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RNET.NL\Homes\kisor001\AppData\FolderRedirection\Desktop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Sheet1!$A$1:$F$88</definedName>
  </definedNames>
  <calcPr calcId="162913"/>
</workbook>
</file>

<file path=xl/calcChain.xml><?xml version="1.0" encoding="utf-8"?>
<calcChain xmlns="http://schemas.openxmlformats.org/spreadsheetml/2006/main">
  <c r="F9" i="1" l="1"/>
  <c r="E24" i="1"/>
  <c r="E32" i="1"/>
  <c r="E39" i="1"/>
  <c r="E43" i="1"/>
  <c r="F43" i="1" s="1"/>
  <c r="E46" i="1"/>
  <c r="E47" i="1" s="1"/>
  <c r="E44" i="1"/>
  <c r="F39" i="1"/>
  <c r="F32" i="1"/>
  <c r="F48" i="1" l="1"/>
  <c r="E48" i="1" s="1"/>
  <c r="F24" i="1"/>
</calcChain>
</file>

<file path=xl/sharedStrings.xml><?xml version="1.0" encoding="utf-8"?>
<sst xmlns="http://schemas.openxmlformats.org/spreadsheetml/2006/main" count="56" uniqueCount="52">
  <si>
    <t>Assessment Form MSc Thesis Wageningen University</t>
  </si>
  <si>
    <t>Complete the green fields boxed with a single line. Use a point as decimal sign; the default language is English (UK)</t>
  </si>
  <si>
    <t>Name chair group</t>
  </si>
  <si>
    <t>Fee Percentage per Chairgroup</t>
  </si>
  <si>
    <t>Name student</t>
  </si>
  <si>
    <t>Registration number</t>
  </si>
  <si>
    <t>Study programme</t>
  </si>
  <si>
    <t>Specialisation</t>
  </si>
  <si>
    <t>Code thesis</t>
  </si>
  <si>
    <t>Short title thesis</t>
  </si>
  <si>
    <t>Date examination</t>
  </si>
  <si>
    <t>Signature</t>
  </si>
  <si>
    <t>Supervisor chair group</t>
  </si>
  <si>
    <t>Supervisor outside chair group (if any)</t>
  </si>
  <si>
    <t>Second reviewer/examiner</t>
  </si>
  <si>
    <t>Grading</t>
  </si>
  <si>
    <t>Relative</t>
  </si>
  <si>
    <t>Check</t>
  </si>
  <si>
    <t>Mark 1-10</t>
  </si>
  <si>
    <t>weight *</t>
  </si>
  <si>
    <t>Research competence (30-60%) *</t>
  </si>
  <si>
    <t>1 Commitment and perseverance</t>
  </si>
  <si>
    <t>2 Initiative and creativity</t>
  </si>
  <si>
    <t>3 Independence</t>
  </si>
  <si>
    <t>4 Efficiency in working with data</t>
  </si>
  <si>
    <t>5 Handling supervisor's comments and development of research skills</t>
  </si>
  <si>
    <t>6 Keeping to the time schedule</t>
  </si>
  <si>
    <t>Thesis report (30-60%) *</t>
  </si>
  <si>
    <t>1 Relevance research, clearness goals, delineation research</t>
  </si>
  <si>
    <t>2 Theoretical underpinning, use of literature</t>
  </si>
  <si>
    <t>3 Use of methods and data</t>
  </si>
  <si>
    <t>4 Critical reflection on the research performed (discussion)</t>
  </si>
  <si>
    <t>5 Clarity of conclusions and recommendations</t>
  </si>
  <si>
    <t>6 Writing skills</t>
  </si>
  <si>
    <t>Colloquium (5-10%) *</t>
  </si>
  <si>
    <t>1 Graphical presentation</t>
  </si>
  <si>
    <t>2 Verbal presentation and defence</t>
  </si>
  <si>
    <t>Oral Defence (5-10%) *</t>
  </si>
  <si>
    <t>1 Defence of the thesis</t>
  </si>
  <si>
    <t>2 Knowledge of study domain</t>
  </si>
  <si>
    <t>* please choose weights such that their sum</t>
  </si>
  <si>
    <t xml:space="preserve">  is 100.</t>
  </si>
  <si>
    <t>TOTAL</t>
  </si>
  <si>
    <t>FINAL GRADE</t>
  </si>
  <si>
    <t>Extensive comments by supervisor and 2nd reviewer/examiner on next page</t>
  </si>
  <si>
    <t>NOTE: this form, including the signatures, needs to be archived for 7 years for visitation purposes</t>
  </si>
  <si>
    <t>Country of fieldwork</t>
  </si>
  <si>
    <t>%</t>
  </si>
  <si>
    <t>chair group (initials)</t>
  </si>
  <si>
    <t>Comment by 2nd reviewer/examiner (Start new paragraph on new line)</t>
  </si>
  <si>
    <t>Comment by supervisor (Start new paragraph on new line)</t>
  </si>
  <si>
    <t>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</si>
</sst>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8"/>
      <color rgb="FF00B050"/>
      <name val="Arial"/>
      <family val="2"/>
    </font>
    <font>
      <sz val="8"/>
      <color rgb="FFFFFFFF"/>
      <name val="Arial"/>
      <family val="2"/>
    </font>
    <font>
      <sz val="10"/>
      <name val="Arial"/>
      <family val="2"/>
    </font>
    <font>
      <sz val="10"/>
      <color rgb="FF333333"/>
      <name val="Arial"/>
      <family val="2"/>
    </font>
    <font>
      <b/>
      <sz val="8"/>
      <color rgb="FFFFFFFF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i/>
      <sz val="8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2" fontId="4" fillId="2" borderId="0" xfId="0" applyNumberFormat="1" applyFont="1" applyFill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2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2" fontId="4" fillId="3" borderId="0" xfId="0" applyNumberFormat="1" applyFont="1" applyFill="1" applyAlignment="1" applyProtection="1">
      <alignment horizontal="right"/>
    </xf>
    <xf numFmtId="0" fontId="0" fillId="0" borderId="0" xfId="0" applyFill="1" applyProtection="1"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Fill="1" applyProtection="1"/>
    <xf numFmtId="0" fontId="6" fillId="4" borderId="1" xfId="0" applyFont="1" applyFill="1" applyBorder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8" fillId="5" borderId="2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left"/>
      <protection locked="0"/>
    </xf>
    <xf numFmtId="2" fontId="9" fillId="5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Protection="1"/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1" fontId="6" fillId="4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/>
    <xf numFmtId="2" fontId="4" fillId="0" borderId="0" xfId="0" applyNumberFormat="1" applyFont="1" applyFill="1" applyAlignment="1" applyProtection="1">
      <alignment horizontal="right"/>
      <protection locked="0"/>
    </xf>
    <xf numFmtId="0" fontId="6" fillId="4" borderId="8" xfId="0" applyFont="1" applyFill="1" applyBorder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</xf>
    <xf numFmtId="2" fontId="4" fillId="0" borderId="0" xfId="0" applyNumberFormat="1" applyFont="1" applyAlignment="1" applyProtection="1">
      <alignment horizontal="right" vertical="center"/>
    </xf>
    <xf numFmtId="0" fontId="7" fillId="2" borderId="0" xfId="0" applyFont="1" applyFill="1" applyProtection="1"/>
    <xf numFmtId="0" fontId="7" fillId="0" borderId="0" xfId="0" applyFont="1" applyAlignment="1" applyProtection="1">
      <alignment horizontal="center"/>
      <protection locked="0"/>
    </xf>
    <xf numFmtId="9" fontId="11" fillId="2" borderId="1" xfId="1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/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11" fillId="4" borderId="14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Protection="1"/>
    <xf numFmtId="0" fontId="7" fillId="6" borderId="0" xfId="0" applyFont="1" applyFill="1" applyBorder="1" applyAlignment="1" applyProtection="1">
      <alignment horizontal="center"/>
      <protection locked="0"/>
    </xf>
    <xf numFmtId="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0" xfId="0" applyFont="1" applyFill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Alignment="1">
      <alignment vertical="center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right"/>
      <protection locked="0"/>
    </xf>
    <xf numFmtId="2" fontId="16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Protection="1"/>
    <xf numFmtId="164" fontId="7" fillId="4" borderId="15" xfId="0" applyNumberFormat="1" applyFont="1" applyFill="1" applyBorder="1" applyAlignment="1" applyProtection="1">
      <alignment horizontal="left"/>
    </xf>
    <xf numFmtId="164" fontId="11" fillId="4" borderId="16" xfId="0" applyNumberFormat="1" applyFont="1" applyFill="1" applyBorder="1" applyAlignment="1" applyProtection="1">
      <alignment horizontal="center"/>
    </xf>
    <xf numFmtId="2" fontId="11" fillId="4" borderId="17" xfId="0" applyNumberFormat="1" applyFont="1" applyFill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/>
    </xf>
    <xf numFmtId="164" fontId="7" fillId="4" borderId="17" xfId="0" applyNumberFormat="1" applyFont="1" applyFill="1" applyBorder="1" applyAlignment="1" applyProtection="1">
      <alignment horizontal="right" vertical="center"/>
    </xf>
    <xf numFmtId="2" fontId="19" fillId="0" borderId="0" xfId="0" applyNumberFormat="1" applyFont="1" applyAlignment="1" applyProtection="1">
      <alignment horizontal="right" vertical="center"/>
    </xf>
    <xf numFmtId="0" fontId="5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6" fillId="3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9" fontId="9" fillId="5" borderId="1" xfId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 vertical="top"/>
    </xf>
    <xf numFmtId="0" fontId="6" fillId="4" borderId="9" xfId="0" applyFont="1" applyFill="1" applyBorder="1" applyAlignment="1" applyProtection="1">
      <alignment vertical="top"/>
      <protection locked="0"/>
    </xf>
    <xf numFmtId="0" fontId="6" fillId="4" borderId="10" xfId="0" applyFont="1" applyFill="1" applyBorder="1" applyAlignment="1" applyProtection="1">
      <alignment vertical="top"/>
      <protection locked="0"/>
    </xf>
    <xf numFmtId="0" fontId="6" fillId="4" borderId="11" xfId="0" applyFont="1" applyFill="1" applyBorder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vertical="top"/>
      <protection locked="0"/>
    </xf>
    <xf numFmtId="0" fontId="6" fillId="4" borderId="12" xfId="0" applyFont="1" applyFill="1" applyBorder="1" applyAlignment="1" applyProtection="1">
      <alignment vertical="top"/>
      <protection locked="0"/>
    </xf>
    <xf numFmtId="0" fontId="6" fillId="4" borderId="7" xfId="0" applyFont="1" applyFill="1" applyBorder="1" applyAlignment="1" applyProtection="1">
      <alignment vertical="top"/>
      <protection locked="0"/>
    </xf>
    <xf numFmtId="15" fontId="6" fillId="4" borderId="1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4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5" xfId="0" applyFont="1" applyFill="1" applyBorder="1" applyAlignment="1" applyProtection="1">
      <alignment horizontal="left" vertical="top"/>
    </xf>
    <xf numFmtId="0" fontId="7" fillId="0" borderId="6" xfId="0" applyFont="1" applyFill="1" applyBorder="1" applyAlignment="1" applyProtection="1">
      <alignment horizontal="left" vertical="top"/>
    </xf>
    <xf numFmtId="0" fontId="7" fillId="0" borderId="12" xfId="0" applyFont="1" applyFill="1" applyBorder="1" applyAlignment="1" applyProtection="1">
      <alignment horizontal="left" vertical="top"/>
    </xf>
    <xf numFmtId="0" fontId="7" fillId="0" borderId="7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top" wrapText="1"/>
    </xf>
    <xf numFmtId="0" fontId="11" fillId="0" borderId="10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22</xdr:row>
      <xdr:rowOff>95250</xdr:rowOff>
    </xdr:from>
    <xdr:to>
      <xdr:col>4</xdr:col>
      <xdr:colOff>0</xdr:colOff>
      <xdr:row>23</xdr:row>
      <xdr:rowOff>76200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5448300" y="4829175"/>
          <a:ext cx="31432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85725</xdr:rowOff>
    </xdr:from>
    <xdr:to>
      <xdr:col>3</xdr:col>
      <xdr:colOff>304800</xdr:colOff>
      <xdr:row>23</xdr:row>
      <xdr:rowOff>85725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5448300" y="49911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95250</xdr:rowOff>
    </xdr:from>
    <xdr:to>
      <xdr:col>3</xdr:col>
      <xdr:colOff>304800</xdr:colOff>
      <xdr:row>25</xdr:row>
      <xdr:rowOff>76200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5448300" y="5000625"/>
          <a:ext cx="304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95250</xdr:rowOff>
    </xdr:from>
    <xdr:to>
      <xdr:col>4</xdr:col>
      <xdr:colOff>0</xdr:colOff>
      <xdr:row>26</xdr:row>
      <xdr:rowOff>66675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 flipV="1">
          <a:off x="5457825" y="5000625"/>
          <a:ext cx="30480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29</xdr:row>
      <xdr:rowOff>85725</xdr:rowOff>
    </xdr:from>
    <xdr:to>
      <xdr:col>4</xdr:col>
      <xdr:colOff>0</xdr:colOff>
      <xdr:row>31</xdr:row>
      <xdr:rowOff>85725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5448300" y="5991225"/>
          <a:ext cx="314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30</xdr:row>
      <xdr:rowOff>95250</xdr:rowOff>
    </xdr:from>
    <xdr:to>
      <xdr:col>4</xdr:col>
      <xdr:colOff>0</xdr:colOff>
      <xdr:row>31</xdr:row>
      <xdr:rowOff>85725</xdr:rowOff>
    </xdr:to>
    <xdr:sp macro="" textlink="">
      <xdr:nvSpPr>
        <xdr:cNvPr id="7" name="Line 13"/>
        <xdr:cNvSpPr>
          <a:spLocks noChangeShapeType="1"/>
        </xdr:cNvSpPr>
      </xdr:nvSpPr>
      <xdr:spPr bwMode="auto">
        <a:xfrm>
          <a:off x="5448300" y="6162675"/>
          <a:ext cx="3143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31</xdr:row>
      <xdr:rowOff>95250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 flipV="1">
          <a:off x="5448300" y="6324600"/>
          <a:ext cx="314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32</xdr:row>
      <xdr:rowOff>85725</xdr:rowOff>
    </xdr:to>
    <xdr:sp macro="" textlink="">
      <xdr:nvSpPr>
        <xdr:cNvPr id="9" name="Line 15"/>
        <xdr:cNvSpPr>
          <a:spLocks noChangeShapeType="1"/>
        </xdr:cNvSpPr>
      </xdr:nvSpPr>
      <xdr:spPr bwMode="auto">
        <a:xfrm flipV="1">
          <a:off x="5448300" y="6324600"/>
          <a:ext cx="3143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33</xdr:row>
      <xdr:rowOff>85725</xdr:rowOff>
    </xdr:to>
    <xdr:sp macro="" textlink="">
      <xdr:nvSpPr>
        <xdr:cNvPr id="10" name="Line 16"/>
        <xdr:cNvSpPr>
          <a:spLocks noChangeShapeType="1"/>
        </xdr:cNvSpPr>
      </xdr:nvSpPr>
      <xdr:spPr bwMode="auto">
        <a:xfrm flipV="1">
          <a:off x="5448300" y="6324600"/>
          <a:ext cx="3143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31</xdr:row>
      <xdr:rowOff>85725</xdr:rowOff>
    </xdr:from>
    <xdr:to>
      <xdr:col>4</xdr:col>
      <xdr:colOff>0</xdr:colOff>
      <xdr:row>34</xdr:row>
      <xdr:rowOff>76200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 flipV="1">
          <a:off x="5448300" y="6324600"/>
          <a:ext cx="3143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37</xdr:row>
      <xdr:rowOff>85725</xdr:rowOff>
    </xdr:from>
    <xdr:to>
      <xdr:col>4</xdr:col>
      <xdr:colOff>0</xdr:colOff>
      <xdr:row>38</xdr:row>
      <xdr:rowOff>85725</xdr:rowOff>
    </xdr:to>
    <xdr:sp macro="" textlink="">
      <xdr:nvSpPr>
        <xdr:cNvPr id="12" name="Line 19"/>
        <xdr:cNvSpPr>
          <a:spLocks noChangeShapeType="1"/>
        </xdr:cNvSpPr>
      </xdr:nvSpPr>
      <xdr:spPr bwMode="auto">
        <a:xfrm>
          <a:off x="5448300" y="7324725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38</xdr:row>
      <xdr:rowOff>85725</xdr:rowOff>
    </xdr:from>
    <xdr:to>
      <xdr:col>4</xdr:col>
      <xdr:colOff>0</xdr:colOff>
      <xdr:row>38</xdr:row>
      <xdr:rowOff>85725</xdr:rowOff>
    </xdr:to>
    <xdr:sp macro="" textlink="">
      <xdr:nvSpPr>
        <xdr:cNvPr id="13" name="Line 20"/>
        <xdr:cNvSpPr>
          <a:spLocks noChangeShapeType="1"/>
        </xdr:cNvSpPr>
      </xdr:nvSpPr>
      <xdr:spPr bwMode="auto">
        <a:xfrm>
          <a:off x="5448300" y="74961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41</xdr:row>
      <xdr:rowOff>85725</xdr:rowOff>
    </xdr:from>
    <xdr:to>
      <xdr:col>4</xdr:col>
      <xdr:colOff>0</xdr:colOff>
      <xdr:row>42</xdr:row>
      <xdr:rowOff>85725</xdr:rowOff>
    </xdr:to>
    <xdr:sp macro="" textlink="">
      <xdr:nvSpPr>
        <xdr:cNvPr id="14" name="Line 21"/>
        <xdr:cNvSpPr>
          <a:spLocks noChangeShapeType="1"/>
        </xdr:cNvSpPr>
      </xdr:nvSpPr>
      <xdr:spPr bwMode="auto">
        <a:xfrm>
          <a:off x="5448300" y="8010525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85725</xdr:rowOff>
    </xdr:from>
    <xdr:to>
      <xdr:col>4</xdr:col>
      <xdr:colOff>0</xdr:colOff>
      <xdr:row>42</xdr:row>
      <xdr:rowOff>85725</xdr:rowOff>
    </xdr:to>
    <xdr:sp macro="" textlink="">
      <xdr:nvSpPr>
        <xdr:cNvPr id="15" name="Line 22"/>
        <xdr:cNvSpPr>
          <a:spLocks noChangeShapeType="1"/>
        </xdr:cNvSpPr>
      </xdr:nvSpPr>
      <xdr:spPr bwMode="auto">
        <a:xfrm>
          <a:off x="5448300" y="818197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76200</xdr:rowOff>
    </xdr:from>
    <xdr:to>
      <xdr:col>4</xdr:col>
      <xdr:colOff>0</xdr:colOff>
      <xdr:row>23</xdr:row>
      <xdr:rowOff>76200</xdr:rowOff>
    </xdr:to>
    <xdr:sp macro="" textlink="">
      <xdr:nvSpPr>
        <xdr:cNvPr id="16" name="Line 23"/>
        <xdr:cNvSpPr>
          <a:spLocks noChangeShapeType="1"/>
        </xdr:cNvSpPr>
      </xdr:nvSpPr>
      <xdr:spPr bwMode="auto">
        <a:xfrm>
          <a:off x="5448300" y="4648200"/>
          <a:ext cx="314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85725</xdr:rowOff>
    </xdr:from>
    <xdr:to>
      <xdr:col>4</xdr:col>
      <xdr:colOff>0</xdr:colOff>
      <xdr:row>24</xdr:row>
      <xdr:rowOff>76200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 flipV="1">
          <a:off x="5448300" y="4991100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topLeftCell="A31" zoomScaleNormal="100" workbookViewId="0">
      <selection activeCell="H10" sqref="H10"/>
    </sheetView>
  </sheetViews>
  <sheetFormatPr defaultRowHeight="15" x14ac:dyDescent="0.25"/>
  <cols>
    <col min="1" max="1" width="35" customWidth="1"/>
    <col min="2" max="2" width="28.5703125" customWidth="1"/>
  </cols>
  <sheetData>
    <row r="1" spans="1:6" ht="15.75" x14ac:dyDescent="0.25">
      <c r="A1" s="1"/>
      <c r="B1" s="2" t="s">
        <v>0</v>
      </c>
      <c r="C1" s="3"/>
      <c r="D1" s="3"/>
      <c r="E1" s="3"/>
      <c r="F1" s="4"/>
    </row>
    <row r="2" spans="1:6" x14ac:dyDescent="0.25">
      <c r="A2" s="5"/>
      <c r="B2" s="5"/>
      <c r="C2" s="6"/>
      <c r="D2" s="6"/>
      <c r="E2" s="6"/>
      <c r="F2" s="7"/>
    </row>
    <row r="3" spans="1:6" x14ac:dyDescent="0.25">
      <c r="A3" s="8" t="s">
        <v>1</v>
      </c>
      <c r="B3" s="8"/>
      <c r="C3" s="8"/>
      <c r="D3" s="8"/>
      <c r="E3" s="8"/>
      <c r="F3" s="9"/>
    </row>
    <row r="4" spans="1:6" x14ac:dyDescent="0.25">
      <c r="A4" s="10"/>
      <c r="B4" s="10"/>
      <c r="C4" s="10"/>
      <c r="D4" s="10"/>
      <c r="E4" s="10"/>
      <c r="F4" s="11"/>
    </row>
    <row r="5" spans="1:6" s="26" customFormat="1" ht="15" customHeight="1" x14ac:dyDescent="0.25">
      <c r="A5" s="12" t="s">
        <v>2</v>
      </c>
      <c r="B5" s="13" t="s">
        <v>51</v>
      </c>
      <c r="C5" s="14"/>
      <c r="D5" s="15" t="s">
        <v>3</v>
      </c>
      <c r="E5" s="16"/>
      <c r="F5" s="17"/>
    </row>
    <row r="6" spans="1:6" s="26" customFormat="1" ht="15" customHeight="1" x14ac:dyDescent="0.25">
      <c r="A6" s="18" t="s">
        <v>4</v>
      </c>
      <c r="B6" s="13"/>
      <c r="C6" s="19">
        <v>0</v>
      </c>
      <c r="D6" s="92" t="s">
        <v>51</v>
      </c>
      <c r="E6" s="93"/>
      <c r="F6" s="71" t="s">
        <v>47</v>
      </c>
    </row>
    <row r="7" spans="1:6" s="26" customFormat="1" ht="15" customHeight="1" x14ac:dyDescent="0.25">
      <c r="A7" s="18" t="s">
        <v>5</v>
      </c>
      <c r="B7" s="21"/>
      <c r="C7" s="19">
        <v>0</v>
      </c>
      <c r="D7" s="92" t="s">
        <v>48</v>
      </c>
      <c r="E7" s="93"/>
      <c r="F7" s="71" t="s">
        <v>47</v>
      </c>
    </row>
    <row r="8" spans="1:6" s="26" customFormat="1" ht="15" customHeight="1" x14ac:dyDescent="0.25">
      <c r="A8" s="18" t="s">
        <v>6</v>
      </c>
      <c r="B8" s="13"/>
      <c r="C8" s="19">
        <v>0</v>
      </c>
      <c r="D8" s="92" t="s">
        <v>48</v>
      </c>
      <c r="E8" s="93"/>
      <c r="F8" s="71" t="s">
        <v>47</v>
      </c>
    </row>
    <row r="9" spans="1:6" s="10" customFormat="1" ht="15" customHeight="1" x14ac:dyDescent="0.25">
      <c r="A9" s="18" t="s">
        <v>7</v>
      </c>
      <c r="B9" s="13"/>
      <c r="C9" s="20"/>
      <c r="D9" s="20"/>
      <c r="E9" s="22"/>
      <c r="F9" s="23" t="e">
        <f>IF(F6+F7+F8=100%," ","Sum of percentages is not 100")</f>
        <v>#VALUE!</v>
      </c>
    </row>
    <row r="10" spans="1:6" s="26" customFormat="1" ht="15" customHeight="1" x14ac:dyDescent="0.25">
      <c r="A10" s="18" t="s">
        <v>8</v>
      </c>
      <c r="B10" s="24"/>
      <c r="C10" s="20"/>
      <c r="D10" s="20"/>
      <c r="E10" s="20"/>
      <c r="F10" s="25">
        <v>0</v>
      </c>
    </row>
    <row r="11" spans="1:6" s="26" customFormat="1" ht="15" customHeight="1" x14ac:dyDescent="0.25">
      <c r="A11" s="18" t="s">
        <v>9</v>
      </c>
      <c r="B11" s="73"/>
      <c r="C11" s="74"/>
      <c r="D11" s="74"/>
      <c r="E11" s="75"/>
      <c r="F11" s="25">
        <v>0</v>
      </c>
    </row>
    <row r="12" spans="1:6" s="26" customFormat="1" ht="15" customHeight="1" x14ac:dyDescent="0.25">
      <c r="A12" s="18"/>
      <c r="B12" s="76"/>
      <c r="C12" s="77"/>
      <c r="D12" s="77"/>
      <c r="E12" s="78"/>
      <c r="F12" s="11"/>
    </row>
    <row r="13" spans="1:6" s="26" customFormat="1" ht="20.45" customHeight="1" x14ac:dyDescent="0.25">
      <c r="A13" s="18" t="s">
        <v>46</v>
      </c>
      <c r="B13" s="13"/>
      <c r="C13" s="70"/>
      <c r="D13" s="70"/>
      <c r="E13" s="70"/>
      <c r="F13" s="11"/>
    </row>
    <row r="14" spans="1:6" ht="19.899999999999999" customHeight="1" x14ac:dyDescent="0.25">
      <c r="A14" s="18" t="s">
        <v>10</v>
      </c>
      <c r="B14" s="79"/>
      <c r="C14" s="26"/>
      <c r="D14" s="27"/>
      <c r="E14" s="28" t="s">
        <v>11</v>
      </c>
      <c r="F14" s="11"/>
    </row>
    <row r="15" spans="1:6" ht="24.75" customHeight="1" x14ac:dyDescent="0.25">
      <c r="A15" s="29" t="s">
        <v>12</v>
      </c>
      <c r="B15" s="30"/>
      <c r="C15" s="89"/>
      <c r="D15" s="90"/>
      <c r="E15" s="91"/>
      <c r="F15" s="31"/>
    </row>
    <row r="16" spans="1:6" ht="22.5" customHeight="1" x14ac:dyDescent="0.25">
      <c r="A16" s="29" t="s">
        <v>13</v>
      </c>
      <c r="B16" s="30"/>
      <c r="C16" s="89"/>
      <c r="D16" s="90"/>
      <c r="E16" s="91"/>
      <c r="F16" s="31"/>
    </row>
    <row r="17" spans="1:6" ht="20.45" customHeight="1" x14ac:dyDescent="0.25">
      <c r="A17" s="29" t="s">
        <v>14</v>
      </c>
      <c r="B17" s="30"/>
      <c r="C17" s="89"/>
      <c r="D17" s="90"/>
      <c r="E17" s="91"/>
      <c r="F17" s="31"/>
    </row>
    <row r="18" spans="1:6" x14ac:dyDescent="0.25">
      <c r="A18" s="26"/>
      <c r="B18" s="26"/>
      <c r="C18" s="26"/>
      <c r="D18" s="26"/>
      <c r="E18" s="26"/>
      <c r="F18" s="11"/>
    </row>
    <row r="19" spans="1:6" x14ac:dyDescent="0.25">
      <c r="A19" s="20"/>
      <c r="B19" s="20"/>
      <c r="C19" s="32" t="s">
        <v>15</v>
      </c>
      <c r="D19" s="32"/>
      <c r="E19" s="32" t="s">
        <v>16</v>
      </c>
      <c r="F19" s="33" t="s">
        <v>17</v>
      </c>
    </row>
    <row r="20" spans="1:6" x14ac:dyDescent="0.25">
      <c r="A20" s="20"/>
      <c r="B20" s="20"/>
      <c r="C20" s="32" t="s">
        <v>18</v>
      </c>
      <c r="D20" s="32"/>
      <c r="E20" s="32" t="s">
        <v>19</v>
      </c>
      <c r="F20" s="33"/>
    </row>
    <row r="21" spans="1:6" x14ac:dyDescent="0.25">
      <c r="A21" s="34" t="s">
        <v>20</v>
      </c>
      <c r="B21" s="14"/>
      <c r="C21" s="35"/>
      <c r="D21" s="35"/>
      <c r="E21" s="36">
        <v>0.35</v>
      </c>
      <c r="F21" s="31"/>
    </row>
    <row r="22" spans="1:6" x14ac:dyDescent="0.25">
      <c r="A22" s="37" t="s">
        <v>21</v>
      </c>
      <c r="B22" s="20"/>
      <c r="C22" s="38"/>
      <c r="D22" s="39"/>
      <c r="E22" s="40"/>
      <c r="F22" s="31"/>
    </row>
    <row r="23" spans="1:6" ht="15.75" thickBot="1" x14ac:dyDescent="0.3">
      <c r="A23" s="37" t="s">
        <v>22</v>
      </c>
      <c r="B23" s="20"/>
      <c r="C23" s="38"/>
      <c r="D23" s="39"/>
      <c r="E23" s="41"/>
      <c r="F23" s="31"/>
    </row>
    <row r="24" spans="1:6" ht="16.5" thickTop="1" thickBot="1" x14ac:dyDescent="0.3">
      <c r="A24" s="37" t="s">
        <v>23</v>
      </c>
      <c r="B24" s="20"/>
      <c r="C24" s="38"/>
      <c r="D24" s="39"/>
      <c r="E24" s="42">
        <f>(C22+C23+C24+C25+C26+C27)/6</f>
        <v>0</v>
      </c>
      <c r="F24" s="33" t="str">
        <f>IF(E24&gt;=5.5,"","Fail")</f>
        <v>Fail</v>
      </c>
    </row>
    <row r="25" spans="1:6" ht="15.75" thickTop="1" x14ac:dyDescent="0.25">
      <c r="A25" s="37" t="s">
        <v>24</v>
      </c>
      <c r="B25" s="20"/>
      <c r="C25" s="38"/>
      <c r="D25" s="39"/>
      <c r="E25" s="43"/>
      <c r="F25" s="31"/>
    </row>
    <row r="26" spans="1:6" x14ac:dyDescent="0.25">
      <c r="A26" s="37" t="s">
        <v>25</v>
      </c>
      <c r="B26" s="20"/>
      <c r="C26" s="38"/>
      <c r="D26" s="39"/>
      <c r="E26" s="40"/>
      <c r="F26" s="31"/>
    </row>
    <row r="27" spans="1:6" x14ac:dyDescent="0.25">
      <c r="A27" s="44" t="s">
        <v>26</v>
      </c>
      <c r="B27" s="20"/>
      <c r="C27" s="38"/>
      <c r="D27" s="39"/>
      <c r="E27" s="40"/>
      <c r="F27" s="31"/>
    </row>
    <row r="28" spans="1:6" x14ac:dyDescent="0.25">
      <c r="A28" s="6"/>
      <c r="B28" s="20"/>
      <c r="C28" s="45"/>
      <c r="D28" s="45"/>
      <c r="E28" s="40"/>
      <c r="F28" s="31"/>
    </row>
    <row r="29" spans="1:6" x14ac:dyDescent="0.25">
      <c r="A29" s="34" t="s">
        <v>27</v>
      </c>
      <c r="B29" s="14"/>
      <c r="C29" s="35"/>
      <c r="D29" s="35"/>
      <c r="E29" s="46">
        <v>0.55000000000000004</v>
      </c>
      <c r="F29" s="31"/>
    </row>
    <row r="30" spans="1:6" x14ac:dyDescent="0.25">
      <c r="A30" s="37" t="s">
        <v>28</v>
      </c>
      <c r="B30" s="14"/>
      <c r="C30" s="38"/>
      <c r="D30" s="39"/>
      <c r="E30" s="40"/>
      <c r="F30" s="31"/>
    </row>
    <row r="31" spans="1:6" ht="15.75" thickBot="1" x14ac:dyDescent="0.3">
      <c r="A31" s="37" t="s">
        <v>29</v>
      </c>
      <c r="B31" s="14"/>
      <c r="C31" s="38"/>
      <c r="D31" s="39"/>
      <c r="E31" s="40"/>
      <c r="F31" s="31"/>
    </row>
    <row r="32" spans="1:6" ht="16.5" thickTop="1" thickBot="1" x14ac:dyDescent="0.3">
      <c r="A32" s="37" t="s">
        <v>30</v>
      </c>
      <c r="B32" s="14"/>
      <c r="C32" s="38"/>
      <c r="D32" s="39"/>
      <c r="E32" s="42">
        <f>(C30+C31+C32+C33+C34+C35)/6</f>
        <v>0</v>
      </c>
      <c r="F32" s="33" t="str">
        <f>IF(E32&gt;=5.5,"","Fail")</f>
        <v>Fail</v>
      </c>
    </row>
    <row r="33" spans="1:6" ht="15.75" thickTop="1" x14ac:dyDescent="0.25">
      <c r="A33" s="37" t="s">
        <v>31</v>
      </c>
      <c r="B33" s="14"/>
      <c r="C33" s="38"/>
      <c r="D33" s="39"/>
      <c r="E33" s="41"/>
      <c r="F33" s="31"/>
    </row>
    <row r="34" spans="1:6" x14ac:dyDescent="0.25">
      <c r="A34" s="37" t="s">
        <v>32</v>
      </c>
      <c r="B34" s="14"/>
      <c r="C34" s="38"/>
      <c r="D34" s="39"/>
      <c r="E34" s="41"/>
      <c r="F34" s="31"/>
    </row>
    <row r="35" spans="1:6" x14ac:dyDescent="0.25">
      <c r="A35" s="37" t="s">
        <v>33</v>
      </c>
      <c r="B35" s="20"/>
      <c r="C35" s="38"/>
      <c r="D35" s="39"/>
      <c r="E35" s="40"/>
      <c r="F35" s="31"/>
    </row>
    <row r="36" spans="1:6" x14ac:dyDescent="0.25">
      <c r="A36" s="47"/>
      <c r="B36" s="26"/>
      <c r="C36" s="26"/>
      <c r="D36" s="26"/>
      <c r="E36" s="41"/>
      <c r="F36" s="31"/>
    </row>
    <row r="37" spans="1:6" x14ac:dyDescent="0.25">
      <c r="A37" s="34" t="s">
        <v>34</v>
      </c>
      <c r="B37" s="48"/>
      <c r="C37" s="49"/>
      <c r="D37" s="49"/>
      <c r="E37" s="46">
        <v>0.05</v>
      </c>
      <c r="F37" s="31"/>
    </row>
    <row r="38" spans="1:6" ht="15.75" thickBot="1" x14ac:dyDescent="0.3">
      <c r="A38" s="37" t="s">
        <v>35</v>
      </c>
      <c r="B38" s="20"/>
      <c r="C38" s="38"/>
      <c r="D38" s="39"/>
      <c r="E38" s="40"/>
      <c r="F38" s="31"/>
    </row>
    <row r="39" spans="1:6" ht="16.5" thickTop="1" thickBot="1" x14ac:dyDescent="0.3">
      <c r="A39" s="37" t="s">
        <v>36</v>
      </c>
      <c r="B39" s="20"/>
      <c r="C39" s="38"/>
      <c r="D39" s="39"/>
      <c r="E39" s="42">
        <f>(C38+C39)/2</f>
        <v>0</v>
      </c>
      <c r="F39" s="33" t="str">
        <f>IF(E39&gt;=5.5,"","Fail")</f>
        <v>Fail</v>
      </c>
    </row>
    <row r="40" spans="1:6" ht="15.75" thickTop="1" x14ac:dyDescent="0.25">
      <c r="A40" s="37"/>
      <c r="B40" s="50"/>
      <c r="C40" s="49"/>
      <c r="D40" s="49"/>
      <c r="E40" s="40"/>
      <c r="F40" s="31"/>
    </row>
    <row r="41" spans="1:6" x14ac:dyDescent="0.25">
      <c r="A41" s="34" t="s">
        <v>37</v>
      </c>
      <c r="B41" s="48"/>
      <c r="C41" s="49"/>
      <c r="D41" s="49"/>
      <c r="E41" s="46">
        <v>0.05</v>
      </c>
      <c r="F41" s="31"/>
    </row>
    <row r="42" spans="1:6" ht="15.75" thickBot="1" x14ac:dyDescent="0.3">
      <c r="A42" s="37" t="s">
        <v>38</v>
      </c>
      <c r="B42" s="20"/>
      <c r="C42" s="38"/>
      <c r="D42" s="39"/>
      <c r="E42" s="40"/>
      <c r="F42" s="31"/>
    </row>
    <row r="43" spans="1:6" ht="16.5" thickTop="1" thickBot="1" x14ac:dyDescent="0.3">
      <c r="A43" s="37" t="s">
        <v>39</v>
      </c>
      <c r="B43" s="20"/>
      <c r="C43" s="38"/>
      <c r="D43" s="39"/>
      <c r="E43" s="42">
        <f>(C42+C43)/2</f>
        <v>0</v>
      </c>
      <c r="F43" s="33" t="str">
        <f>IF(E43&gt;=5.5,"","Fail")</f>
        <v>Fail</v>
      </c>
    </row>
    <row r="44" spans="1:6" ht="15.75" thickTop="1" x14ac:dyDescent="0.25">
      <c r="A44" s="37"/>
      <c r="B44" s="20"/>
      <c r="C44" s="51"/>
      <c r="D44" s="52"/>
      <c r="E44" s="53" t="str">
        <f>IF(E21+E29+E37+E41=100%," ","Sum of relative weights is not 100")</f>
        <v xml:space="preserve"> </v>
      </c>
      <c r="F44" s="54"/>
    </row>
    <row r="45" spans="1:6" ht="15.75" thickBot="1" x14ac:dyDescent="0.3">
      <c r="A45" s="55" t="s">
        <v>40</v>
      </c>
      <c r="B45" s="20"/>
      <c r="C45" s="20"/>
      <c r="D45" s="20"/>
      <c r="E45" s="20"/>
      <c r="F45" s="31"/>
    </row>
    <row r="46" spans="1:6" ht="16.5" thickTop="1" thickBot="1" x14ac:dyDescent="0.3">
      <c r="A46" s="55" t="s">
        <v>41</v>
      </c>
      <c r="B46" s="56" t="s">
        <v>42</v>
      </c>
      <c r="C46" s="57"/>
      <c r="D46" s="57"/>
      <c r="E46" s="58">
        <f>E21*E24+E29*E32+E37*E39+E41*E43</f>
        <v>0</v>
      </c>
      <c r="F46" s="33"/>
    </row>
    <row r="47" spans="1:6" ht="16.5" thickTop="1" thickBot="1" x14ac:dyDescent="0.3">
      <c r="A47" s="37"/>
      <c r="B47" s="20"/>
      <c r="C47" s="20"/>
      <c r="D47" s="20"/>
      <c r="E47" s="59">
        <f>IF(E46&lt;6,ROUND(E46,0),ROUND(E46*2,0)/2)</f>
        <v>0</v>
      </c>
      <c r="F47" s="31"/>
    </row>
    <row r="48" spans="1:6" ht="16.5" thickTop="1" thickBot="1" x14ac:dyDescent="0.3">
      <c r="A48" s="37"/>
      <c r="B48" s="56" t="s">
        <v>43</v>
      </c>
      <c r="C48" s="57"/>
      <c r="D48" s="57"/>
      <c r="E48" s="60" t="str">
        <f>IF(F48="Fail", CONCATENATE("FAIL! (", "partially completed",")"), E47)</f>
        <v>FAIL! (partially completed)</v>
      </c>
      <c r="F48" s="61" t="str">
        <f>IF(OR(E24&lt;5.5, E32&lt;5.5, E39&lt;5.5, E43&lt;5.5, E46&lt;5.5), "Fail", "Pass")</f>
        <v>Fail</v>
      </c>
    </row>
    <row r="49" spans="1:6" ht="15.75" thickTop="1" x14ac:dyDescent="0.25">
      <c r="A49" s="37"/>
      <c r="B49" s="62"/>
      <c r="C49" s="63"/>
      <c r="D49" s="63"/>
      <c r="E49" s="20"/>
      <c r="F49" s="11"/>
    </row>
    <row r="50" spans="1:6" x14ac:dyDescent="0.25">
      <c r="A50" s="64" t="s">
        <v>44</v>
      </c>
      <c r="B50" s="65"/>
      <c r="C50" s="65"/>
      <c r="D50" s="63"/>
      <c r="E50" s="20"/>
      <c r="F50" s="11"/>
    </row>
    <row r="51" spans="1:6" x14ac:dyDescent="0.25">
      <c r="A51" s="64" t="s">
        <v>45</v>
      </c>
      <c r="B51" s="64"/>
      <c r="C51" s="65"/>
      <c r="D51" s="63"/>
      <c r="E51" s="20"/>
      <c r="F51" s="11"/>
    </row>
    <row r="52" spans="1:6" x14ac:dyDescent="0.25">
      <c r="A52" s="64"/>
      <c r="B52" s="64"/>
      <c r="C52" s="65"/>
      <c r="D52" s="63"/>
      <c r="E52" s="20"/>
      <c r="F52" s="11"/>
    </row>
    <row r="54" spans="1:6" x14ac:dyDescent="0.25">
      <c r="A54" s="34" t="s">
        <v>50</v>
      </c>
      <c r="B54" s="66"/>
      <c r="C54" s="67"/>
      <c r="D54" s="67"/>
      <c r="E54" s="68"/>
    </row>
    <row r="55" spans="1:6" ht="67.150000000000006" customHeight="1" x14ac:dyDescent="0.25">
      <c r="A55" s="103"/>
      <c r="B55" s="104"/>
      <c r="C55" s="104"/>
      <c r="D55" s="104"/>
      <c r="E55" s="105"/>
    </row>
    <row r="56" spans="1:6" ht="29.45" customHeight="1" x14ac:dyDescent="0.25">
      <c r="A56" s="97"/>
      <c r="B56" s="98"/>
      <c r="C56" s="98"/>
      <c r="D56" s="98"/>
      <c r="E56" s="99"/>
    </row>
    <row r="57" spans="1:6" ht="14.45" customHeight="1" x14ac:dyDescent="0.25">
      <c r="A57" s="97"/>
      <c r="B57" s="98"/>
      <c r="C57" s="98"/>
      <c r="D57" s="98"/>
      <c r="E57" s="99"/>
    </row>
    <row r="58" spans="1:6" ht="14.45" customHeight="1" x14ac:dyDescent="0.25">
      <c r="A58" s="100"/>
      <c r="B58" s="101"/>
      <c r="C58" s="101"/>
      <c r="D58" s="101"/>
      <c r="E58" s="102"/>
    </row>
    <row r="59" spans="1:6" ht="14.45" customHeight="1" x14ac:dyDescent="0.25">
      <c r="A59" s="72"/>
      <c r="B59" s="72"/>
      <c r="C59" s="72"/>
      <c r="D59" s="72"/>
      <c r="E59" s="72"/>
    </row>
    <row r="60" spans="1:6" ht="14.45" customHeight="1" x14ac:dyDescent="0.25">
      <c r="A60" s="69"/>
      <c r="B60" s="62"/>
      <c r="C60" s="63"/>
      <c r="D60" s="63"/>
      <c r="E60" s="20"/>
    </row>
    <row r="61" spans="1:6" ht="14.45" customHeight="1" x14ac:dyDescent="0.25">
      <c r="A61" s="34" t="s">
        <v>49</v>
      </c>
      <c r="B61" s="66"/>
      <c r="C61" s="67"/>
      <c r="D61" s="67"/>
      <c r="E61" s="68"/>
    </row>
    <row r="62" spans="1:6" ht="49.9" customHeight="1" x14ac:dyDescent="0.25">
      <c r="A62" s="94"/>
      <c r="B62" s="95"/>
      <c r="C62" s="95"/>
      <c r="D62" s="95"/>
      <c r="E62" s="96"/>
    </row>
    <row r="63" spans="1:6" ht="27" customHeight="1" x14ac:dyDescent="0.25">
      <c r="A63" s="80"/>
      <c r="B63" s="81"/>
      <c r="C63" s="81"/>
      <c r="D63" s="81"/>
      <c r="E63" s="82"/>
    </row>
    <row r="64" spans="1:6" ht="32.450000000000003" customHeight="1" x14ac:dyDescent="0.25">
      <c r="A64" s="83"/>
      <c r="B64" s="84"/>
      <c r="C64" s="84"/>
      <c r="D64" s="84"/>
      <c r="E64" s="85"/>
    </row>
    <row r="65" spans="1:5" ht="31.15" customHeight="1" x14ac:dyDescent="0.25">
      <c r="A65" s="86"/>
      <c r="B65" s="87"/>
      <c r="C65" s="87"/>
      <c r="D65" s="87"/>
      <c r="E65" s="88"/>
    </row>
    <row r="95" ht="14.45" customHeight="1" x14ac:dyDescent="0.25"/>
  </sheetData>
  <protectedRanges>
    <protectedRange sqref="E21" name="Range1_1"/>
    <protectedRange sqref="E29" name="Range2_1"/>
    <protectedRange sqref="E37" name="Range3_1"/>
    <protectedRange sqref="E41" name="Range4_1"/>
  </protectedRanges>
  <mergeCells count="14">
    <mergeCell ref="D6:E6"/>
    <mergeCell ref="D7:E7"/>
    <mergeCell ref="D8:E8"/>
    <mergeCell ref="A62:E62"/>
    <mergeCell ref="A56:E56"/>
    <mergeCell ref="A57:E57"/>
    <mergeCell ref="A58:E58"/>
    <mergeCell ref="A55:E55"/>
    <mergeCell ref="A63:E63"/>
    <mergeCell ref="A64:E64"/>
    <mergeCell ref="A65:E65"/>
    <mergeCell ref="C15:E15"/>
    <mergeCell ref="C16:E16"/>
    <mergeCell ref="C17:E17"/>
  </mergeCells>
  <dataValidations count="2">
    <dataValidation type="decimal" allowBlank="1" showInputMessage="1" showErrorMessage="1" errorTitle="Wrong value" error="The value you entered has to be between 5 and 10%. For deviations permission from the Examining Board is required." sqref="E37 E41">
      <formula1>0.05</formula1>
      <formula2>0.1</formula2>
    </dataValidation>
    <dataValidation type="decimal" allowBlank="1" showInputMessage="1" showErrorMessage="1" errorTitle="Wrong value" error="The value you entered has to be between 30 and 60%. For deviations permission from the Examining Board is required." sqref="E21 E29">
      <formula1>0.3</formula1>
      <formula2>0.6</formula2>
    </dataValidation>
  </dataValidations>
  <pageMargins left="0.7" right="0.7" top="0.75" bottom="0.75" header="0.3" footer="0.3"/>
  <pageSetup paperSize="9" scale="8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Kisora, Yulia</cp:lastModifiedBy>
  <cp:lastPrinted>2017-10-26T15:11:06Z</cp:lastPrinted>
  <dcterms:created xsi:type="dcterms:W3CDTF">2014-09-23T08:38:35Z</dcterms:created>
  <dcterms:modified xsi:type="dcterms:W3CDTF">2018-11-22T14:37:30Z</dcterms:modified>
</cp:coreProperties>
</file>