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 and Costs\2018\"/>
    </mc:Choice>
  </mc:AlternateContent>
  <bookViews>
    <workbookView xWindow="-15" yWindow="1080" windowWidth="28830" windowHeight="11910" tabRatio="557" activeTab="1"/>
  </bookViews>
  <sheets>
    <sheet name="Procedure" sheetId="10" r:id="rId1"/>
    <sheet name="Self - External" sheetId="14" r:id="rId2"/>
  </sheets>
  <definedNames>
    <definedName name="a" localSheetId="1">#REF!</definedName>
    <definedName name="a">#REF!</definedName>
    <definedName name="e" localSheetId="1">#REF!</definedName>
    <definedName name="e">#REF!</definedName>
    <definedName name="s" localSheetId="1">#REF!</definedName>
    <definedName name="s">#REF!</definedName>
  </definedNames>
  <calcPr calcId="162913"/>
</workbook>
</file>

<file path=xl/calcChain.xml><?xml version="1.0" encoding="utf-8"?>
<calcChain xmlns="http://schemas.openxmlformats.org/spreadsheetml/2006/main">
  <c r="J25" i="14" l="1"/>
  <c r="J24" i="14"/>
  <c r="J42" i="14" l="1"/>
  <c r="J41" i="14"/>
  <c r="J43" i="14" l="1"/>
  <c r="J39" i="14" l="1"/>
  <c r="J48" i="14" l="1"/>
  <c r="J46" i="14"/>
  <c r="J45" i="14"/>
  <c r="J44" i="14"/>
  <c r="J40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3" i="14"/>
  <c r="J22" i="14"/>
  <c r="J21" i="14"/>
  <c r="J20" i="14"/>
  <c r="J19" i="14"/>
  <c r="J18" i="14"/>
  <c r="J17" i="14"/>
  <c r="J16" i="14"/>
  <c r="J51" i="14" l="1"/>
</calcChain>
</file>

<file path=xl/sharedStrings.xml><?xml version="1.0" encoding="utf-8"?>
<sst xmlns="http://schemas.openxmlformats.org/spreadsheetml/2006/main" count="81" uniqueCount="73">
  <si>
    <t>G. Bakker</t>
  </si>
  <si>
    <t>Atterberg Limits</t>
  </si>
  <si>
    <t>Aggregate Stability</t>
  </si>
  <si>
    <t>Saturated Hydraulic Conductivity Ksat (h=0)</t>
  </si>
  <si>
    <t>Saturated Hydraulic Conductivity Ksat (h=0) at extreme low conductivities</t>
  </si>
  <si>
    <t>Dry Bulk Density rho(d) (undisturbed samples) (T=105 dgr.C)</t>
  </si>
  <si>
    <t>Loss on ignition (OS) (T=550 dgr.C)</t>
  </si>
  <si>
    <t>Water Repellency: Water or Alcohol Penetration Test</t>
  </si>
  <si>
    <t>Wetting rate</t>
  </si>
  <si>
    <t>Samples</t>
  </si>
  <si>
    <t>Points</t>
  </si>
  <si>
    <t>Total</t>
  </si>
  <si>
    <t xml:space="preserve">Amount of </t>
  </si>
  <si>
    <t>Price per sample per point
(Euro)</t>
  </si>
  <si>
    <t>Total
(Euro)</t>
  </si>
  <si>
    <t>Project Manager:</t>
  </si>
  <si>
    <t>Research Group:</t>
  </si>
  <si>
    <t>Rate:</t>
  </si>
  <si>
    <t>Billing Address:</t>
  </si>
  <si>
    <t>Project Name:</t>
  </si>
  <si>
    <t>Institute:</t>
  </si>
  <si>
    <t>Addressee:</t>
  </si>
  <si>
    <t>Address:</t>
  </si>
  <si>
    <t>Postal code:</t>
  </si>
  <si>
    <t>City:</t>
  </si>
  <si>
    <t>Country:</t>
  </si>
  <si>
    <t>Projectnumber:</t>
  </si>
  <si>
    <t>Name:</t>
  </si>
  <si>
    <t>Date:</t>
  </si>
  <si>
    <t>Signature:</t>
  </si>
  <si>
    <t>Remarks:</t>
  </si>
  <si>
    <t xml:space="preserve">Burette Hanging Water Column Manual (h=0 until -200cm) </t>
  </si>
  <si>
    <t>Kaolinbox (h=-100 until -500cm)</t>
  </si>
  <si>
    <t>Pressure Plate (h=-10^3 until -10^4cm)</t>
  </si>
  <si>
    <t>Sandbox (h=0 until -100cm)</t>
  </si>
  <si>
    <t>Shrinkage Characteristic (h=0 until -10^6cm)</t>
  </si>
  <si>
    <t>Project Information:</t>
  </si>
  <si>
    <t>Evaporation (Wind) (h=-50 until -700cm) (fixed &gt; 20 points)</t>
  </si>
  <si>
    <t>Multistep (h=0 until -1000cm) (fixed &gt; 50 points)</t>
  </si>
  <si>
    <t>Suction Plate (h=50 until -700cm)</t>
  </si>
  <si>
    <t>Complete Curves:</t>
  </si>
  <si>
    <t>pF curve  (h = 3, 10, 30, 60, 100, 200, 300, 600, 1000, 3000, 15000 cm)</t>
  </si>
  <si>
    <t>Shrinkage Characteristic curve (h=0 until -10^6cm) 15 points</t>
  </si>
  <si>
    <t>Methods:</t>
  </si>
  <si>
    <t>Other:</t>
  </si>
  <si>
    <t>Method, Complete Curves, or Other</t>
  </si>
  <si>
    <t>Please fill in the Order Form</t>
  </si>
  <si>
    <t>Lab controllers:</t>
  </si>
  <si>
    <t>gerben.bakker@wur.nl</t>
  </si>
  <si>
    <t>harm.gooren@wur.nl</t>
  </si>
  <si>
    <t>The lab controller will contact you about planning and reservations</t>
  </si>
  <si>
    <t>Mail the Order Form to the lab controller and indicate the preferred dates of lab use</t>
  </si>
  <si>
    <t>Please note that once a reservation is made, it is normative, even if a lab job impends to overrun its planned time or is delayed. Shifts in reservations can only be made after consulting the lab controller.</t>
  </si>
  <si>
    <t>Sieving weight fraction (excl. chemical preparation)</t>
  </si>
  <si>
    <t>Administration costs</t>
  </si>
  <si>
    <t>Other Lab experiments expressed per man hour of use
(Please describe under 'Remarks')</t>
  </si>
  <si>
    <t>Hours</t>
  </si>
  <si>
    <t>Pore Volume (excl drying at 105 gr.C)  with air pycnometer</t>
  </si>
  <si>
    <t>Water Content or Wetness (Volumetric or Gravimetric Water Content) (T=105 dgr.C)</t>
  </si>
  <si>
    <t>Sieve curve weight fractions &lt;63, &lt;105, &lt;150, &lt;210, &lt;420, &lt;2000 (chemical preparation excl.)</t>
  </si>
  <si>
    <t>FZ
(to be completed by FZ of WUR)</t>
  </si>
  <si>
    <t>Customer</t>
  </si>
  <si>
    <t>Compression c.q. Uniaxial test (compression and pressure head in time at predefined forces up to 7 bar)</t>
  </si>
  <si>
    <t>Unsaturated hydraulic conductivity curve + pF curve ( = 4xSandb + Evap Method + 2xPress.Plt)</t>
  </si>
  <si>
    <t>Pipette Preparation (CBLB): Dry, break, sieve &lt;2000u, Remove OM (H2O2), Carbonates (HCl) (Only performed by Lab personnel)</t>
  </si>
  <si>
    <t>Pipette Method per fraction (CBLB) (N.B: Preparation excl.) Only performed by lab personnel</t>
  </si>
  <si>
    <t>Pipette Method fractions &lt;2, &lt;16, &lt;50, &gt;50u (CBLB) (N.B: Preparation excl.) Only performed by lab personnel</t>
  </si>
  <si>
    <t>Sieving Preparation (CBLB): Dry, break, sieve &lt;2000u, Remove OM (H2O2), Carbonates (HCl) (Only performed by Lab personnel)</t>
  </si>
  <si>
    <t>Controller SHP-Lab</t>
  </si>
  <si>
    <t>Order Form SHP-Lab 2018,  (proj.nr. 5233795) - Do the Experiments yourself - External</t>
  </si>
  <si>
    <t>(M+IKS)/2</t>
  </si>
  <si>
    <t>Employee Soil Hydro-Physics Lab:</t>
  </si>
  <si>
    <t>PROCEDURE Soil Hydro-Physics Lab work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</si>
</sst>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.5"/>
      <name val="News Gothic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/>
    <xf numFmtId="0" fontId="3" fillId="0" borderId="3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8" fillId="3" borderId="1" xfId="1" applyFill="1" applyBorder="1" applyAlignment="1">
      <alignment horizontal="left" vertical="center"/>
    </xf>
    <xf numFmtId="0" fontId="8" fillId="3" borderId="1" xfId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0" fillId="3" borderId="23" xfId="0" applyNumberFormat="1" applyFill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 vertical="center"/>
    </xf>
    <xf numFmtId="0" fontId="0" fillId="4" borderId="15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4" borderId="1" xfId="0" applyFont="1" applyFill="1" applyBorder="1" applyAlignment="1" applyProtection="1">
      <alignment horizontal="left" vertical="center"/>
      <protection locked="0"/>
    </xf>
    <xf numFmtId="164" fontId="0" fillId="3" borderId="1" xfId="0" applyNumberForma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center" vertical="center"/>
    </xf>
    <xf numFmtId="0" fontId="1" fillId="0" borderId="0" xfId="0" applyFont="1"/>
    <xf numFmtId="0" fontId="9" fillId="3" borderId="26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4" borderId="15" xfId="0" applyFont="1" applyFill="1" applyBorder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4" xfId="0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23" xfId="0" applyFont="1" applyFill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4" borderId="34" xfId="0" applyFont="1" applyFill="1" applyBorder="1" applyAlignment="1" applyProtection="1">
      <alignment horizontal="left" vertical="center"/>
      <protection locked="0"/>
    </xf>
    <xf numFmtId="0" fontId="0" fillId="4" borderId="39" xfId="0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7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left" vertical="center"/>
    </xf>
    <xf numFmtId="0" fontId="0" fillId="4" borderId="15" xfId="0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23" xfId="0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8FEB4"/>
      <color rgb="FFE4FEB4"/>
      <color rgb="FFD5FE8A"/>
      <color rgb="FF3CECF0"/>
      <color rgb="FFFFFFCC"/>
      <color rgb="FFCCFF66"/>
      <color rgb="FFB9FAFD"/>
      <color rgb="FF8FE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2</xdr:col>
      <xdr:colOff>649942</xdr:colOff>
      <xdr:row>3</xdr:row>
      <xdr:rowOff>0</xdr:rowOff>
    </xdr:to>
    <xdr:pic>
      <xdr:nvPicPr>
        <xdr:cNvPr id="2" name="Picture 5" descr="_WUR_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332646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arm.gooren@wur.nl" TargetMode="External"/><Relationship Id="rId1" Type="http://schemas.openxmlformats.org/officeDocument/2006/relationships/hyperlink" Target="mailto:gerben.bakker@wur.n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9"/>
  <sheetViews>
    <sheetView zoomScale="86" workbookViewId="0">
      <selection sqref="A1:D2"/>
    </sheetView>
  </sheetViews>
  <sheetFormatPr defaultRowHeight="12.75" x14ac:dyDescent="0.2"/>
  <cols>
    <col min="1" max="1" width="3.28515625" style="1" customWidth="1"/>
    <col min="2" max="2" width="18.28515625" customWidth="1"/>
    <col min="3" max="3" width="2.140625" style="1" bestFit="1" customWidth="1"/>
    <col min="4" max="4" width="66" customWidth="1"/>
    <col min="5" max="5" width="61.5703125" bestFit="1" customWidth="1"/>
  </cols>
  <sheetData>
    <row r="1" spans="1:4" ht="18.75" customHeight="1" x14ac:dyDescent="0.2">
      <c r="A1" s="40" t="s">
        <v>72</v>
      </c>
      <c r="B1" s="40"/>
      <c r="C1" s="40"/>
      <c r="D1" s="40"/>
    </row>
    <row r="2" spans="1:4" x14ac:dyDescent="0.2">
      <c r="A2" s="41"/>
      <c r="B2" s="41"/>
      <c r="C2" s="41"/>
      <c r="D2" s="41"/>
    </row>
    <row r="3" spans="1:4" s="11" customFormat="1" ht="20.100000000000001" customHeight="1" x14ac:dyDescent="0.2">
      <c r="A3" s="12">
        <v>1</v>
      </c>
      <c r="B3" s="42" t="s">
        <v>46</v>
      </c>
      <c r="C3" s="42"/>
      <c r="D3" s="42"/>
    </row>
    <row r="4" spans="1:4" s="11" customFormat="1" ht="20.100000000000001" customHeight="1" x14ac:dyDescent="0.2">
      <c r="A4" s="12">
        <v>2</v>
      </c>
      <c r="B4" s="42" t="s">
        <v>51</v>
      </c>
      <c r="C4" s="42"/>
      <c r="D4" s="42"/>
    </row>
    <row r="5" spans="1:4" s="11" customFormat="1" ht="20.100000000000001" customHeight="1" x14ac:dyDescent="0.2">
      <c r="A5" s="12">
        <v>3</v>
      </c>
      <c r="B5" s="42" t="s">
        <v>50</v>
      </c>
      <c r="C5" s="42"/>
      <c r="D5" s="42"/>
    </row>
    <row r="6" spans="1:4" s="11" customFormat="1" ht="33" customHeight="1" x14ac:dyDescent="0.2">
      <c r="A6" s="12">
        <v>4</v>
      </c>
      <c r="B6" s="30" t="s">
        <v>52</v>
      </c>
      <c r="C6" s="31"/>
      <c r="D6" s="32"/>
    </row>
    <row r="7" spans="1:4" s="11" customFormat="1" ht="20.100000000000001" customHeight="1" x14ac:dyDescent="0.2">
      <c r="A7" s="33"/>
      <c r="B7" s="34"/>
      <c r="C7" s="34"/>
      <c r="D7" s="35"/>
    </row>
    <row r="8" spans="1:4" s="11" customFormat="1" ht="20.100000000000001" customHeight="1" x14ac:dyDescent="0.2">
      <c r="A8" s="36" t="s">
        <v>47</v>
      </c>
      <c r="B8" s="37"/>
      <c r="C8" s="12">
        <v>1</v>
      </c>
      <c r="D8" s="13" t="s">
        <v>48</v>
      </c>
    </row>
    <row r="9" spans="1:4" s="11" customFormat="1" ht="20.100000000000001" customHeight="1" x14ac:dyDescent="0.2">
      <c r="A9" s="38"/>
      <c r="B9" s="39"/>
      <c r="C9" s="12">
        <v>2</v>
      </c>
      <c r="D9" s="14" t="s">
        <v>49</v>
      </c>
    </row>
  </sheetData>
  <sheetProtection sheet="1" objects="1" scenarios="1"/>
  <mergeCells count="7">
    <mergeCell ref="B6:D6"/>
    <mergeCell ref="A7:D7"/>
    <mergeCell ref="A8:B9"/>
    <mergeCell ref="A1:D2"/>
    <mergeCell ref="B3:D3"/>
    <mergeCell ref="B4:D4"/>
    <mergeCell ref="B5:D5"/>
  </mergeCells>
  <phoneticPr fontId="2" type="noConversion"/>
  <hyperlinks>
    <hyperlink ref="D8" r:id="rId1"/>
    <hyperlink ref="D9" r:id="rId2"/>
  </hyperlinks>
  <pageMargins left="0.75" right="0.75" top="1" bottom="1" header="0.5" footer="0.5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57"/>
  <sheetViews>
    <sheetView tabSelected="1" zoomScale="85" zoomScaleNormal="85" workbookViewId="0">
      <pane ySplit="14" topLeftCell="A15" activePane="bottomLeft" state="frozen"/>
      <selection pane="bottomLeft" activeCell="C7" sqref="C7:E7"/>
    </sheetView>
  </sheetViews>
  <sheetFormatPr defaultRowHeight="12.75" x14ac:dyDescent="0.2"/>
  <cols>
    <col min="1" max="1" width="20" customWidth="1"/>
    <col min="2" max="2" width="20.28515625" customWidth="1"/>
    <col min="3" max="3" width="15.140625" customWidth="1"/>
    <col min="4" max="4" width="21.85546875" customWidth="1"/>
    <col min="5" max="5" width="12.28515625" customWidth="1"/>
    <col min="6" max="6" width="31" customWidth="1"/>
    <col min="7" max="7" width="12.85546875" style="3" customWidth="1"/>
    <col min="8" max="9" width="10.42578125" style="3" customWidth="1"/>
    <col min="10" max="10" width="15.42578125" style="3" customWidth="1"/>
  </cols>
  <sheetData>
    <row r="4" spans="1:16" ht="13.5" thickBot="1" x14ac:dyDescent="0.25"/>
    <row r="5" spans="1:16" ht="30.75" customHeight="1" thickBot="1" x14ac:dyDescent="0.25">
      <c r="A5" s="122" t="s">
        <v>69</v>
      </c>
      <c r="B5" s="123"/>
      <c r="C5" s="123"/>
      <c r="D5" s="123"/>
      <c r="E5" s="123"/>
      <c r="F5" s="123"/>
      <c r="G5" s="123"/>
      <c r="H5" s="123"/>
      <c r="I5" s="123"/>
      <c r="J5" s="124"/>
    </row>
    <row r="6" spans="1:16" ht="18.75" x14ac:dyDescent="0.2">
      <c r="A6" s="125" t="s">
        <v>36</v>
      </c>
      <c r="B6" s="126"/>
      <c r="C6" s="126"/>
      <c r="D6" s="126"/>
      <c r="E6" s="127"/>
      <c r="F6" s="128" t="s">
        <v>18</v>
      </c>
      <c r="G6" s="129"/>
      <c r="H6" s="129"/>
      <c r="I6" s="129"/>
      <c r="J6" s="130"/>
    </row>
    <row r="7" spans="1:16" ht="20.100000000000001" customHeight="1" x14ac:dyDescent="0.2">
      <c r="A7" s="118" t="s">
        <v>15</v>
      </c>
      <c r="B7" s="119"/>
      <c r="C7" s="131"/>
      <c r="D7" s="120"/>
      <c r="E7" s="120"/>
      <c r="F7" s="6" t="s">
        <v>20</v>
      </c>
      <c r="G7" s="120"/>
      <c r="H7" s="120"/>
      <c r="I7" s="120"/>
      <c r="J7" s="121"/>
    </row>
    <row r="8" spans="1:16" ht="20.100000000000001" customHeight="1" x14ac:dyDescent="0.2">
      <c r="A8" s="118" t="s">
        <v>26</v>
      </c>
      <c r="B8" s="119"/>
      <c r="C8" s="120"/>
      <c r="D8" s="120"/>
      <c r="E8" s="120"/>
      <c r="F8" s="6" t="s">
        <v>21</v>
      </c>
      <c r="G8" s="120"/>
      <c r="H8" s="120"/>
      <c r="I8" s="120"/>
      <c r="J8" s="121"/>
    </row>
    <row r="9" spans="1:16" ht="20.100000000000001" customHeight="1" x14ac:dyDescent="0.2">
      <c r="A9" s="118" t="s">
        <v>19</v>
      </c>
      <c r="B9" s="119"/>
      <c r="C9" s="120"/>
      <c r="D9" s="120"/>
      <c r="E9" s="120"/>
      <c r="F9" s="6" t="s">
        <v>22</v>
      </c>
      <c r="G9" s="120"/>
      <c r="H9" s="120"/>
      <c r="I9" s="120"/>
      <c r="J9" s="121"/>
    </row>
    <row r="10" spans="1:16" ht="20.100000000000001" customHeight="1" x14ac:dyDescent="0.2">
      <c r="A10" s="118" t="s">
        <v>16</v>
      </c>
      <c r="B10" s="119"/>
      <c r="C10" s="120"/>
      <c r="D10" s="120"/>
      <c r="E10" s="120"/>
      <c r="F10" s="6" t="s">
        <v>23</v>
      </c>
      <c r="G10" s="120"/>
      <c r="H10" s="120"/>
      <c r="I10" s="120"/>
      <c r="J10" s="121"/>
    </row>
    <row r="11" spans="1:16" ht="20.100000000000001" customHeight="1" x14ac:dyDescent="0.2">
      <c r="A11" s="118" t="s">
        <v>71</v>
      </c>
      <c r="B11" s="119"/>
      <c r="C11" s="120"/>
      <c r="D11" s="120"/>
      <c r="E11" s="120"/>
      <c r="F11" s="6" t="s">
        <v>24</v>
      </c>
      <c r="G11" s="120"/>
      <c r="H11" s="120"/>
      <c r="I11" s="120"/>
      <c r="J11" s="121"/>
      <c r="P11" s="2"/>
    </row>
    <row r="12" spans="1:16" ht="20.100000000000001" customHeight="1" thickBot="1" x14ac:dyDescent="0.25">
      <c r="A12" s="96" t="s">
        <v>17</v>
      </c>
      <c r="B12" s="97"/>
      <c r="C12" s="98" t="s">
        <v>70</v>
      </c>
      <c r="D12" s="99"/>
      <c r="E12" s="99"/>
      <c r="F12" s="8" t="s">
        <v>25</v>
      </c>
      <c r="G12" s="100"/>
      <c r="H12" s="100"/>
      <c r="I12" s="100"/>
      <c r="J12" s="101"/>
    </row>
    <row r="13" spans="1:16" ht="48" customHeight="1" x14ac:dyDescent="0.2">
      <c r="A13" s="102" t="s">
        <v>45</v>
      </c>
      <c r="B13" s="103"/>
      <c r="C13" s="103"/>
      <c r="D13" s="103"/>
      <c r="E13" s="103"/>
      <c r="F13" s="104"/>
      <c r="G13" s="108" t="s">
        <v>13</v>
      </c>
      <c r="H13" s="108" t="s">
        <v>12</v>
      </c>
      <c r="I13" s="108"/>
      <c r="J13" s="110" t="s">
        <v>14</v>
      </c>
    </row>
    <row r="14" spans="1:16" ht="20.100000000000001" customHeight="1" x14ac:dyDescent="0.2">
      <c r="A14" s="105"/>
      <c r="B14" s="106"/>
      <c r="C14" s="106"/>
      <c r="D14" s="106"/>
      <c r="E14" s="106"/>
      <c r="F14" s="107"/>
      <c r="G14" s="109"/>
      <c r="H14" s="5" t="s">
        <v>9</v>
      </c>
      <c r="I14" s="5" t="s">
        <v>10</v>
      </c>
      <c r="J14" s="111"/>
    </row>
    <row r="15" spans="1:16" s="9" customFormat="1" ht="30" customHeight="1" x14ac:dyDescent="0.2">
      <c r="A15" s="112" t="s">
        <v>43</v>
      </c>
      <c r="B15" s="113"/>
      <c r="C15" s="113"/>
      <c r="D15" s="113"/>
      <c r="E15" s="113"/>
      <c r="F15" s="113"/>
      <c r="G15" s="113"/>
      <c r="H15" s="113"/>
      <c r="I15" s="113"/>
      <c r="J15" s="114"/>
    </row>
    <row r="16" spans="1:16" ht="20.100000000000001" customHeight="1" x14ac:dyDescent="0.2">
      <c r="A16" s="115" t="s">
        <v>2</v>
      </c>
      <c r="B16" s="116"/>
      <c r="C16" s="116"/>
      <c r="D16" s="116"/>
      <c r="E16" s="116"/>
      <c r="F16" s="117"/>
      <c r="G16" s="15">
        <v>21.1</v>
      </c>
      <c r="H16" s="7"/>
      <c r="I16" s="28">
        <v>1</v>
      </c>
      <c r="J16" s="16" t="str">
        <f t="shared" ref="J16:J37" si="0">IF(AND(H16&gt;0,I16&gt;0),G16*H16*I16,"")</f>
        <v/>
      </c>
    </row>
    <row r="17" spans="1:16" ht="20.100000000000001" customHeight="1" x14ac:dyDescent="0.2">
      <c r="A17" s="77" t="s">
        <v>1</v>
      </c>
      <c r="B17" s="78"/>
      <c r="C17" s="78"/>
      <c r="D17" s="78"/>
      <c r="E17" s="78"/>
      <c r="F17" s="79"/>
      <c r="G17" s="15">
        <v>145.46</v>
      </c>
      <c r="H17" s="7"/>
      <c r="I17" s="28">
        <v>1</v>
      </c>
      <c r="J17" s="16" t="str">
        <f t="shared" si="0"/>
        <v/>
      </c>
    </row>
    <row r="18" spans="1:16" ht="20.100000000000001" customHeight="1" x14ac:dyDescent="0.2">
      <c r="A18" s="77" t="s">
        <v>31</v>
      </c>
      <c r="B18" s="78"/>
      <c r="C18" s="78"/>
      <c r="D18" s="78"/>
      <c r="E18" s="78"/>
      <c r="F18" s="79"/>
      <c r="G18" s="15">
        <v>18.7</v>
      </c>
      <c r="H18" s="7"/>
      <c r="I18" s="7"/>
      <c r="J18" s="16" t="str">
        <f t="shared" si="0"/>
        <v/>
      </c>
    </row>
    <row r="19" spans="1:16" ht="20.100000000000001" customHeight="1" x14ac:dyDescent="0.2">
      <c r="A19" s="77" t="s">
        <v>5</v>
      </c>
      <c r="B19" s="78"/>
      <c r="C19" s="78"/>
      <c r="D19" s="78"/>
      <c r="E19" s="78"/>
      <c r="F19" s="79"/>
      <c r="G19" s="15">
        <v>5.46</v>
      </c>
      <c r="H19" s="7"/>
      <c r="I19" s="28">
        <v>1</v>
      </c>
      <c r="J19" s="16" t="str">
        <f t="shared" si="0"/>
        <v/>
      </c>
    </row>
    <row r="20" spans="1:16" ht="20.100000000000001" customHeight="1" x14ac:dyDescent="0.2">
      <c r="A20" s="77" t="s">
        <v>37</v>
      </c>
      <c r="B20" s="78"/>
      <c r="C20" s="78"/>
      <c r="D20" s="78"/>
      <c r="E20" s="78"/>
      <c r="F20" s="79"/>
      <c r="G20" s="15">
        <v>137.93</v>
      </c>
      <c r="H20" s="7"/>
      <c r="I20" s="28">
        <v>1</v>
      </c>
      <c r="J20" s="16" t="str">
        <f t="shared" si="0"/>
        <v/>
      </c>
    </row>
    <row r="21" spans="1:16" ht="20.100000000000001" customHeight="1" x14ac:dyDescent="0.2">
      <c r="A21" s="77" t="s">
        <v>32</v>
      </c>
      <c r="B21" s="78"/>
      <c r="C21" s="78"/>
      <c r="D21" s="78"/>
      <c r="E21" s="78"/>
      <c r="F21" s="79"/>
      <c r="G21" s="15">
        <v>10.65</v>
      </c>
      <c r="H21" s="7"/>
      <c r="I21" s="7"/>
      <c r="J21" s="16" t="str">
        <f t="shared" si="0"/>
        <v/>
      </c>
    </row>
    <row r="22" spans="1:16" ht="20.100000000000001" customHeight="1" x14ac:dyDescent="0.2">
      <c r="A22" s="77" t="s">
        <v>6</v>
      </c>
      <c r="B22" s="78"/>
      <c r="C22" s="78"/>
      <c r="D22" s="78"/>
      <c r="E22" s="78"/>
      <c r="F22" s="79"/>
      <c r="G22" s="15">
        <v>3.68</v>
      </c>
      <c r="H22" s="7"/>
      <c r="I22" s="28">
        <v>1</v>
      </c>
      <c r="J22" s="16" t="str">
        <f t="shared" si="0"/>
        <v/>
      </c>
    </row>
    <row r="23" spans="1:16" ht="20.100000000000001" customHeight="1" x14ac:dyDescent="0.2">
      <c r="A23" s="77" t="s">
        <v>38</v>
      </c>
      <c r="B23" s="78"/>
      <c r="C23" s="78"/>
      <c r="D23" s="78"/>
      <c r="E23" s="78"/>
      <c r="F23" s="79"/>
      <c r="G23" s="15">
        <v>28.31</v>
      </c>
      <c r="H23" s="7"/>
      <c r="I23" s="28">
        <v>1</v>
      </c>
      <c r="J23" s="16" t="str">
        <f t="shared" si="0"/>
        <v/>
      </c>
    </row>
    <row r="24" spans="1:16" ht="20.100000000000001" customHeight="1" x14ac:dyDescent="0.2">
      <c r="A24" s="89" t="s">
        <v>64</v>
      </c>
      <c r="B24" s="78"/>
      <c r="C24" s="78"/>
      <c r="D24" s="78"/>
      <c r="E24" s="78"/>
      <c r="F24" s="79"/>
      <c r="G24" s="27">
        <v>94.53</v>
      </c>
      <c r="H24" s="7"/>
      <c r="I24" s="28">
        <v>1</v>
      </c>
      <c r="J24" s="16" t="str">
        <f t="shared" si="0"/>
        <v/>
      </c>
      <c r="P24" s="29"/>
    </row>
    <row r="25" spans="1:16" ht="20.100000000000001" customHeight="1" x14ac:dyDescent="0.2">
      <c r="A25" s="89" t="s">
        <v>65</v>
      </c>
      <c r="B25" s="78"/>
      <c r="C25" s="78"/>
      <c r="D25" s="78"/>
      <c r="E25" s="78"/>
      <c r="F25" s="79"/>
      <c r="G25" s="27">
        <v>18.8</v>
      </c>
      <c r="H25" s="7"/>
      <c r="I25" s="7"/>
      <c r="J25" s="16" t="str">
        <f t="shared" si="0"/>
        <v/>
      </c>
      <c r="P25" s="29"/>
    </row>
    <row r="26" spans="1:16" ht="20.100000000000001" customHeight="1" x14ac:dyDescent="0.2">
      <c r="A26" s="77" t="s">
        <v>57</v>
      </c>
      <c r="B26" s="78"/>
      <c r="C26" s="78"/>
      <c r="D26" s="78"/>
      <c r="E26" s="78"/>
      <c r="F26" s="79"/>
      <c r="G26" s="15">
        <v>11.17</v>
      </c>
      <c r="H26" s="7"/>
      <c r="I26" s="28">
        <v>1</v>
      </c>
      <c r="J26" s="16" t="str">
        <f t="shared" si="0"/>
        <v/>
      </c>
    </row>
    <row r="27" spans="1:16" ht="20.100000000000001" customHeight="1" x14ac:dyDescent="0.2">
      <c r="A27" s="77" t="s">
        <v>33</v>
      </c>
      <c r="B27" s="78"/>
      <c r="C27" s="78"/>
      <c r="D27" s="78"/>
      <c r="E27" s="78"/>
      <c r="F27" s="79"/>
      <c r="G27" s="15">
        <v>20.78</v>
      </c>
      <c r="H27" s="7"/>
      <c r="I27" s="7"/>
      <c r="J27" s="16" t="str">
        <f t="shared" si="0"/>
        <v/>
      </c>
    </row>
    <row r="28" spans="1:16" ht="20.100000000000001" customHeight="1" x14ac:dyDescent="0.2">
      <c r="A28" s="77" t="s">
        <v>34</v>
      </c>
      <c r="B28" s="78"/>
      <c r="C28" s="78"/>
      <c r="D28" s="78"/>
      <c r="E28" s="78"/>
      <c r="F28" s="79"/>
      <c r="G28" s="15">
        <v>3.9</v>
      </c>
      <c r="H28" s="7"/>
      <c r="I28" s="7"/>
      <c r="J28" s="16" t="str">
        <f t="shared" si="0"/>
        <v/>
      </c>
    </row>
    <row r="29" spans="1:16" ht="20.100000000000001" customHeight="1" x14ac:dyDescent="0.2">
      <c r="A29" s="77" t="s">
        <v>3</v>
      </c>
      <c r="B29" s="78"/>
      <c r="C29" s="78"/>
      <c r="D29" s="78"/>
      <c r="E29" s="78"/>
      <c r="F29" s="79"/>
      <c r="G29" s="15">
        <v>77.150000000000006</v>
      </c>
      <c r="H29" s="7"/>
      <c r="I29" s="28">
        <v>1</v>
      </c>
      <c r="J29" s="16" t="str">
        <f t="shared" si="0"/>
        <v/>
      </c>
    </row>
    <row r="30" spans="1:16" ht="20.100000000000001" customHeight="1" x14ac:dyDescent="0.2">
      <c r="A30" s="77" t="s">
        <v>4</v>
      </c>
      <c r="B30" s="78"/>
      <c r="C30" s="78"/>
      <c r="D30" s="78"/>
      <c r="E30" s="78"/>
      <c r="F30" s="79"/>
      <c r="G30" s="15">
        <v>111.44</v>
      </c>
      <c r="H30" s="7"/>
      <c r="I30" s="28">
        <v>1</v>
      </c>
      <c r="J30" s="16" t="str">
        <f t="shared" si="0"/>
        <v/>
      </c>
    </row>
    <row r="31" spans="1:16" ht="20.100000000000001" customHeight="1" x14ac:dyDescent="0.2">
      <c r="A31" s="77" t="s">
        <v>35</v>
      </c>
      <c r="B31" s="78"/>
      <c r="C31" s="78"/>
      <c r="D31" s="78"/>
      <c r="E31" s="78"/>
      <c r="F31" s="79"/>
      <c r="G31" s="15">
        <v>6.49</v>
      </c>
      <c r="H31" s="7"/>
      <c r="I31" s="7"/>
      <c r="J31" s="16" t="str">
        <f t="shared" si="0"/>
        <v/>
      </c>
    </row>
    <row r="32" spans="1:16" ht="20.100000000000001" customHeight="1" x14ac:dyDescent="0.2">
      <c r="A32" s="89" t="s">
        <v>67</v>
      </c>
      <c r="B32" s="78"/>
      <c r="C32" s="78"/>
      <c r="D32" s="78"/>
      <c r="E32" s="78"/>
      <c r="F32" s="79"/>
      <c r="G32" s="27">
        <v>94.53</v>
      </c>
      <c r="H32" s="7"/>
      <c r="I32" s="28">
        <v>1</v>
      </c>
      <c r="J32" s="16" t="str">
        <f>IF(AND(H32&gt;0,I32&gt;0),G32*H32*I32,"")</f>
        <v/>
      </c>
    </row>
    <row r="33" spans="1:10" ht="20.100000000000001" customHeight="1" x14ac:dyDescent="0.2">
      <c r="A33" s="77" t="s">
        <v>53</v>
      </c>
      <c r="B33" s="78"/>
      <c r="C33" s="78"/>
      <c r="D33" s="78"/>
      <c r="E33" s="78"/>
      <c r="F33" s="79"/>
      <c r="G33" s="15">
        <v>4.42</v>
      </c>
      <c r="H33" s="7"/>
      <c r="I33" s="7"/>
      <c r="J33" s="16" t="str">
        <f t="shared" si="0"/>
        <v/>
      </c>
    </row>
    <row r="34" spans="1:10" ht="20.100000000000001" customHeight="1" x14ac:dyDescent="0.2">
      <c r="A34" s="77" t="s">
        <v>39</v>
      </c>
      <c r="B34" s="78"/>
      <c r="C34" s="78"/>
      <c r="D34" s="78"/>
      <c r="E34" s="78"/>
      <c r="F34" s="79"/>
      <c r="G34" s="15">
        <v>9.61</v>
      </c>
      <c r="H34" s="7"/>
      <c r="I34" s="7"/>
      <c r="J34" s="16" t="str">
        <f t="shared" si="0"/>
        <v/>
      </c>
    </row>
    <row r="35" spans="1:10" ht="20.100000000000001" customHeight="1" x14ac:dyDescent="0.2">
      <c r="A35" s="77" t="s">
        <v>58</v>
      </c>
      <c r="B35" s="78"/>
      <c r="C35" s="78"/>
      <c r="D35" s="78"/>
      <c r="E35" s="78"/>
      <c r="F35" s="79"/>
      <c r="G35" s="15">
        <v>5.46</v>
      </c>
      <c r="H35" s="7"/>
      <c r="I35" s="28">
        <v>1</v>
      </c>
      <c r="J35" s="16" t="str">
        <f t="shared" si="0"/>
        <v/>
      </c>
    </row>
    <row r="36" spans="1:10" ht="20.100000000000001" customHeight="1" x14ac:dyDescent="0.2">
      <c r="A36" s="77" t="s">
        <v>7</v>
      </c>
      <c r="B36" s="78"/>
      <c r="C36" s="78"/>
      <c r="D36" s="78"/>
      <c r="E36" s="78"/>
      <c r="F36" s="79"/>
      <c r="G36" s="15">
        <v>5.46</v>
      </c>
      <c r="H36" s="7"/>
      <c r="I36" s="28">
        <v>1</v>
      </c>
      <c r="J36" s="16" t="str">
        <f t="shared" si="0"/>
        <v/>
      </c>
    </row>
    <row r="37" spans="1:10" ht="20.100000000000001" customHeight="1" x14ac:dyDescent="0.2">
      <c r="A37" s="80" t="s">
        <v>8</v>
      </c>
      <c r="B37" s="81"/>
      <c r="C37" s="81"/>
      <c r="D37" s="81"/>
      <c r="E37" s="81"/>
      <c r="F37" s="82"/>
      <c r="G37" s="15">
        <v>25.98</v>
      </c>
      <c r="H37" s="7"/>
      <c r="I37" s="28">
        <v>1</v>
      </c>
      <c r="J37" s="16" t="str">
        <f t="shared" si="0"/>
        <v/>
      </c>
    </row>
    <row r="38" spans="1:10" ht="30" customHeight="1" x14ac:dyDescent="0.2">
      <c r="A38" s="83" t="s">
        <v>40</v>
      </c>
      <c r="B38" s="84"/>
      <c r="C38" s="84"/>
      <c r="D38" s="84"/>
      <c r="E38" s="84"/>
      <c r="F38" s="84"/>
      <c r="G38" s="84"/>
      <c r="H38" s="84"/>
      <c r="I38" s="84"/>
      <c r="J38" s="85"/>
    </row>
    <row r="39" spans="1:10" ht="20.100000000000001" customHeight="1" x14ac:dyDescent="0.2">
      <c r="A39" s="86" t="s">
        <v>62</v>
      </c>
      <c r="B39" s="87"/>
      <c r="C39" s="87"/>
      <c r="D39" s="87"/>
      <c r="E39" s="87"/>
      <c r="F39" s="88"/>
      <c r="G39" s="27">
        <v>47.79</v>
      </c>
      <c r="H39" s="7"/>
      <c r="I39" s="28">
        <v>1</v>
      </c>
      <c r="J39" s="16" t="str">
        <f t="shared" ref="J39" si="1">IF(AND(H39&gt;0,I39&gt;0),G39*H39*I39,"")</f>
        <v/>
      </c>
    </row>
    <row r="40" spans="1:10" ht="20.100000000000001" customHeight="1" x14ac:dyDescent="0.2">
      <c r="A40" s="86" t="s">
        <v>41</v>
      </c>
      <c r="B40" s="87"/>
      <c r="C40" s="87"/>
      <c r="D40" s="87"/>
      <c r="E40" s="87"/>
      <c r="F40" s="88"/>
      <c r="G40" s="27">
        <v>110.66</v>
      </c>
      <c r="H40" s="7"/>
      <c r="I40" s="28">
        <v>1</v>
      </c>
      <c r="J40" s="16" t="str">
        <f t="shared" ref="J40:J46" si="2">IF(AND(H40&gt;0,I40&gt;0),G40*H40*I40,"")</f>
        <v/>
      </c>
    </row>
    <row r="41" spans="1:10" ht="20.100000000000001" customHeight="1" x14ac:dyDescent="0.2">
      <c r="A41" s="86" t="s">
        <v>64</v>
      </c>
      <c r="B41" s="91"/>
      <c r="C41" s="91"/>
      <c r="D41" s="91"/>
      <c r="E41" s="91"/>
      <c r="F41" s="92"/>
      <c r="G41" s="27">
        <v>94.53</v>
      </c>
      <c r="H41" s="7"/>
      <c r="I41" s="28">
        <v>1</v>
      </c>
      <c r="J41" s="16" t="str">
        <f t="shared" ref="J41:J42" si="3">IF(AND(H41&gt;0,I41&gt;0),G41*H41*I41,"")</f>
        <v/>
      </c>
    </row>
    <row r="42" spans="1:10" ht="20.100000000000001" customHeight="1" x14ac:dyDescent="0.2">
      <c r="A42" s="89" t="s">
        <v>66</v>
      </c>
      <c r="B42" s="78"/>
      <c r="C42" s="78"/>
      <c r="D42" s="78"/>
      <c r="E42" s="78"/>
      <c r="F42" s="79"/>
      <c r="G42" s="27">
        <v>75.2</v>
      </c>
      <c r="H42" s="7"/>
      <c r="I42" s="28">
        <v>1</v>
      </c>
      <c r="J42" s="16" t="str">
        <f t="shared" si="3"/>
        <v/>
      </c>
    </row>
    <row r="43" spans="1:10" ht="20.100000000000001" customHeight="1" x14ac:dyDescent="0.2">
      <c r="A43" s="90" t="s">
        <v>42</v>
      </c>
      <c r="B43" s="91"/>
      <c r="C43" s="91"/>
      <c r="D43" s="91"/>
      <c r="E43" s="91"/>
      <c r="F43" s="92"/>
      <c r="G43" s="27">
        <v>97.41</v>
      </c>
      <c r="H43" s="7"/>
      <c r="I43" s="28">
        <v>1</v>
      </c>
      <c r="J43" s="16" t="str">
        <f t="shared" ref="J43" si="4">IF(AND(H43&gt;0,I43&gt;0),G43*H43*I43,"")</f>
        <v/>
      </c>
    </row>
    <row r="44" spans="1:10" ht="20.100000000000001" customHeight="1" x14ac:dyDescent="0.2">
      <c r="A44" s="89" t="s">
        <v>67</v>
      </c>
      <c r="B44" s="78"/>
      <c r="C44" s="78"/>
      <c r="D44" s="78"/>
      <c r="E44" s="78"/>
      <c r="F44" s="79"/>
      <c r="G44" s="27">
        <v>94.53</v>
      </c>
      <c r="H44" s="7"/>
      <c r="I44" s="28">
        <v>1</v>
      </c>
      <c r="J44" s="16" t="str">
        <f t="shared" si="2"/>
        <v/>
      </c>
    </row>
    <row r="45" spans="1:10" ht="20.100000000000001" customHeight="1" x14ac:dyDescent="0.2">
      <c r="A45" s="90" t="s">
        <v>59</v>
      </c>
      <c r="B45" s="91"/>
      <c r="C45" s="91"/>
      <c r="D45" s="91"/>
      <c r="E45" s="91"/>
      <c r="F45" s="92"/>
      <c r="G45" s="27">
        <v>26.49</v>
      </c>
      <c r="H45" s="7"/>
      <c r="I45" s="28">
        <v>1</v>
      </c>
      <c r="J45" s="16" t="str">
        <f t="shared" si="2"/>
        <v/>
      </c>
    </row>
    <row r="46" spans="1:10" ht="20.100000000000001" customHeight="1" x14ac:dyDescent="0.2">
      <c r="A46" s="90" t="s">
        <v>63</v>
      </c>
      <c r="B46" s="91"/>
      <c r="C46" s="91"/>
      <c r="D46" s="91"/>
      <c r="E46" s="91"/>
      <c r="F46" s="92"/>
      <c r="G46" s="27">
        <v>195.08</v>
      </c>
      <c r="H46" s="7"/>
      <c r="I46" s="28">
        <v>1</v>
      </c>
      <c r="J46" s="16" t="str">
        <f t="shared" si="2"/>
        <v/>
      </c>
    </row>
    <row r="47" spans="1:10" ht="30" customHeight="1" x14ac:dyDescent="0.2">
      <c r="A47" s="93" t="s">
        <v>44</v>
      </c>
      <c r="B47" s="94"/>
      <c r="C47" s="94"/>
      <c r="D47" s="94"/>
      <c r="E47" s="94"/>
      <c r="F47" s="94"/>
      <c r="G47" s="94"/>
      <c r="H47" s="94"/>
      <c r="I47" s="94"/>
      <c r="J47" s="95"/>
    </row>
    <row r="48" spans="1:10" ht="36.75" customHeight="1" x14ac:dyDescent="0.2">
      <c r="A48" s="59" t="s">
        <v>55</v>
      </c>
      <c r="B48" s="60"/>
      <c r="C48" s="60"/>
      <c r="D48" s="60"/>
      <c r="E48" s="60"/>
      <c r="F48" s="61"/>
      <c r="G48" s="27">
        <v>25.5</v>
      </c>
      <c r="H48" s="4" t="s">
        <v>56</v>
      </c>
      <c r="I48" s="7"/>
      <c r="J48" s="16" t="str">
        <f>IF(I48&gt;0,G48*I48,"")</f>
        <v/>
      </c>
    </row>
    <row r="49" spans="1:10" ht="20.100000000000001" customHeight="1" x14ac:dyDescent="0.2">
      <c r="A49" s="74"/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36.75" customHeight="1" x14ac:dyDescent="0.2">
      <c r="A50" s="59" t="s">
        <v>54</v>
      </c>
      <c r="B50" s="60"/>
      <c r="C50" s="60"/>
      <c r="D50" s="60"/>
      <c r="E50" s="60"/>
      <c r="F50" s="60"/>
      <c r="G50" s="60"/>
      <c r="H50" s="60"/>
      <c r="I50" s="61"/>
      <c r="J50" s="16">
        <v>35</v>
      </c>
    </row>
    <row r="51" spans="1:10" ht="20.100000000000001" customHeight="1" x14ac:dyDescent="0.2">
      <c r="A51" s="62"/>
      <c r="B51" s="63"/>
      <c r="C51" s="63"/>
      <c r="D51" s="63"/>
      <c r="E51" s="63"/>
      <c r="F51" s="63"/>
      <c r="G51" s="64" t="s">
        <v>11</v>
      </c>
      <c r="H51" s="65"/>
      <c r="I51" s="66"/>
      <c r="J51" s="17">
        <f>SUM(J16:J50)</f>
        <v>35</v>
      </c>
    </row>
    <row r="52" spans="1:10" ht="57" customHeight="1" thickBot="1" x14ac:dyDescent="0.25">
      <c r="A52" s="10" t="s">
        <v>30</v>
      </c>
      <c r="B52" s="67"/>
      <c r="C52" s="68"/>
      <c r="D52" s="68"/>
      <c r="E52" s="68"/>
      <c r="F52" s="68"/>
      <c r="G52" s="68"/>
      <c r="H52" s="68"/>
      <c r="I52" s="68"/>
      <c r="J52" s="69"/>
    </row>
    <row r="53" spans="1:10" ht="57.75" customHeight="1" x14ac:dyDescent="0.2">
      <c r="A53" s="70" t="s">
        <v>68</v>
      </c>
      <c r="B53" s="71"/>
      <c r="C53" s="46" t="s">
        <v>61</v>
      </c>
      <c r="D53" s="47"/>
      <c r="E53" s="47"/>
      <c r="F53" s="48"/>
      <c r="G53" s="72" t="s">
        <v>60</v>
      </c>
      <c r="H53" s="71"/>
      <c r="I53" s="71"/>
      <c r="J53" s="73"/>
    </row>
    <row r="54" spans="1:10" ht="20.100000000000001" customHeight="1" x14ac:dyDescent="0.2">
      <c r="A54" s="19" t="s">
        <v>27</v>
      </c>
      <c r="B54" s="26" t="s">
        <v>0</v>
      </c>
      <c r="C54" s="24" t="s">
        <v>27</v>
      </c>
      <c r="D54" s="49"/>
      <c r="E54" s="50"/>
      <c r="F54" s="51"/>
      <c r="G54" s="55" t="s">
        <v>27</v>
      </c>
      <c r="H54" s="55"/>
      <c r="I54" s="56"/>
      <c r="J54" s="57"/>
    </row>
    <row r="55" spans="1:10" ht="20.100000000000001" customHeight="1" x14ac:dyDescent="0.2">
      <c r="A55" s="20"/>
      <c r="B55" s="18"/>
      <c r="C55" s="24"/>
      <c r="D55" s="49"/>
      <c r="E55" s="50"/>
      <c r="F55" s="51"/>
      <c r="G55" s="55"/>
      <c r="H55" s="55"/>
      <c r="I55" s="55"/>
      <c r="J55" s="58"/>
    </row>
    <row r="56" spans="1:10" ht="20.100000000000001" customHeight="1" x14ac:dyDescent="0.2">
      <c r="A56" s="19" t="s">
        <v>28</v>
      </c>
      <c r="B56" s="23"/>
      <c r="C56" s="24" t="s">
        <v>28</v>
      </c>
      <c r="D56" s="49"/>
      <c r="E56" s="50"/>
      <c r="F56" s="51"/>
      <c r="G56" s="55" t="s">
        <v>28</v>
      </c>
      <c r="H56" s="55"/>
      <c r="I56" s="56"/>
      <c r="J56" s="57"/>
    </row>
    <row r="57" spans="1:10" ht="39.950000000000003" customHeight="1" thickBot="1" x14ac:dyDescent="0.25">
      <c r="A57" s="21" t="s">
        <v>29</v>
      </c>
      <c r="B57" s="22"/>
      <c r="C57" s="25" t="s">
        <v>29</v>
      </c>
      <c r="D57" s="52"/>
      <c r="E57" s="53"/>
      <c r="F57" s="54"/>
      <c r="G57" s="43" t="s">
        <v>29</v>
      </c>
      <c r="H57" s="43"/>
      <c r="I57" s="44"/>
      <c r="J57" s="45"/>
    </row>
  </sheetData>
  <sheetProtection sheet="1" objects="1" scenarios="1"/>
  <mergeCells count="79">
    <mergeCell ref="A5:J5"/>
    <mergeCell ref="A6:E6"/>
    <mergeCell ref="F6:J6"/>
    <mergeCell ref="A7:B7"/>
    <mergeCell ref="C7:E7"/>
    <mergeCell ref="G7:J7"/>
    <mergeCell ref="A8:B8"/>
    <mergeCell ref="C8:E8"/>
    <mergeCell ref="G8:J8"/>
    <mergeCell ref="A9:B9"/>
    <mergeCell ref="C9:E9"/>
    <mergeCell ref="G9:J9"/>
    <mergeCell ref="A10:B10"/>
    <mergeCell ref="C10:E10"/>
    <mergeCell ref="G10:J10"/>
    <mergeCell ref="A11:B11"/>
    <mergeCell ref="C11:E11"/>
    <mergeCell ref="G11:J11"/>
    <mergeCell ref="A20:F20"/>
    <mergeCell ref="A12:B12"/>
    <mergeCell ref="C12:E12"/>
    <mergeCell ref="G12:J12"/>
    <mergeCell ref="A13:F14"/>
    <mergeCell ref="G13:G14"/>
    <mergeCell ref="H13:I13"/>
    <mergeCell ref="J13:J14"/>
    <mergeCell ref="A15:J15"/>
    <mergeCell ref="A16:F16"/>
    <mergeCell ref="A17:F17"/>
    <mergeCell ref="A18:F18"/>
    <mergeCell ref="A19:F19"/>
    <mergeCell ref="A34:F34"/>
    <mergeCell ref="A21:F21"/>
    <mergeCell ref="A22:F22"/>
    <mergeCell ref="A23:F23"/>
    <mergeCell ref="A26:F26"/>
    <mergeCell ref="A27:F27"/>
    <mergeCell ref="A28:F28"/>
    <mergeCell ref="A29:F29"/>
    <mergeCell ref="A30:F30"/>
    <mergeCell ref="A31:F31"/>
    <mergeCell ref="A32:F32"/>
    <mergeCell ref="A33:F33"/>
    <mergeCell ref="A24:F24"/>
    <mergeCell ref="A25:F25"/>
    <mergeCell ref="A49:J49"/>
    <mergeCell ref="A35:F35"/>
    <mergeCell ref="A36:F36"/>
    <mergeCell ref="A37:F37"/>
    <mergeCell ref="A38:J38"/>
    <mergeCell ref="A40:F40"/>
    <mergeCell ref="A44:F44"/>
    <mergeCell ref="A45:F45"/>
    <mergeCell ref="A46:F46"/>
    <mergeCell ref="A47:J47"/>
    <mergeCell ref="A48:F48"/>
    <mergeCell ref="A39:F39"/>
    <mergeCell ref="A43:F43"/>
    <mergeCell ref="A41:F41"/>
    <mergeCell ref="A42:F42"/>
    <mergeCell ref="A50:I50"/>
    <mergeCell ref="A51:F51"/>
    <mergeCell ref="G51:I51"/>
    <mergeCell ref="B52:J52"/>
    <mergeCell ref="A53:B53"/>
    <mergeCell ref="G53:J53"/>
    <mergeCell ref="G57:H57"/>
    <mergeCell ref="I57:J57"/>
    <mergeCell ref="C53:F53"/>
    <mergeCell ref="D54:F54"/>
    <mergeCell ref="D55:F55"/>
    <mergeCell ref="D56:F56"/>
    <mergeCell ref="D57:F57"/>
    <mergeCell ref="G54:H54"/>
    <mergeCell ref="I54:J54"/>
    <mergeCell ref="G55:H55"/>
    <mergeCell ref="I55:J55"/>
    <mergeCell ref="G56:H56"/>
    <mergeCell ref="I56:J56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Procedure</vt:lpstr>
      <vt:lpstr>Self - External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Bakker</dc:creator>
  <cp:lastModifiedBy>Bakker, Gerben</cp:lastModifiedBy>
  <cp:lastPrinted>2013-06-07T09:40:58Z</cp:lastPrinted>
  <dcterms:created xsi:type="dcterms:W3CDTF">2006-11-30T13:05:02Z</dcterms:created>
  <dcterms:modified xsi:type="dcterms:W3CDTF">2018-01-11T13:10:45Z</dcterms:modified>
</cp:coreProperties>
</file>