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WURNET.NL\Homes\vries060\My Documents\Education\Students\evaluation\"/>
    </mc:Choice>
  </mc:AlternateContent>
  <bookViews>
    <workbookView xWindow="0" yWindow="0" windowWidth="23040" windowHeight="9210"/>
  </bookViews>
  <sheets>
    <sheet name="MSc thesis evaluation Form" sheetId="1" r:id="rId1"/>
    <sheet name="Data sheet" sheetId="2" r:id="rId2"/>
  </sheets>
  <definedNames>
    <definedName name="_xlnm.Print_Area" localSheetId="0">'MSc thesis evaluation Form'!$A$1:$F$86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L46" i="1"/>
  <c r="I44" i="1"/>
  <c r="I46" i="1"/>
  <c r="L30" i="1"/>
  <c r="I30" i="1"/>
  <c r="L12" i="1"/>
  <c r="I12" i="1"/>
  <c r="E44" i="1"/>
  <c r="E40" i="1"/>
  <c r="E33" i="1"/>
  <c r="E25" i="1"/>
  <c r="E47" i="1"/>
  <c r="E49" i="1"/>
</calcChain>
</file>

<file path=xl/sharedStrings.xml><?xml version="1.0" encoding="utf-8"?>
<sst xmlns="http://schemas.openxmlformats.org/spreadsheetml/2006/main" count="493" uniqueCount="447">
  <si>
    <t>Assessment Form MSc Thesis Wageningen University</t>
  </si>
  <si>
    <t>Complete the green fields boxed with a single line. Use a point as decimal sign; the default language is English (UK)</t>
  </si>
  <si>
    <t>Name chair group</t>
  </si>
  <si>
    <t>Name student</t>
  </si>
  <si>
    <t>Registration number</t>
  </si>
  <si>
    <t>Study programme</t>
  </si>
  <si>
    <t>Specialisation</t>
  </si>
  <si>
    <t>Code thesis</t>
  </si>
  <si>
    <t>Short title thesis</t>
  </si>
  <si>
    <t>Country (of fieldwork)                             1</t>
  </si>
  <si>
    <t>Date examination</t>
  </si>
  <si>
    <t>Supervisor chair group</t>
  </si>
  <si>
    <t>Supervisor outside chair group (if any)</t>
  </si>
  <si>
    <t>Second reviewer/examiner</t>
  </si>
  <si>
    <t xml:space="preserve">Upload to WUR after 3, 6, 9 or 12 months       </t>
  </si>
  <si>
    <t>ANU</t>
  </si>
  <si>
    <t>Animal Sciences</t>
  </si>
  <si>
    <t>Signature</t>
  </si>
  <si>
    <t>Fee percentage per chair group</t>
  </si>
  <si>
    <t>MaMi attendance:</t>
  </si>
  <si>
    <t>Colloquium attendance:</t>
  </si>
  <si>
    <t>⃝  Yes, ... Months</t>
  </si>
  <si>
    <t>√  No</t>
  </si>
  <si>
    <r>
      <rPr>
        <b/>
        <sz val="9"/>
        <color theme="0"/>
        <rFont val="Calibri"/>
        <family val="2"/>
        <scheme val="minor"/>
      </rPr>
      <t xml:space="preserve">Country (of fieldwork)   </t>
    </r>
    <r>
      <rPr>
        <b/>
        <sz val="9"/>
        <color theme="1"/>
        <rFont val="Calibri"/>
        <family val="2"/>
        <scheme val="minor"/>
      </rPr>
      <t xml:space="preserve">                          2</t>
    </r>
  </si>
  <si>
    <t>Research competence (30-60%) *</t>
  </si>
  <si>
    <t>1 Commitment and perseverance</t>
  </si>
  <si>
    <t>2 Initiative and creativity</t>
  </si>
  <si>
    <t>3 Independence</t>
  </si>
  <si>
    <t>4 Efficiency in working with data</t>
  </si>
  <si>
    <t>5 Handling supervisor's comments and development of research skills</t>
  </si>
  <si>
    <t>6 Keeping to the time schedule</t>
  </si>
  <si>
    <t>Thesis report (30-60%) *</t>
  </si>
  <si>
    <t>1 Relevance research, clearness goals, delineation research</t>
  </si>
  <si>
    <t>2 Theoretical underpinning, use of literature</t>
  </si>
  <si>
    <t>3 Use of methods and data</t>
  </si>
  <si>
    <t>4 Critical reflection on the research performed (discussion)</t>
  </si>
  <si>
    <t>5 Clarity of conclusions and recommendations</t>
  </si>
  <si>
    <t>6 Writing skills</t>
  </si>
  <si>
    <t>Colloquium (5-10%) *</t>
  </si>
  <si>
    <t>1 Graphical presentation</t>
  </si>
  <si>
    <t>1. Content and defence</t>
  </si>
  <si>
    <t>2 Verbal presentation and defence</t>
  </si>
  <si>
    <t>2. Graphical and verbal presentation</t>
  </si>
  <si>
    <t>Oral Defence (5-10%) *</t>
  </si>
  <si>
    <t>1 Defence of the thesis</t>
  </si>
  <si>
    <t>2 Knowledge of study domain</t>
  </si>
  <si>
    <t>Grading</t>
  </si>
  <si>
    <t>Relative</t>
  </si>
  <si>
    <t>Mark 1-10</t>
  </si>
  <si>
    <t>weight *</t>
  </si>
  <si>
    <t xml:space="preserve">    TOTAL</t>
  </si>
  <si>
    <t xml:space="preserve">    Final Grade</t>
  </si>
  <si>
    <t>* please choose weights such that their sum is 100</t>
  </si>
  <si>
    <t>Extensive comments by supervisor and 2nd reviewer/examiner on next page</t>
  </si>
  <si>
    <t>NOTE: this form, including the signatures, needs to be archived for 7 years for visitation purposes</t>
  </si>
  <si>
    <t>Comment by supervisor</t>
  </si>
  <si>
    <t>Comment by 2nd reviewer/examiner</t>
  </si>
  <si>
    <t xml:space="preserve">colloquium evaluation: </t>
  </si>
  <si>
    <t>Supervisor</t>
  </si>
  <si>
    <t>content&amp;defence:</t>
  </si>
  <si>
    <t>grade</t>
  </si>
  <si>
    <t>graphical&amp;verbal:</t>
  </si>
  <si>
    <t>context</t>
  </si>
  <si>
    <t>structure</t>
  </si>
  <si>
    <t>theory</t>
  </si>
  <si>
    <t>lay out</t>
  </si>
  <si>
    <t>res. quest. &amp; outline</t>
  </si>
  <si>
    <t>voice</t>
  </si>
  <si>
    <t>M&amp;M</t>
  </si>
  <si>
    <t>audience</t>
  </si>
  <si>
    <t>Disc1</t>
  </si>
  <si>
    <t>timing</t>
  </si>
  <si>
    <t>Disc2</t>
  </si>
  <si>
    <t>Concl</t>
  </si>
  <si>
    <t>Q&amp;A</t>
  </si>
  <si>
    <t>Staff member</t>
  </si>
  <si>
    <t>MEAN (1)</t>
  </si>
  <si>
    <t>MEAN (2)</t>
  </si>
  <si>
    <t>CountryName</t>
  </si>
  <si>
    <t>Chair Group</t>
  </si>
  <si>
    <t>Percentage</t>
  </si>
  <si>
    <t>Not apllicable</t>
  </si>
  <si>
    <t>Not applicable</t>
  </si>
  <si>
    <t>None</t>
  </si>
  <si>
    <t>ABG</t>
  </si>
  <si>
    <t>Afghanistan</t>
  </si>
  <si>
    <t>ADP</t>
  </si>
  <si>
    <t>Aland Islands</t>
  </si>
  <si>
    <t>AEP</t>
  </si>
  <si>
    <t>Albania</t>
  </si>
  <si>
    <t>AEW</t>
  </si>
  <si>
    <t>Algeria</t>
  </si>
  <si>
    <t>AFI</t>
  </si>
  <si>
    <t>American Samoa</t>
  </si>
  <si>
    <t>Andorra</t>
  </si>
  <si>
    <t>APS</t>
  </si>
  <si>
    <t>Angola</t>
  </si>
  <si>
    <t>BCH</t>
  </si>
  <si>
    <t>Anguilla</t>
  </si>
  <si>
    <t>BEC</t>
  </si>
  <si>
    <t>Antarctica</t>
  </si>
  <si>
    <t>BHE</t>
  </si>
  <si>
    <t>Antigua And Barbuda</t>
  </si>
  <si>
    <t>BIC</t>
  </si>
  <si>
    <t>Argentina</t>
  </si>
  <si>
    <t>BIF</t>
  </si>
  <si>
    <t>Armenia</t>
  </si>
  <si>
    <t>BIP</t>
  </si>
  <si>
    <t>Aruba</t>
  </si>
  <si>
    <t>BIS</t>
  </si>
  <si>
    <t>Australia</t>
  </si>
  <si>
    <t>BNT</t>
  </si>
  <si>
    <t>Austria</t>
  </si>
  <si>
    <t>BPE</t>
  </si>
  <si>
    <t>Azerbaijan</t>
  </si>
  <si>
    <t>BRD</t>
  </si>
  <si>
    <t>Bahamas</t>
  </si>
  <si>
    <t>CBI</t>
  </si>
  <si>
    <t>Bahrain</t>
  </si>
  <si>
    <t>CLB</t>
  </si>
  <si>
    <t>Bangladesh</t>
  </si>
  <si>
    <t>CPT</t>
  </si>
  <si>
    <t>Barbados</t>
  </si>
  <si>
    <t>CSA</t>
  </si>
  <si>
    <t>Belarus</t>
  </si>
  <si>
    <t>DEC</t>
  </si>
  <si>
    <t>Belgium</t>
  </si>
  <si>
    <t>ECH</t>
  </si>
  <si>
    <t>Belize</t>
  </si>
  <si>
    <t>ECS</t>
  </si>
  <si>
    <t>Benin</t>
  </si>
  <si>
    <t>ENP</t>
  </si>
  <si>
    <t>Bermuda</t>
  </si>
  <si>
    <t>ENR</t>
  </si>
  <si>
    <t>Bhutan</t>
  </si>
  <si>
    <t>ENT</t>
  </si>
  <si>
    <t>Bolivia</t>
  </si>
  <si>
    <t>ESA</t>
  </si>
  <si>
    <t>Bosnia And Herzegovina</t>
  </si>
  <si>
    <t>ESS</t>
  </si>
  <si>
    <t>Botswana</t>
  </si>
  <si>
    <t>ETE</t>
  </si>
  <si>
    <t>Bouvet Island</t>
  </si>
  <si>
    <t>EZO</t>
  </si>
  <si>
    <t>Brazil</t>
  </si>
  <si>
    <t>FCH</t>
  </si>
  <si>
    <t>British Indian Ocean Territory</t>
  </si>
  <si>
    <t>FEM</t>
  </si>
  <si>
    <t>Brunei Darussalam</t>
  </si>
  <si>
    <t>FHM</t>
  </si>
  <si>
    <t>Bulgaria</t>
  </si>
  <si>
    <t>FNP</t>
  </si>
  <si>
    <t>Burkina Faso</t>
  </si>
  <si>
    <t>FPE</t>
  </si>
  <si>
    <t>Burundi</t>
  </si>
  <si>
    <t>FPH</t>
  </si>
  <si>
    <t>Cambodia</t>
  </si>
  <si>
    <t>FQD</t>
  </si>
  <si>
    <t>Cameroon</t>
  </si>
  <si>
    <t>FSE</t>
  </si>
  <si>
    <t>Canada</t>
  </si>
  <si>
    <t>FTE</t>
  </si>
  <si>
    <t>Cape Verde</t>
  </si>
  <si>
    <t>GEN</t>
  </si>
  <si>
    <t>Cayman Islands</t>
  </si>
  <si>
    <t>GEO</t>
  </si>
  <si>
    <t>Central African Republic</t>
  </si>
  <si>
    <t>GRS</t>
  </si>
  <si>
    <t>Chad</t>
  </si>
  <si>
    <t>HAP</t>
  </si>
  <si>
    <t>Chile</t>
  </si>
  <si>
    <t>HMI</t>
  </si>
  <si>
    <t>China</t>
  </si>
  <si>
    <t>HNE</t>
  </si>
  <si>
    <t>Christmas Island</t>
  </si>
  <si>
    <t>HPC</t>
  </si>
  <si>
    <t>Cocos (Keeling) Islands</t>
  </si>
  <si>
    <t>HSO</t>
  </si>
  <si>
    <t>Colombia</t>
  </si>
  <si>
    <t>HWM</t>
  </si>
  <si>
    <t>Comoros</t>
  </si>
  <si>
    <t>INF</t>
  </si>
  <si>
    <t>Congo</t>
  </si>
  <si>
    <t>LAR</t>
  </si>
  <si>
    <t>Congo, The Democratic Republic Of The</t>
  </si>
  <si>
    <t>LAW</t>
  </si>
  <si>
    <t>Cook Islands</t>
  </si>
  <si>
    <t>LUP</t>
  </si>
  <si>
    <t>Costa Rica</t>
  </si>
  <si>
    <t>MAQ</t>
  </si>
  <si>
    <t>Cote D'Ivoire</t>
  </si>
  <si>
    <t>MAT</t>
  </si>
  <si>
    <t>Croatia</t>
  </si>
  <si>
    <t>MCB</t>
  </si>
  <si>
    <t>Cuba</t>
  </si>
  <si>
    <t>MIB</t>
  </si>
  <si>
    <t>Cyprus</t>
  </si>
  <si>
    <t>MOB</t>
  </si>
  <si>
    <t>Czech Republic</t>
  </si>
  <si>
    <t>MST</t>
  </si>
  <si>
    <t>Denmark</t>
  </si>
  <si>
    <t>NCP</t>
  </si>
  <si>
    <t>Djibouti</t>
  </si>
  <si>
    <t>NEM</t>
  </si>
  <si>
    <t>Dominica</t>
  </si>
  <si>
    <t>ORC</t>
  </si>
  <si>
    <t>Dominican Republic</t>
  </si>
  <si>
    <t>ORL</t>
  </si>
  <si>
    <t>Ecuador</t>
  </si>
  <si>
    <t>PAP</t>
  </si>
  <si>
    <t>Egypt</t>
  </si>
  <si>
    <t>PBR</t>
  </si>
  <si>
    <t>El Salvador</t>
  </si>
  <si>
    <t>PCC</t>
  </si>
  <si>
    <t>Equatorial Guinea</t>
  </si>
  <si>
    <t>PHP</t>
  </si>
  <si>
    <t>Eritrea</t>
  </si>
  <si>
    <t>PPH</t>
  </si>
  <si>
    <t>Estonia</t>
  </si>
  <si>
    <t>PPS</t>
  </si>
  <si>
    <t>Ethiopia</t>
  </si>
  <si>
    <t>QVE</t>
  </si>
  <si>
    <t>Falkland Islands (Malvinas)</t>
  </si>
  <si>
    <t>RDS/SDC</t>
  </si>
  <si>
    <t>Faroe Islands</t>
  </si>
  <si>
    <t>REG</t>
  </si>
  <si>
    <t>Fiji</t>
  </si>
  <si>
    <t>RHI</t>
  </si>
  <si>
    <t>Finland</t>
  </si>
  <si>
    <t>RSO</t>
  </si>
  <si>
    <t>France</t>
  </si>
  <si>
    <t>SCH</t>
  </si>
  <si>
    <t>French Guiana</t>
  </si>
  <si>
    <t>SGL</t>
  </si>
  <si>
    <t>French Polynesia</t>
  </si>
  <si>
    <t>SLM</t>
  </si>
  <si>
    <t>French Southern Territories</t>
  </si>
  <si>
    <t>SSB</t>
  </si>
  <si>
    <t>Gabon</t>
  </si>
  <si>
    <t>TAD</t>
  </si>
  <si>
    <t>Gambia</t>
  </si>
  <si>
    <t>TOX</t>
  </si>
  <si>
    <t>Georgia</t>
  </si>
  <si>
    <t>VIR</t>
  </si>
  <si>
    <t>Germany</t>
  </si>
  <si>
    <t>WRM</t>
  </si>
  <si>
    <t>Ghana</t>
  </si>
  <si>
    <t>XCU</t>
  </si>
  <si>
    <t>Gibraltar</t>
  </si>
  <si>
    <t>XEN</t>
  </si>
  <si>
    <t>Greece</t>
  </si>
  <si>
    <t>XEU</t>
  </si>
  <si>
    <t>Greenland</t>
  </si>
  <si>
    <t>XLU</t>
  </si>
  <si>
    <t>Grenada</t>
  </si>
  <si>
    <t>XTO</t>
  </si>
  <si>
    <t>Guadeloupe</t>
  </si>
  <si>
    <t>XUC</t>
  </si>
  <si>
    <t>Guam</t>
  </si>
  <si>
    <t>XWT</t>
  </si>
  <si>
    <t>Guatemala</t>
  </si>
  <si>
    <t>YAS</t>
  </si>
  <si>
    <t>Guernsey</t>
  </si>
  <si>
    <t>YBI</t>
  </si>
  <si>
    <t>Guinea</t>
  </si>
  <si>
    <t>YBT</t>
  </si>
  <si>
    <t>Guinea-Bissau</t>
  </si>
  <si>
    <t>YEI</t>
  </si>
  <si>
    <t>Guyana</t>
  </si>
  <si>
    <t>YFS</t>
  </si>
  <si>
    <t>Haiti</t>
  </si>
  <si>
    <t>YHP</t>
  </si>
  <si>
    <t>Heard Island And Mcdonald Islands</t>
  </si>
  <si>
    <t>YMC</t>
  </si>
  <si>
    <t>Holy See (Vatican City State)</t>
  </si>
  <si>
    <t>YML</t>
  </si>
  <si>
    <t>Honduras</t>
  </si>
  <si>
    <t>YNH</t>
  </si>
  <si>
    <t>Hong Kong</t>
  </si>
  <si>
    <t>YPS</t>
  </si>
  <si>
    <t>Hungary</t>
  </si>
  <si>
    <t>YRM</t>
  </si>
  <si>
    <t>Iceland</t>
  </si>
  <si>
    <t>YSD</t>
  </si>
  <si>
    <t>India</t>
  </si>
  <si>
    <t>YSS</t>
  </si>
  <si>
    <t>Indonesia</t>
  </si>
  <si>
    <t>YTN</t>
  </si>
  <si>
    <t>Iran, Islamic Republic Of</t>
  </si>
  <si>
    <t>ZAP</t>
  </si>
  <si>
    <t>Iraq</t>
  </si>
  <si>
    <t>ZCO</t>
  </si>
  <si>
    <t>Ireland</t>
  </si>
  <si>
    <t>ZKT</t>
  </si>
  <si>
    <t>Isle Of Man</t>
  </si>
  <si>
    <t>ZLS</t>
  </si>
  <si>
    <t>Israel</t>
  </si>
  <si>
    <t>ZSB</t>
  </si>
  <si>
    <t>Italy</t>
  </si>
  <si>
    <t>ZSC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</si>
  <si>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</si>
  <si>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</si>
  <si>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</si>
  <si>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</si>
  <si>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</si>
  <si>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</si>
  <si>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</si>
  <si>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</si>
  <si>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</si>
  <si>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</si>
  <si>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</si>
  <si>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</si>
  <si>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</si>
  <si>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</si>
  <si>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</si>
  <si>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</si>
  <si>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</si>
  <si>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</si>
  <si>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</si>
  <si>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</si>
  <si>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Macao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</si>
  <si>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</si>
  <si>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</si>
  <si>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</si>
  <si>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</si>
  <si>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</si>
  <si>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</si>
  <si>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</si>
  <si>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</si>
  <si>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</si>
  <si>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</si>
  <si>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</si>
  <si>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</si>
  <si>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</si>
  <si>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Micronesia, Federated States Of</t>
  </si>
  <si>
    <t>Moldova, Republic Of</t>
  </si>
  <si>
    <t>Monaco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</si>
  <si>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</si>
  <si>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</si>
  <si>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</si>
  <si>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</si>
  <si>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</si>
  <si>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</si>
  <si>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</si>
  <si>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</si>
  <si>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</si>
  <si>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</si>
  <si>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</si>
  <si>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</si>
  <si>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</si>
  <si>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</si>
  <si>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</si>
  <si>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</si>
  <si>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</si>
  <si>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</si>
  <si>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</si>
  <si>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</si>
  <si>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</si>
  <si>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</si>
  <si>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</si>
  <si>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</si>
  <si>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</si>
  <si>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</si>
  <si>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</si>
  <si>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</si>
  <si>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</si>
  <si>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</si>
  <si>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</si>
  <si>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</si>
  <si>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</si>
  <si>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</si>
  <si>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</si>
  <si>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</si>
  <si>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</si>
  <si>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Helena</t>
  </si>
  <si>
    <t>Saint Kitts And Nevis</t>
  </si>
  <si>
    <t>Saint Lucia</t>
  </si>
  <si>
    <t>Saint Pierre And Miquelon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</si>
  <si>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</si>
  <si>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</si>
  <si>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</si>
  <si>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</si>
  <si>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</si>
  <si>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</si>
  <si>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</si>
  <si>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</si>
  <si>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</si>
  <si>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</si>
  <si>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</si>
  <si>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</si>
  <si>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</si>
  <si>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</si>
  <si>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</si>
  <si>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</si>
  <si>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</si>
  <si>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</si>
  <si>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Sudan</t>
  </si>
  <si>
    <t>Suriname</t>
  </si>
  <si>
    <t>Svalbard And Jan Mayen</t>
  </si>
  <si>
    <t>Swaziland</t>
  </si>
  <si>
    <t>Sweden</t>
  </si>
  <si>
    <t>Switzerland</t>
  </si>
  <si>
    <t>Syrian Arab Republic</t>
  </si>
  <si>
    <t>Taiwan, Province Of China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</si>
  <si>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</si>
  <si>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</si>
  <si>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</si>
  <si>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</si>
  <si>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</si>
  <si>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</si>
  <si>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</si>
  <si>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</si>
  <si>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</si>
  <si>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</si>
  <si>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</si>
  <si>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</si>
  <si>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</si>
  <si>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</si>
  <si>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</si>
  <si>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</si>
  <si>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</si>
  <si>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</t>
  </si>
  <si>
    <t>United States Minor Outlying Islands</t>
  </si>
  <si>
    <t>Uruguay</t>
  </si>
  <si>
    <t>Uzbekistan</t>
  </si>
  <si>
    <t>Vanuatu</t>
  </si>
  <si>
    <t>Venezuela</t>
  </si>
  <si>
    <t>Viet Nam</t>
  </si>
  <si>
    <t>Virgin Islands, British</t>
  </si>
  <si>
    <t>Virgin Islands, U.S.</t>
  </si>
  <si>
    <t>Wallis And Futuna</t>
  </si>
  <si>
    <t>Western Sahara</t>
  </si>
  <si>
    <t>Yemen</t>
  </si>
  <si>
    <t>Zambia</t>
  </si>
  <si>
    <t>Zimbabwe</t>
  </si>
  <si>
    <t>(Not Specified)</t>
  </si>
  <si>
    <t>ANU80418</t>
  </si>
  <si>
    <t>ANU80421</t>
  </si>
  <si>
    <t>ANU80424</t>
  </si>
  <si>
    <t>ANU80427</t>
  </si>
  <si>
    <t>ANU80430</t>
  </si>
  <si>
    <t>ANU80436</t>
  </si>
  <si>
    <t>ANU80433</t>
  </si>
  <si>
    <t>ANU80439</t>
  </si>
  <si>
    <t>Course Code</t>
  </si>
  <si>
    <t>Animal Nutrition Group</t>
  </si>
  <si>
    <t>Thesis Ring participation: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</si>
</sst>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8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  <font>
      <b/>
      <sz val="9"/>
      <color rgb="FF333333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6" borderId="0" applyNumberFormat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1" fillId="0" borderId="0" xfId="0" applyFont="1"/>
    <xf numFmtId="0" fontId="11" fillId="4" borderId="3" xfId="0" applyFont="1" applyFill="1" applyBorder="1" applyAlignment="1" applyProtection="1">
      <alignment horizontal="left"/>
      <protection locked="0"/>
    </xf>
    <xf numFmtId="2" fontId="12" fillId="4" borderId="4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9" fontId="7" fillId="2" borderId="2" xfId="1" applyFont="1" applyFill="1" applyBorder="1" applyAlignment="1" applyProtection="1">
      <alignment horizontal="center" vertical="center"/>
      <protection locked="0"/>
    </xf>
    <xf numFmtId="9" fontId="7" fillId="2" borderId="2" xfId="0" applyNumberFormat="1" applyFont="1" applyFill="1" applyBorder="1" applyAlignment="1" applyProtection="1">
      <alignment horizontal="center" vertical="center"/>
      <protection locked="0"/>
    </xf>
    <xf numFmtId="164" fontId="3" fillId="5" borderId="2" xfId="0" applyNumberFormat="1" applyFont="1" applyFill="1" applyBorder="1" applyAlignment="1">
      <alignment horizontal="center"/>
    </xf>
    <xf numFmtId="2" fontId="15" fillId="0" borderId="12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2" borderId="0" xfId="0" applyFont="1" applyFill="1"/>
    <xf numFmtId="0" fontId="15" fillId="0" borderId="0" xfId="0" applyFont="1" applyAlignment="1">
      <alignment horizontal="center"/>
    </xf>
    <xf numFmtId="0" fontId="15" fillId="2" borderId="9" xfId="0" applyFont="1" applyFill="1" applyBorder="1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/>
    <xf numFmtId="9" fontId="0" fillId="0" borderId="0" xfId="1" applyFont="1"/>
    <xf numFmtId="0" fontId="0" fillId="0" borderId="0" xfId="0" applyBorder="1" applyAlignment="1">
      <alignment horizontal="left"/>
    </xf>
    <xf numFmtId="0" fontId="12" fillId="4" borderId="10" xfId="0" applyFont="1" applyFill="1" applyBorder="1" applyAlignment="1" applyProtection="1">
      <alignment horizontal="center"/>
      <protection locked="0"/>
    </xf>
    <xf numFmtId="0" fontId="16" fillId="8" borderId="0" xfId="0" applyFont="1" applyFill="1" applyProtection="1">
      <protection locked="0"/>
    </xf>
    <xf numFmtId="0" fontId="3" fillId="8" borderId="0" xfId="0" applyFont="1" applyFill="1" applyProtection="1">
      <protection locked="0"/>
    </xf>
    <xf numFmtId="0" fontId="17" fillId="8" borderId="0" xfId="0" applyFont="1" applyFill="1" applyAlignment="1" applyProtection="1">
      <alignment horizontal="left"/>
      <protection locked="0"/>
    </xf>
    <xf numFmtId="0" fontId="17" fillId="8" borderId="0" xfId="0" applyFont="1" applyFill="1" applyAlignment="1" applyProtection="1">
      <alignment horizontal="right"/>
      <protection locked="0"/>
    </xf>
    <xf numFmtId="0" fontId="3" fillId="8" borderId="0" xfId="0" applyFont="1" applyFill="1" applyAlignment="1" applyProtection="1">
      <alignment horizontal="right"/>
      <protection locked="0"/>
    </xf>
    <xf numFmtId="164" fontId="3" fillId="8" borderId="2" xfId="0" applyNumberFormat="1" applyFont="1" applyFill="1" applyBorder="1" applyAlignment="1" applyProtection="1">
      <alignment horizontal="right"/>
      <protection locked="0"/>
    </xf>
    <xf numFmtId="164" fontId="18" fillId="8" borderId="0" xfId="0" applyNumberFormat="1" applyFont="1" applyFill="1" applyAlignment="1" applyProtection="1">
      <alignment horizontal="right"/>
      <protection locked="0"/>
    </xf>
    <xf numFmtId="0" fontId="18" fillId="8" borderId="0" xfId="0" applyFont="1" applyFill="1" applyProtection="1">
      <protection locked="0"/>
    </xf>
    <xf numFmtId="0" fontId="11" fillId="5" borderId="2" xfId="0" applyFont="1" applyFill="1" applyBorder="1"/>
    <xf numFmtId="0" fontId="14" fillId="0" borderId="0" xfId="0" applyFont="1" applyAlignment="1">
      <alignment horizontal="center"/>
    </xf>
    <xf numFmtId="0" fontId="2" fillId="6" borderId="5" xfId="2" applyFont="1" applyBorder="1" applyProtection="1">
      <protection locked="0"/>
    </xf>
    <xf numFmtId="0" fontId="19" fillId="7" borderId="0" xfId="0" applyFont="1" applyFill="1" applyBorder="1" applyAlignment="1" applyProtection="1">
      <alignment horizontal="center"/>
      <protection locked="0"/>
    </xf>
    <xf numFmtId="0" fontId="20" fillId="7" borderId="0" xfId="0" applyFont="1" applyFill="1" applyBorder="1" applyAlignment="1">
      <alignment horizontal="center" vertical="center"/>
    </xf>
    <xf numFmtId="0" fontId="2" fillId="6" borderId="7" xfId="2" applyFont="1" applyBorder="1" applyProtection="1">
      <protection locked="0"/>
    </xf>
    <xf numFmtId="0" fontId="20" fillId="7" borderId="9" xfId="0" applyFont="1" applyFill="1" applyBorder="1" applyAlignment="1">
      <alignment horizontal="center" vertical="center"/>
    </xf>
    <xf numFmtId="0" fontId="2" fillId="6" borderId="11" xfId="2" applyFont="1" applyBorder="1"/>
    <xf numFmtId="0" fontId="2" fillId="6" borderId="1" xfId="2" applyFont="1" applyBorder="1" applyAlignment="1" applyProtection="1">
      <alignment horizontal="left"/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4" fontId="11" fillId="5" borderId="2" xfId="0" applyNumberFormat="1" applyFont="1" applyFill="1" applyBorder="1"/>
    <xf numFmtId="9" fontId="2" fillId="6" borderId="6" xfId="2" applyNumberFormat="1" applyFont="1" applyBorder="1" applyAlignment="1" applyProtection="1">
      <alignment horizontal="right"/>
      <protection locked="0"/>
    </xf>
    <xf numFmtId="9" fontId="2" fillId="6" borderId="8" xfId="2" applyNumberFormat="1" applyFont="1" applyBorder="1" applyAlignment="1" applyProtection="1">
      <alignment horizontal="right"/>
      <protection locked="0"/>
    </xf>
    <xf numFmtId="164" fontId="18" fillId="8" borderId="0" xfId="0" applyNumberFormat="1" applyFont="1" applyFill="1" applyAlignment="1" applyProtection="1">
      <alignment horizontal="center"/>
      <protection locked="0"/>
    </xf>
    <xf numFmtId="0" fontId="16" fillId="8" borderId="0" xfId="0" applyFont="1" applyFill="1" applyAlignment="1" applyProtection="1">
      <alignment horizontal="center"/>
      <protection locked="0"/>
    </xf>
    <xf numFmtId="0" fontId="3" fillId="8" borderId="0" xfId="0" applyFont="1" applyFill="1" applyAlignment="1" applyProtection="1">
      <alignment horizontal="center"/>
      <protection locked="0"/>
    </xf>
    <xf numFmtId="0" fontId="15" fillId="2" borderId="9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 wrapText="1"/>
    </xf>
    <xf numFmtId="0" fontId="3" fillId="5" borderId="16" xfId="0" applyFont="1" applyFill="1" applyBorder="1" applyAlignment="1">
      <alignment horizontal="left" wrapText="1"/>
    </xf>
    <xf numFmtId="0" fontId="3" fillId="5" borderId="18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3" fillId="5" borderId="9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wrapText="1"/>
    </xf>
    <xf numFmtId="0" fontId="8" fillId="2" borderId="0" xfId="0" applyFont="1" applyFill="1" applyBorder="1" applyAlignment="1" applyProtection="1">
      <alignment horizontal="center" wrapText="1"/>
    </xf>
    <xf numFmtId="0" fontId="11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right"/>
    </xf>
    <xf numFmtId="0" fontId="2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0" fontId="21" fillId="0" borderId="5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3">
    <cellStyle name="40% - Accent4" xfId="2" builtinId="4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448</xdr:colOff>
      <xdr:row>32</xdr:row>
      <xdr:rowOff>91440</xdr:rowOff>
    </xdr:from>
    <xdr:to>
      <xdr:col>3</xdr:col>
      <xdr:colOff>741112</xdr:colOff>
      <xdr:row>32</xdr:row>
      <xdr:rowOff>91440</xdr:rowOff>
    </xdr:to>
    <xdr:cxnSp macro="">
      <xdr:nvCxnSpPr>
        <xdr:cNvPr id="29" name="Straight Connector 28"/>
        <xdr:cNvCxnSpPr/>
      </xdr:nvCxnSpPr>
      <xdr:spPr>
        <a:xfrm>
          <a:off x="4314713" y="5963322"/>
          <a:ext cx="7406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1568</xdr:colOff>
      <xdr:row>39</xdr:row>
      <xdr:rowOff>86957</xdr:rowOff>
    </xdr:from>
    <xdr:to>
      <xdr:col>3</xdr:col>
      <xdr:colOff>742232</xdr:colOff>
      <xdr:row>39</xdr:row>
      <xdr:rowOff>86957</xdr:rowOff>
    </xdr:to>
    <xdr:cxnSp macro="">
      <xdr:nvCxnSpPr>
        <xdr:cNvPr id="30" name="Straight Connector 29"/>
        <xdr:cNvCxnSpPr/>
      </xdr:nvCxnSpPr>
      <xdr:spPr>
        <a:xfrm>
          <a:off x="4315833" y="7079428"/>
          <a:ext cx="7406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43</xdr:row>
      <xdr:rowOff>95250</xdr:rowOff>
    </xdr:from>
    <xdr:to>
      <xdr:col>3</xdr:col>
      <xdr:colOff>740664</xdr:colOff>
      <xdr:row>43</xdr:row>
      <xdr:rowOff>95250</xdr:rowOff>
    </xdr:to>
    <xdr:cxnSp macro="">
      <xdr:nvCxnSpPr>
        <xdr:cNvPr id="32" name="Straight Connector 31"/>
        <xdr:cNvCxnSpPr/>
      </xdr:nvCxnSpPr>
      <xdr:spPr>
        <a:xfrm>
          <a:off x="4314265" y="7754471"/>
          <a:ext cx="7406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5603</xdr:colOff>
      <xdr:row>24</xdr:row>
      <xdr:rowOff>89647</xdr:rowOff>
    </xdr:from>
    <xdr:to>
      <xdr:col>3</xdr:col>
      <xdr:colOff>746267</xdr:colOff>
      <xdr:row>24</xdr:row>
      <xdr:rowOff>89647</xdr:rowOff>
    </xdr:to>
    <xdr:cxnSp macro="">
      <xdr:nvCxnSpPr>
        <xdr:cNvPr id="33" name="Straight Connector 32"/>
        <xdr:cNvCxnSpPr/>
      </xdr:nvCxnSpPr>
      <xdr:spPr>
        <a:xfrm>
          <a:off x="4319868" y="4689662"/>
          <a:ext cx="7406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1121</xdr:colOff>
      <xdr:row>23</xdr:row>
      <xdr:rowOff>85165</xdr:rowOff>
    </xdr:from>
    <xdr:to>
      <xdr:col>4</xdr:col>
      <xdr:colOff>0</xdr:colOff>
      <xdr:row>24</xdr:row>
      <xdr:rowOff>89647</xdr:rowOff>
    </xdr:to>
    <xdr:cxnSp macro="">
      <xdr:nvCxnSpPr>
        <xdr:cNvPr id="34" name="Straight Connector 33"/>
        <xdr:cNvCxnSpPr/>
      </xdr:nvCxnSpPr>
      <xdr:spPr>
        <a:xfrm>
          <a:off x="4315386" y="4522694"/>
          <a:ext cx="749673" cy="166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2242</xdr:colOff>
      <xdr:row>31</xdr:row>
      <xdr:rowOff>86285</xdr:rowOff>
    </xdr:from>
    <xdr:to>
      <xdr:col>4</xdr:col>
      <xdr:colOff>1121</xdr:colOff>
      <xdr:row>32</xdr:row>
      <xdr:rowOff>90768</xdr:rowOff>
    </xdr:to>
    <xdr:cxnSp macro="">
      <xdr:nvCxnSpPr>
        <xdr:cNvPr id="35" name="Straight Connector 34"/>
        <xdr:cNvCxnSpPr/>
      </xdr:nvCxnSpPr>
      <xdr:spPr>
        <a:xfrm>
          <a:off x="4316507" y="5795682"/>
          <a:ext cx="749673" cy="166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3363</xdr:colOff>
      <xdr:row>38</xdr:row>
      <xdr:rowOff>81802</xdr:rowOff>
    </xdr:from>
    <xdr:to>
      <xdr:col>4</xdr:col>
      <xdr:colOff>2242</xdr:colOff>
      <xdr:row>39</xdr:row>
      <xdr:rowOff>86284</xdr:rowOff>
    </xdr:to>
    <xdr:cxnSp macro="">
      <xdr:nvCxnSpPr>
        <xdr:cNvPr id="36" name="Straight Connector 35"/>
        <xdr:cNvCxnSpPr/>
      </xdr:nvCxnSpPr>
      <xdr:spPr>
        <a:xfrm>
          <a:off x="4317628" y="6911787"/>
          <a:ext cx="749673" cy="166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777690</xdr:colOff>
      <xdr:row>42</xdr:row>
      <xdr:rowOff>82923</xdr:rowOff>
    </xdr:from>
    <xdr:to>
      <xdr:col>3</xdr:col>
      <xdr:colOff>748554</xdr:colOff>
      <xdr:row>43</xdr:row>
      <xdr:rowOff>87405</xdr:rowOff>
    </xdr:to>
    <xdr:cxnSp macro="">
      <xdr:nvCxnSpPr>
        <xdr:cNvPr id="37" name="Straight Connector 36"/>
        <xdr:cNvCxnSpPr/>
      </xdr:nvCxnSpPr>
      <xdr:spPr>
        <a:xfrm>
          <a:off x="4313146" y="7579658"/>
          <a:ext cx="749673" cy="166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5603</xdr:colOff>
      <xdr:row>32</xdr:row>
      <xdr:rowOff>89648</xdr:rowOff>
    </xdr:from>
    <xdr:to>
      <xdr:col>4</xdr:col>
      <xdr:colOff>4482</xdr:colOff>
      <xdr:row>33</xdr:row>
      <xdr:rowOff>77322</xdr:rowOff>
    </xdr:to>
    <xdr:cxnSp macro="">
      <xdr:nvCxnSpPr>
        <xdr:cNvPr id="38" name="Straight Connector 37"/>
        <xdr:cNvCxnSpPr/>
      </xdr:nvCxnSpPr>
      <xdr:spPr>
        <a:xfrm flipV="1">
          <a:off x="4319868" y="5961530"/>
          <a:ext cx="749673" cy="166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1120</xdr:colOff>
      <xdr:row>24</xdr:row>
      <xdr:rowOff>96371</xdr:rowOff>
    </xdr:from>
    <xdr:to>
      <xdr:col>3</xdr:col>
      <xdr:colOff>750793</xdr:colOff>
      <xdr:row>25</xdr:row>
      <xdr:rowOff>84045</xdr:rowOff>
    </xdr:to>
    <xdr:cxnSp macro="">
      <xdr:nvCxnSpPr>
        <xdr:cNvPr id="39" name="Straight Connector 38"/>
        <xdr:cNvCxnSpPr/>
      </xdr:nvCxnSpPr>
      <xdr:spPr>
        <a:xfrm flipH="1">
          <a:off x="4315385" y="4696386"/>
          <a:ext cx="749673" cy="1669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67236</xdr:rowOff>
    </xdr:from>
    <xdr:to>
      <xdr:col>4</xdr:col>
      <xdr:colOff>5603</xdr:colOff>
      <xdr:row>24</xdr:row>
      <xdr:rowOff>95250</xdr:rowOff>
    </xdr:to>
    <xdr:cxnSp macro="">
      <xdr:nvCxnSpPr>
        <xdr:cNvPr id="40" name="Straight Connector 39"/>
        <xdr:cNvCxnSpPr/>
      </xdr:nvCxnSpPr>
      <xdr:spPr>
        <a:xfrm>
          <a:off x="4314265" y="4353486"/>
          <a:ext cx="756397" cy="3417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1120</xdr:colOff>
      <xdr:row>30</xdr:row>
      <xdr:rowOff>68356</xdr:rowOff>
    </xdr:from>
    <xdr:to>
      <xdr:col>4</xdr:col>
      <xdr:colOff>6723</xdr:colOff>
      <xdr:row>32</xdr:row>
      <xdr:rowOff>96371</xdr:rowOff>
    </xdr:to>
    <xdr:cxnSp macro="">
      <xdr:nvCxnSpPr>
        <xdr:cNvPr id="43" name="Straight Connector 42"/>
        <xdr:cNvCxnSpPr/>
      </xdr:nvCxnSpPr>
      <xdr:spPr>
        <a:xfrm>
          <a:off x="4315385" y="5626474"/>
          <a:ext cx="756397" cy="3417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2241</xdr:colOff>
      <xdr:row>24</xdr:row>
      <xdr:rowOff>97491</xdr:rowOff>
    </xdr:from>
    <xdr:to>
      <xdr:col>4</xdr:col>
      <xdr:colOff>7844</xdr:colOff>
      <xdr:row>26</xdr:row>
      <xdr:rowOff>97491</xdr:rowOff>
    </xdr:to>
    <xdr:cxnSp macro="">
      <xdr:nvCxnSpPr>
        <xdr:cNvPr id="44" name="Straight Connector 43"/>
        <xdr:cNvCxnSpPr/>
      </xdr:nvCxnSpPr>
      <xdr:spPr>
        <a:xfrm flipV="1">
          <a:off x="4316506" y="4697506"/>
          <a:ext cx="756397" cy="3417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776568</xdr:colOff>
      <xdr:row>32</xdr:row>
      <xdr:rowOff>87407</xdr:rowOff>
    </xdr:from>
    <xdr:to>
      <xdr:col>4</xdr:col>
      <xdr:colOff>3362</xdr:colOff>
      <xdr:row>34</xdr:row>
      <xdr:rowOff>87406</xdr:rowOff>
    </xdr:to>
    <xdr:cxnSp macro="">
      <xdr:nvCxnSpPr>
        <xdr:cNvPr id="45" name="Straight Connector 44"/>
        <xdr:cNvCxnSpPr/>
      </xdr:nvCxnSpPr>
      <xdr:spPr>
        <a:xfrm flipV="1">
          <a:off x="4312024" y="5959289"/>
          <a:ext cx="756397" cy="3417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777689</xdr:colOff>
      <xdr:row>32</xdr:row>
      <xdr:rowOff>95250</xdr:rowOff>
    </xdr:from>
    <xdr:to>
      <xdr:col>4</xdr:col>
      <xdr:colOff>5603</xdr:colOff>
      <xdr:row>35</xdr:row>
      <xdr:rowOff>88528</xdr:rowOff>
    </xdr:to>
    <xdr:cxnSp macro="">
      <xdr:nvCxnSpPr>
        <xdr:cNvPr id="46" name="Straight Connector 45"/>
        <xdr:cNvCxnSpPr/>
      </xdr:nvCxnSpPr>
      <xdr:spPr>
        <a:xfrm flipV="1">
          <a:off x="4313145" y="5967132"/>
          <a:ext cx="757517" cy="4863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24</xdr:row>
      <xdr:rowOff>101973</xdr:rowOff>
    </xdr:from>
    <xdr:to>
      <xdr:col>4</xdr:col>
      <xdr:colOff>6724</xdr:colOff>
      <xdr:row>27</xdr:row>
      <xdr:rowOff>95251</xdr:rowOff>
    </xdr:to>
    <xdr:cxnSp macro="">
      <xdr:nvCxnSpPr>
        <xdr:cNvPr id="48" name="Straight Connector 47"/>
        <xdr:cNvCxnSpPr/>
      </xdr:nvCxnSpPr>
      <xdr:spPr>
        <a:xfrm flipV="1">
          <a:off x="4314266" y="4701988"/>
          <a:ext cx="757517" cy="48633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84"/>
  <sheetViews>
    <sheetView tabSelected="1" topLeftCell="A34" zoomScaleNormal="100" workbookViewId="0">
      <selection activeCell="F42" sqref="F42"/>
    </sheetView>
  </sheetViews>
  <sheetFormatPr defaultColWidth="8.85546875" defaultRowHeight="12" x14ac:dyDescent="0.2"/>
  <cols>
    <col min="1" max="1" width="26.7109375" style="1" customWidth="1"/>
    <col min="2" max="2" width="26.28515625" style="1" customWidth="1"/>
    <col min="3" max="3" width="11.7109375" style="11" customWidth="1"/>
    <col min="4" max="4" width="11.28515625" style="1" customWidth="1"/>
    <col min="5" max="5" width="8.85546875" style="11" customWidth="1"/>
    <col min="6" max="6" width="5.7109375" style="1" customWidth="1"/>
    <col min="7" max="7" width="8.85546875" style="1"/>
    <col min="8" max="8" width="16.7109375" style="25" customWidth="1"/>
    <col min="9" max="12" width="9.140625" style="25" customWidth="1"/>
    <col min="13" max="16384" width="8.85546875" style="1"/>
  </cols>
  <sheetData>
    <row r="1" spans="1:12" ht="15.75" x14ac:dyDescent="0.25">
      <c r="A1" s="66" t="s">
        <v>0</v>
      </c>
      <c r="B1" s="66"/>
      <c r="C1" s="66"/>
      <c r="D1" s="66"/>
      <c r="E1" s="66"/>
      <c r="F1" s="66"/>
      <c r="H1" s="31" t="s">
        <v>57</v>
      </c>
      <c r="I1" s="31"/>
      <c r="J1" s="32" t="s">
        <v>58</v>
      </c>
      <c r="K1" s="32"/>
      <c r="L1" s="32"/>
    </row>
    <row r="2" spans="1:12" ht="8.4499999999999993" customHeight="1" x14ac:dyDescent="0.2">
      <c r="H2" s="32"/>
      <c r="I2" s="32"/>
      <c r="J2" s="32"/>
      <c r="K2" s="32"/>
      <c r="L2" s="32"/>
    </row>
    <row r="3" spans="1:12" x14ac:dyDescent="0.2">
      <c r="A3" s="67" t="s">
        <v>1</v>
      </c>
      <c r="B3" s="67"/>
      <c r="C3" s="67"/>
      <c r="D3" s="67"/>
      <c r="E3" s="67"/>
      <c r="F3" s="67"/>
      <c r="H3" s="33" t="s">
        <v>59</v>
      </c>
      <c r="I3" s="34" t="s">
        <v>60</v>
      </c>
      <c r="J3" s="35"/>
      <c r="K3" s="34" t="s">
        <v>61</v>
      </c>
      <c r="L3" s="34" t="s">
        <v>60</v>
      </c>
    </row>
    <row r="4" spans="1:12" x14ac:dyDescent="0.2">
      <c r="H4" s="31" t="s">
        <v>62</v>
      </c>
      <c r="I4" s="36"/>
      <c r="J4" s="32"/>
      <c r="K4" s="31" t="s">
        <v>63</v>
      </c>
      <c r="L4" s="36"/>
    </row>
    <row r="5" spans="1:12" ht="15" customHeight="1" x14ac:dyDescent="0.2">
      <c r="A5" s="6" t="s">
        <v>2</v>
      </c>
      <c r="B5" s="39" t="s">
        <v>445</v>
      </c>
      <c r="D5" s="7" t="s">
        <v>18</v>
      </c>
      <c r="E5" s="30"/>
      <c r="F5" s="8"/>
      <c r="H5" s="31" t="s">
        <v>64</v>
      </c>
      <c r="I5" s="36"/>
      <c r="J5" s="32"/>
      <c r="K5" s="31" t="s">
        <v>65</v>
      </c>
      <c r="L5" s="36"/>
    </row>
    <row r="6" spans="1:12" ht="15" customHeight="1" x14ac:dyDescent="0.25">
      <c r="A6" s="6" t="s">
        <v>3</v>
      </c>
      <c r="B6" s="39"/>
      <c r="C6" s="40">
        <v>8</v>
      </c>
      <c r="D6" s="41" t="s">
        <v>15</v>
      </c>
      <c r="E6" s="42"/>
      <c r="F6" s="51">
        <v>1</v>
      </c>
      <c r="H6" s="31" t="s">
        <v>66</v>
      </c>
      <c r="I6" s="36"/>
      <c r="J6" s="32"/>
      <c r="K6" s="31" t="s">
        <v>67</v>
      </c>
      <c r="L6" s="36"/>
    </row>
    <row r="7" spans="1:12" ht="15" customHeight="1" x14ac:dyDescent="0.25">
      <c r="A7" s="6" t="s">
        <v>4</v>
      </c>
      <c r="B7" s="39"/>
      <c r="C7" s="40">
        <v>2</v>
      </c>
      <c r="D7" s="41" t="s">
        <v>82</v>
      </c>
      <c r="E7" s="43"/>
      <c r="F7" s="51">
        <v>0</v>
      </c>
      <c r="H7" s="31" t="s">
        <v>68</v>
      </c>
      <c r="I7" s="36"/>
      <c r="J7" s="32"/>
      <c r="K7" s="31" t="s">
        <v>69</v>
      </c>
      <c r="L7" s="36"/>
    </row>
    <row r="8" spans="1:12" ht="15" customHeight="1" x14ac:dyDescent="0.25">
      <c r="A8" s="6" t="s">
        <v>5</v>
      </c>
      <c r="B8" s="39" t="s">
        <v>16</v>
      </c>
      <c r="C8" s="40">
        <v>2</v>
      </c>
      <c r="D8" s="44" t="s">
        <v>82</v>
      </c>
      <c r="E8" s="45"/>
      <c r="F8" s="52">
        <v>0</v>
      </c>
      <c r="H8" s="31" t="s">
        <v>70</v>
      </c>
      <c r="I8" s="36"/>
      <c r="J8" s="32"/>
      <c r="K8" s="31" t="s">
        <v>71</v>
      </c>
      <c r="L8" s="36"/>
    </row>
    <row r="9" spans="1:12" ht="15" customHeight="1" x14ac:dyDescent="0.2">
      <c r="A9" s="6" t="s">
        <v>6</v>
      </c>
      <c r="B9" s="39"/>
      <c r="C9" s="12"/>
      <c r="D9" s="6"/>
      <c r="E9" s="12"/>
      <c r="H9" s="31" t="s">
        <v>72</v>
      </c>
      <c r="I9" s="36"/>
      <c r="J9" s="32"/>
      <c r="K9" s="32"/>
      <c r="L9" s="36"/>
    </row>
    <row r="10" spans="1:12" ht="15" customHeight="1" x14ac:dyDescent="0.25">
      <c r="A10" s="6" t="s">
        <v>7</v>
      </c>
      <c r="B10" s="46" t="s">
        <v>444</v>
      </c>
      <c r="C10" s="12"/>
      <c r="D10" s="6"/>
      <c r="E10" s="12"/>
      <c r="F10" s="9">
        <v>1</v>
      </c>
      <c r="H10" s="31" t="s">
        <v>73</v>
      </c>
      <c r="I10" s="36"/>
      <c r="J10" s="32"/>
      <c r="K10" s="32"/>
      <c r="L10" s="36"/>
    </row>
    <row r="11" spans="1:12" x14ac:dyDescent="0.2">
      <c r="A11" s="6" t="s">
        <v>8</v>
      </c>
      <c r="B11" s="69"/>
      <c r="C11" s="69"/>
      <c r="D11" s="69"/>
      <c r="E11" s="69"/>
      <c r="F11" s="9">
        <v>2</v>
      </c>
      <c r="H11" s="31" t="s">
        <v>74</v>
      </c>
      <c r="I11" s="36"/>
      <c r="J11" s="32"/>
      <c r="K11" s="32"/>
      <c r="L11" s="36"/>
    </row>
    <row r="12" spans="1:12" x14ac:dyDescent="0.2">
      <c r="A12" s="6"/>
      <c r="B12" s="69"/>
      <c r="C12" s="69"/>
      <c r="D12" s="69"/>
      <c r="E12" s="69"/>
      <c r="H12" s="32"/>
      <c r="I12" s="37" t="e">
        <f>AVERAGE(I4:I11)</f>
        <v>#DIV/0!</v>
      </c>
      <c r="J12" s="38"/>
      <c r="K12" s="38"/>
      <c r="L12" s="37" t="e">
        <f>AVERAGE(L4:L8)</f>
        <v>#DIV/0!</v>
      </c>
    </row>
    <row r="13" spans="1:12" ht="15" x14ac:dyDescent="0.25">
      <c r="A13" s="6" t="s">
        <v>9</v>
      </c>
      <c r="B13" s="47" t="s">
        <v>78</v>
      </c>
      <c r="C13" s="74" t="s">
        <v>19</v>
      </c>
      <c r="D13" s="75"/>
      <c r="E13" s="48"/>
      <c r="H13" s="32"/>
      <c r="I13" s="32"/>
      <c r="J13" s="32"/>
      <c r="K13" s="32"/>
      <c r="L13" s="32"/>
    </row>
    <row r="14" spans="1:12" ht="15" x14ac:dyDescent="0.25">
      <c r="A14" s="6" t="s">
        <v>23</v>
      </c>
      <c r="B14" s="47" t="s">
        <v>78</v>
      </c>
      <c r="C14" s="74" t="s">
        <v>20</v>
      </c>
      <c r="D14" s="75"/>
      <c r="E14" s="49"/>
    </row>
    <row r="15" spans="1:12" x14ac:dyDescent="0.2">
      <c r="A15" s="6" t="s">
        <v>10</v>
      </c>
      <c r="B15" s="50"/>
      <c r="C15" s="74" t="s">
        <v>446</v>
      </c>
      <c r="D15" s="75"/>
      <c r="E15" s="12"/>
      <c r="F15" s="10"/>
    </row>
    <row r="16" spans="1:12" ht="28.15" customHeight="1" x14ac:dyDescent="0.2">
      <c r="A16" s="6" t="s">
        <v>11</v>
      </c>
      <c r="B16" s="39"/>
      <c r="C16" s="68" t="s">
        <v>17</v>
      </c>
      <c r="D16" s="68"/>
      <c r="E16" s="68"/>
      <c r="H16" s="26"/>
      <c r="I16" s="26"/>
      <c r="J16" s="26"/>
      <c r="K16" s="26"/>
      <c r="L16" s="26"/>
    </row>
    <row r="17" spans="1:12" ht="28.15" customHeight="1" x14ac:dyDescent="0.2">
      <c r="A17" s="6" t="s">
        <v>12</v>
      </c>
      <c r="B17" s="39"/>
      <c r="C17" s="68" t="s">
        <v>17</v>
      </c>
      <c r="D17" s="68"/>
      <c r="E17" s="68"/>
      <c r="H17" s="26"/>
      <c r="I17" s="26"/>
      <c r="J17" s="26"/>
      <c r="K17" s="26"/>
      <c r="L17" s="26"/>
    </row>
    <row r="18" spans="1:12" ht="28.15" customHeight="1" x14ac:dyDescent="0.2">
      <c r="A18" s="6" t="s">
        <v>13</v>
      </c>
      <c r="B18" s="39"/>
      <c r="C18" s="68" t="s">
        <v>17</v>
      </c>
      <c r="D18" s="68"/>
      <c r="E18" s="68"/>
      <c r="H18" s="26"/>
      <c r="I18" s="26"/>
      <c r="J18" s="26"/>
      <c r="K18" s="26"/>
      <c r="L18" s="26"/>
    </row>
    <row r="19" spans="1:12" s="2" customFormat="1" x14ac:dyDescent="0.2">
      <c r="A19" s="21" t="s">
        <v>14</v>
      </c>
      <c r="B19" s="4" t="s">
        <v>21</v>
      </c>
      <c r="C19" s="20"/>
      <c r="E19" s="20"/>
      <c r="H19" s="31" t="s">
        <v>57</v>
      </c>
      <c r="I19" s="31"/>
      <c r="J19" s="32" t="s">
        <v>75</v>
      </c>
      <c r="K19" s="32"/>
      <c r="L19" s="32"/>
    </row>
    <row r="20" spans="1:12" s="2" customFormat="1" ht="12.75" x14ac:dyDescent="0.2">
      <c r="B20" s="5" t="s">
        <v>22</v>
      </c>
      <c r="C20" s="23" t="s">
        <v>46</v>
      </c>
      <c r="D20" s="23"/>
      <c r="E20" s="23" t="s">
        <v>47</v>
      </c>
      <c r="H20" s="32"/>
      <c r="I20" s="32"/>
      <c r="J20" s="32"/>
      <c r="K20" s="32"/>
      <c r="L20" s="32"/>
    </row>
    <row r="21" spans="1:12" ht="12.75" x14ac:dyDescent="0.2">
      <c r="C21" s="23" t="s">
        <v>48</v>
      </c>
      <c r="D21" s="23"/>
      <c r="E21" s="23" t="s">
        <v>49</v>
      </c>
      <c r="H21" s="33" t="s">
        <v>59</v>
      </c>
      <c r="I21" s="34" t="s">
        <v>60</v>
      </c>
      <c r="J21" s="35"/>
      <c r="K21" s="34" t="s">
        <v>61</v>
      </c>
      <c r="L21" s="34" t="s">
        <v>60</v>
      </c>
    </row>
    <row r="22" spans="1:12" ht="12.75" x14ac:dyDescent="0.2">
      <c r="A22" s="22" t="s">
        <v>24</v>
      </c>
      <c r="E22" s="13">
        <v>0.4</v>
      </c>
      <c r="H22" s="31" t="s">
        <v>62</v>
      </c>
      <c r="I22" s="36"/>
      <c r="J22" s="32"/>
      <c r="K22" s="31" t="s">
        <v>63</v>
      </c>
      <c r="L22" s="36"/>
    </row>
    <row r="23" spans="1:12" x14ac:dyDescent="0.2">
      <c r="A23" s="1" t="s">
        <v>25</v>
      </c>
      <c r="C23" s="15"/>
      <c r="H23" s="31" t="s">
        <v>64</v>
      </c>
      <c r="I23" s="36"/>
      <c r="J23" s="32"/>
      <c r="K23" s="31" t="s">
        <v>65</v>
      </c>
      <c r="L23" s="36"/>
    </row>
    <row r="24" spans="1:12" ht="12.75" thickBot="1" x14ac:dyDescent="0.25">
      <c r="A24" s="1" t="s">
        <v>26</v>
      </c>
      <c r="C24" s="15"/>
      <c r="H24" s="31" t="s">
        <v>66</v>
      </c>
      <c r="I24" s="36"/>
      <c r="J24" s="32"/>
      <c r="K24" s="31" t="s">
        <v>67</v>
      </c>
      <c r="L24" s="36"/>
    </row>
    <row r="25" spans="1:12" ht="14.25" thickTop="1" thickBot="1" x14ac:dyDescent="0.25">
      <c r="A25" s="1" t="s">
        <v>27</v>
      </c>
      <c r="C25" s="15"/>
      <c r="E25" s="16">
        <f>(C23+C24+C25+C26+C27+C28)/6</f>
        <v>0</v>
      </c>
      <c r="H25" s="31" t="s">
        <v>68</v>
      </c>
      <c r="I25" s="36"/>
      <c r="J25" s="32"/>
      <c r="K25" s="31" t="s">
        <v>69</v>
      </c>
      <c r="L25" s="36"/>
    </row>
    <row r="26" spans="1:12" ht="12.75" thickTop="1" x14ac:dyDescent="0.2">
      <c r="A26" s="1" t="s">
        <v>28</v>
      </c>
      <c r="C26" s="15"/>
      <c r="H26" s="31" t="s">
        <v>70</v>
      </c>
      <c r="I26" s="36"/>
      <c r="J26" s="32"/>
      <c r="K26" s="31" t="s">
        <v>71</v>
      </c>
      <c r="L26" s="36"/>
    </row>
    <row r="27" spans="1:12" x14ac:dyDescent="0.2">
      <c r="A27" s="1" t="s">
        <v>29</v>
      </c>
      <c r="C27" s="15"/>
      <c r="H27" s="31" t="s">
        <v>72</v>
      </c>
      <c r="I27" s="36"/>
      <c r="J27" s="32"/>
      <c r="K27" s="32"/>
      <c r="L27" s="36"/>
    </row>
    <row r="28" spans="1:12" x14ac:dyDescent="0.2">
      <c r="A28" s="1" t="s">
        <v>30</v>
      </c>
      <c r="C28" s="15"/>
      <c r="H28" s="31" t="s">
        <v>73</v>
      </c>
      <c r="I28" s="36"/>
      <c r="J28" s="32"/>
      <c r="K28" s="32"/>
      <c r="L28" s="36"/>
    </row>
    <row r="29" spans="1:12" x14ac:dyDescent="0.2">
      <c r="H29" s="31" t="s">
        <v>74</v>
      </c>
      <c r="I29" s="36"/>
      <c r="J29" s="32"/>
      <c r="K29" s="32"/>
      <c r="L29" s="36"/>
    </row>
    <row r="30" spans="1:12" ht="12.75" x14ac:dyDescent="0.2">
      <c r="A30" s="22" t="s">
        <v>31</v>
      </c>
      <c r="E30" s="14">
        <v>0.4</v>
      </c>
      <c r="H30" s="32"/>
      <c r="I30" s="37" t="e">
        <f>AVERAGE(I22:I29)</f>
        <v>#DIV/0!</v>
      </c>
      <c r="J30" s="38"/>
      <c r="K30" s="38"/>
      <c r="L30" s="37" t="e">
        <f>AVERAGE(L22:L26)</f>
        <v>#DIV/0!</v>
      </c>
    </row>
    <row r="31" spans="1:12" x14ac:dyDescent="0.2">
      <c r="A31" s="1" t="s">
        <v>32</v>
      </c>
      <c r="C31" s="15"/>
      <c r="H31" s="32"/>
      <c r="I31" s="32"/>
      <c r="J31" s="32"/>
      <c r="K31" s="32"/>
      <c r="L31" s="32"/>
    </row>
    <row r="32" spans="1:12" ht="12.75" thickBot="1" x14ac:dyDescent="0.25">
      <c r="A32" s="1" t="s">
        <v>33</v>
      </c>
      <c r="C32" s="15"/>
    </row>
    <row r="33" spans="1:12" ht="14.25" thickTop="1" thickBot="1" x14ac:dyDescent="0.25">
      <c r="A33" s="1" t="s">
        <v>34</v>
      </c>
      <c r="C33" s="15"/>
      <c r="E33" s="16">
        <f>(C31+C32+C33+C34+C35+C36)/6</f>
        <v>0</v>
      </c>
      <c r="H33" s="31" t="s">
        <v>57</v>
      </c>
      <c r="I33" s="31"/>
      <c r="J33" s="32" t="s">
        <v>75</v>
      </c>
      <c r="K33" s="32"/>
      <c r="L33" s="32"/>
    </row>
    <row r="34" spans="1:12" ht="12.75" thickTop="1" x14ac:dyDescent="0.2">
      <c r="A34" s="1" t="s">
        <v>35</v>
      </c>
      <c r="C34" s="15"/>
      <c r="H34" s="32"/>
      <c r="I34" s="32"/>
      <c r="J34" s="32"/>
      <c r="K34" s="32"/>
      <c r="L34" s="32"/>
    </row>
    <row r="35" spans="1:12" x14ac:dyDescent="0.2">
      <c r="A35" s="1" t="s">
        <v>36</v>
      </c>
      <c r="C35" s="15"/>
      <c r="H35" s="33" t="s">
        <v>59</v>
      </c>
      <c r="I35" s="34" t="s">
        <v>60</v>
      </c>
      <c r="J35" s="35"/>
      <c r="K35" s="34" t="s">
        <v>61</v>
      </c>
      <c r="L35" s="34" t="s">
        <v>60</v>
      </c>
    </row>
    <row r="36" spans="1:12" x14ac:dyDescent="0.2">
      <c r="A36" s="1" t="s">
        <v>37</v>
      </c>
      <c r="C36" s="15"/>
      <c r="H36" s="31" t="s">
        <v>62</v>
      </c>
      <c r="I36" s="36"/>
      <c r="J36" s="32"/>
      <c r="K36" s="31" t="s">
        <v>63</v>
      </c>
      <c r="L36" s="36"/>
    </row>
    <row r="37" spans="1:12" x14ac:dyDescent="0.2">
      <c r="H37" s="31" t="s">
        <v>64</v>
      </c>
      <c r="I37" s="36"/>
      <c r="J37" s="32"/>
      <c r="K37" s="31" t="s">
        <v>65</v>
      </c>
      <c r="L37" s="36"/>
    </row>
    <row r="38" spans="1:12" ht="12.75" x14ac:dyDescent="0.2">
      <c r="A38" s="22" t="s">
        <v>38</v>
      </c>
      <c r="E38" s="14">
        <v>0.1</v>
      </c>
      <c r="H38" s="31" t="s">
        <v>66</v>
      </c>
      <c r="I38" s="36"/>
      <c r="J38" s="32"/>
      <c r="K38" s="31" t="s">
        <v>67</v>
      </c>
      <c r="L38" s="36"/>
    </row>
    <row r="39" spans="1:12" ht="12.75" thickBot="1" x14ac:dyDescent="0.25">
      <c r="A39" s="1" t="s">
        <v>39</v>
      </c>
      <c r="B39" s="1" t="s">
        <v>40</v>
      </c>
      <c r="C39" s="15"/>
      <c r="H39" s="31" t="s">
        <v>68</v>
      </c>
      <c r="I39" s="36"/>
      <c r="J39" s="32"/>
      <c r="K39" s="31" t="s">
        <v>69</v>
      </c>
      <c r="L39" s="36"/>
    </row>
    <row r="40" spans="1:12" ht="14.25" thickTop="1" thickBot="1" x14ac:dyDescent="0.25">
      <c r="A40" s="1" t="s">
        <v>41</v>
      </c>
      <c r="B40" s="1" t="s">
        <v>42</v>
      </c>
      <c r="C40" s="15"/>
      <c r="E40" s="16">
        <f>(C39+C40)/2</f>
        <v>0</v>
      </c>
      <c r="H40" s="31" t="s">
        <v>70</v>
      </c>
      <c r="I40" s="36"/>
      <c r="J40" s="32"/>
      <c r="K40" s="31" t="s">
        <v>71</v>
      </c>
      <c r="L40" s="36"/>
    </row>
    <row r="41" spans="1:12" ht="12.75" thickTop="1" x14ac:dyDescent="0.2">
      <c r="H41" s="31" t="s">
        <v>72</v>
      </c>
      <c r="I41" s="36"/>
      <c r="J41" s="32"/>
      <c r="K41" s="32"/>
      <c r="L41" s="36"/>
    </row>
    <row r="42" spans="1:12" ht="12.75" x14ac:dyDescent="0.2">
      <c r="A42" s="22" t="s">
        <v>43</v>
      </c>
      <c r="E42" s="14">
        <v>0.1</v>
      </c>
      <c r="H42" s="31" t="s">
        <v>73</v>
      </c>
      <c r="I42" s="36"/>
      <c r="J42" s="32"/>
      <c r="K42" s="32"/>
      <c r="L42" s="36"/>
    </row>
    <row r="43" spans="1:12" ht="12.75" thickBot="1" x14ac:dyDescent="0.25">
      <c r="A43" s="1" t="s">
        <v>44</v>
      </c>
      <c r="C43" s="15"/>
      <c r="H43" s="31" t="s">
        <v>74</v>
      </c>
      <c r="I43" s="36"/>
      <c r="J43" s="32"/>
      <c r="K43" s="32"/>
      <c r="L43" s="36"/>
    </row>
    <row r="44" spans="1:12" ht="14.25" thickTop="1" thickBot="1" x14ac:dyDescent="0.25">
      <c r="A44" s="1" t="s">
        <v>45</v>
      </c>
      <c r="C44" s="15"/>
      <c r="E44" s="16">
        <f>(C43+C44)/2</f>
        <v>0</v>
      </c>
      <c r="H44" s="32"/>
      <c r="I44" s="37" t="e">
        <f>AVERAGE(I36:I43)</f>
        <v>#DIV/0!</v>
      </c>
      <c r="J44" s="38"/>
      <c r="K44" s="38"/>
      <c r="L44" s="37" t="e">
        <f>AVERAGE(L36:L40)</f>
        <v>#DIV/0!</v>
      </c>
    </row>
    <row r="45" spans="1:12" ht="12.75" thickTop="1" x14ac:dyDescent="0.2">
      <c r="A45" s="3" t="s">
        <v>52</v>
      </c>
      <c r="H45" s="32"/>
      <c r="I45" s="32"/>
      <c r="J45" s="32"/>
      <c r="K45" s="32"/>
      <c r="L45" s="32"/>
    </row>
    <row r="46" spans="1:12" ht="5.45" customHeight="1" thickBot="1" x14ac:dyDescent="0.25">
      <c r="H46" s="54" t="s">
        <v>76</v>
      </c>
      <c r="I46" s="53" t="e">
        <f xml:space="preserve"> AVERAGE(I44,I30,I12)</f>
        <v>#DIV/0!</v>
      </c>
      <c r="J46" s="54"/>
      <c r="K46" s="55" t="s">
        <v>77</v>
      </c>
      <c r="L46" s="53" t="e">
        <f xml:space="preserve"> AVERAGE(L44,L30,L12)</f>
        <v>#DIV/0!</v>
      </c>
    </row>
    <row r="47" spans="1:12" ht="16.5" thickTop="1" thickBot="1" x14ac:dyDescent="0.3">
      <c r="A47" s="2"/>
      <c r="B47" s="70" t="s">
        <v>50</v>
      </c>
      <c r="C47" s="71"/>
      <c r="D47" s="72"/>
      <c r="E47" s="16">
        <f>E22*E25+E30*E33+E38*E40+E42*E44</f>
        <v>0</v>
      </c>
      <c r="H47" s="54"/>
      <c r="I47" s="53"/>
      <c r="J47" s="54"/>
      <c r="K47" s="55"/>
      <c r="L47" s="53"/>
    </row>
    <row r="48" spans="1:12" ht="7.9" customHeight="1" thickTop="1" thickBot="1" x14ac:dyDescent="0.25"/>
    <row r="49" spans="1:6" ht="16.5" thickTop="1" thickBot="1" x14ac:dyDescent="0.3">
      <c r="B49" s="70" t="s">
        <v>51</v>
      </c>
      <c r="C49" s="71"/>
      <c r="D49" s="72"/>
      <c r="E49" s="17">
        <f>E47</f>
        <v>0</v>
      </c>
    </row>
    <row r="50" spans="1:6" ht="4.9000000000000004" customHeight="1" thickTop="1" x14ac:dyDescent="0.2"/>
    <row r="51" spans="1:6" x14ac:dyDescent="0.2">
      <c r="A51" s="73" t="s">
        <v>53</v>
      </c>
      <c r="B51" s="73"/>
      <c r="C51" s="73"/>
      <c r="D51" s="73"/>
      <c r="E51" s="73"/>
      <c r="F51" s="73"/>
    </row>
    <row r="52" spans="1:6" x14ac:dyDescent="0.2">
      <c r="A52" s="73" t="s">
        <v>54</v>
      </c>
      <c r="B52" s="73"/>
      <c r="C52" s="73"/>
      <c r="D52" s="73"/>
      <c r="E52" s="73"/>
      <c r="F52" s="73"/>
    </row>
    <row r="54" spans="1:6" ht="12.75" x14ac:dyDescent="0.2">
      <c r="A54" s="56" t="s">
        <v>55</v>
      </c>
      <c r="B54" s="56"/>
      <c r="C54" s="56"/>
      <c r="D54" s="56"/>
      <c r="E54" s="56"/>
      <c r="F54" s="56"/>
    </row>
    <row r="55" spans="1:6" x14ac:dyDescent="0.2">
      <c r="A55" s="57"/>
      <c r="B55" s="58"/>
      <c r="C55" s="58"/>
      <c r="D55" s="58"/>
      <c r="E55" s="58"/>
      <c r="F55" s="59"/>
    </row>
    <row r="56" spans="1:6" x14ac:dyDescent="0.2">
      <c r="A56" s="60"/>
      <c r="B56" s="61"/>
      <c r="C56" s="61"/>
      <c r="D56" s="61"/>
      <c r="E56" s="61"/>
      <c r="F56" s="62"/>
    </row>
    <row r="57" spans="1:6" x14ac:dyDescent="0.2">
      <c r="A57" s="60"/>
      <c r="B57" s="61"/>
      <c r="C57" s="61"/>
      <c r="D57" s="61"/>
      <c r="E57" s="61"/>
      <c r="F57" s="62"/>
    </row>
    <row r="58" spans="1:6" x14ac:dyDescent="0.2">
      <c r="A58" s="60"/>
      <c r="B58" s="61"/>
      <c r="C58" s="61"/>
      <c r="D58" s="61"/>
      <c r="E58" s="61"/>
      <c r="F58" s="62"/>
    </row>
    <row r="59" spans="1:6" x14ac:dyDescent="0.2">
      <c r="A59" s="60"/>
      <c r="B59" s="61"/>
      <c r="C59" s="61"/>
      <c r="D59" s="61"/>
      <c r="E59" s="61"/>
      <c r="F59" s="62"/>
    </row>
    <row r="60" spans="1:6" x14ac:dyDescent="0.2">
      <c r="A60" s="60"/>
      <c r="B60" s="61"/>
      <c r="C60" s="61"/>
      <c r="D60" s="61"/>
      <c r="E60" s="61"/>
      <c r="F60" s="62"/>
    </row>
    <row r="61" spans="1:6" x14ac:dyDescent="0.2">
      <c r="A61" s="60"/>
      <c r="B61" s="61"/>
      <c r="C61" s="61"/>
      <c r="D61" s="61"/>
      <c r="E61" s="61"/>
      <c r="F61" s="62"/>
    </row>
    <row r="62" spans="1:6" x14ac:dyDescent="0.2">
      <c r="A62" s="60"/>
      <c r="B62" s="61"/>
      <c r="C62" s="61"/>
      <c r="D62" s="61"/>
      <c r="E62" s="61"/>
      <c r="F62" s="62"/>
    </row>
    <row r="63" spans="1:6" x14ac:dyDescent="0.2">
      <c r="A63" s="60"/>
      <c r="B63" s="61"/>
      <c r="C63" s="61"/>
      <c r="D63" s="61"/>
      <c r="E63" s="61"/>
      <c r="F63" s="62"/>
    </row>
    <row r="64" spans="1:6" x14ac:dyDescent="0.2">
      <c r="A64" s="60"/>
      <c r="B64" s="61"/>
      <c r="C64" s="61"/>
      <c r="D64" s="61"/>
      <c r="E64" s="61"/>
      <c r="F64" s="62"/>
    </row>
    <row r="65" spans="1:6" x14ac:dyDescent="0.2">
      <c r="A65" s="60"/>
      <c r="B65" s="61"/>
      <c r="C65" s="61"/>
      <c r="D65" s="61"/>
      <c r="E65" s="61"/>
      <c r="F65" s="62"/>
    </row>
    <row r="66" spans="1:6" x14ac:dyDescent="0.2">
      <c r="A66" s="60"/>
      <c r="B66" s="61"/>
      <c r="C66" s="61"/>
      <c r="D66" s="61"/>
      <c r="E66" s="61"/>
      <c r="F66" s="62"/>
    </row>
    <row r="67" spans="1:6" x14ac:dyDescent="0.2">
      <c r="A67" s="60"/>
      <c r="B67" s="61"/>
      <c r="C67" s="61"/>
      <c r="D67" s="61"/>
      <c r="E67" s="61"/>
      <c r="F67" s="62"/>
    </row>
    <row r="68" spans="1:6" x14ac:dyDescent="0.2">
      <c r="A68" s="63"/>
      <c r="B68" s="64"/>
      <c r="C68" s="64"/>
      <c r="D68" s="64"/>
      <c r="E68" s="64"/>
      <c r="F68" s="65"/>
    </row>
    <row r="70" spans="1:6" ht="12.75" x14ac:dyDescent="0.2">
      <c r="A70" s="24" t="s">
        <v>56</v>
      </c>
      <c r="B70" s="18"/>
      <c r="C70" s="19"/>
      <c r="D70" s="18"/>
      <c r="E70" s="19"/>
      <c r="F70" s="18"/>
    </row>
    <row r="71" spans="1:6" x14ac:dyDescent="0.2">
      <c r="A71" s="57"/>
      <c r="B71" s="58"/>
      <c r="C71" s="58"/>
      <c r="D71" s="58"/>
      <c r="E71" s="58"/>
      <c r="F71" s="59"/>
    </row>
    <row r="72" spans="1:6" x14ac:dyDescent="0.2">
      <c r="A72" s="60"/>
      <c r="B72" s="61"/>
      <c r="C72" s="61"/>
      <c r="D72" s="61"/>
      <c r="E72" s="61"/>
      <c r="F72" s="62"/>
    </row>
    <row r="73" spans="1:6" x14ac:dyDescent="0.2">
      <c r="A73" s="60"/>
      <c r="B73" s="61"/>
      <c r="C73" s="61"/>
      <c r="D73" s="61"/>
      <c r="E73" s="61"/>
      <c r="F73" s="62"/>
    </row>
    <row r="74" spans="1:6" x14ac:dyDescent="0.2">
      <c r="A74" s="60"/>
      <c r="B74" s="61"/>
      <c r="C74" s="61"/>
      <c r="D74" s="61"/>
      <c r="E74" s="61"/>
      <c r="F74" s="62"/>
    </row>
    <row r="75" spans="1:6" x14ac:dyDescent="0.2">
      <c r="A75" s="60"/>
      <c r="B75" s="61"/>
      <c r="C75" s="61"/>
      <c r="D75" s="61"/>
      <c r="E75" s="61"/>
      <c r="F75" s="62"/>
    </row>
    <row r="76" spans="1:6" x14ac:dyDescent="0.2">
      <c r="A76" s="60"/>
      <c r="B76" s="61"/>
      <c r="C76" s="61"/>
      <c r="D76" s="61"/>
      <c r="E76" s="61"/>
      <c r="F76" s="62"/>
    </row>
    <row r="77" spans="1:6" x14ac:dyDescent="0.2">
      <c r="A77" s="60"/>
      <c r="B77" s="61"/>
      <c r="C77" s="61"/>
      <c r="D77" s="61"/>
      <c r="E77" s="61"/>
      <c r="F77" s="62"/>
    </row>
    <row r="78" spans="1:6" x14ac:dyDescent="0.2">
      <c r="A78" s="60"/>
      <c r="B78" s="61"/>
      <c r="C78" s="61"/>
      <c r="D78" s="61"/>
      <c r="E78" s="61"/>
      <c r="F78" s="62"/>
    </row>
    <row r="79" spans="1:6" x14ac:dyDescent="0.2">
      <c r="A79" s="60"/>
      <c r="B79" s="61"/>
      <c r="C79" s="61"/>
      <c r="D79" s="61"/>
      <c r="E79" s="61"/>
      <c r="F79" s="62"/>
    </row>
    <row r="80" spans="1:6" x14ac:dyDescent="0.2">
      <c r="A80" s="60"/>
      <c r="B80" s="61"/>
      <c r="C80" s="61"/>
      <c r="D80" s="61"/>
      <c r="E80" s="61"/>
      <c r="F80" s="62"/>
    </row>
    <row r="81" spans="1:6" x14ac:dyDescent="0.2">
      <c r="A81" s="60"/>
      <c r="B81" s="61"/>
      <c r="C81" s="61"/>
      <c r="D81" s="61"/>
      <c r="E81" s="61"/>
      <c r="F81" s="62"/>
    </row>
    <row r="82" spans="1:6" x14ac:dyDescent="0.2">
      <c r="A82" s="60"/>
      <c r="B82" s="61"/>
      <c r="C82" s="61"/>
      <c r="D82" s="61"/>
      <c r="E82" s="61"/>
      <c r="F82" s="62"/>
    </row>
    <row r="83" spans="1:6" x14ac:dyDescent="0.2">
      <c r="A83" s="60"/>
      <c r="B83" s="61"/>
      <c r="C83" s="61"/>
      <c r="D83" s="61"/>
      <c r="E83" s="61"/>
      <c r="F83" s="62"/>
    </row>
    <row r="84" spans="1:6" x14ac:dyDescent="0.2">
      <c r="A84" s="63"/>
      <c r="B84" s="64"/>
      <c r="C84" s="64"/>
      <c r="D84" s="64"/>
      <c r="E84" s="64"/>
      <c r="F84" s="65"/>
    </row>
  </sheetData>
  <protectedRanges>
    <protectedRange sqref="E22" name="Range1"/>
    <protectedRange sqref="E30" name="Range2"/>
    <protectedRange sqref="E38" name="Range3"/>
    <protectedRange sqref="E42" name="Range4"/>
  </protectedRanges>
  <dataConsolidate/>
  <mergeCells count="21">
    <mergeCell ref="A55:F68"/>
    <mergeCell ref="A71:F84"/>
    <mergeCell ref="A1:F1"/>
    <mergeCell ref="A3:F3"/>
    <mergeCell ref="H46:H47"/>
    <mergeCell ref="C18:E18"/>
    <mergeCell ref="B11:E12"/>
    <mergeCell ref="B47:D47"/>
    <mergeCell ref="B49:D49"/>
    <mergeCell ref="A51:F51"/>
    <mergeCell ref="A52:F52"/>
    <mergeCell ref="C13:D13"/>
    <mergeCell ref="C14:D14"/>
    <mergeCell ref="C16:E16"/>
    <mergeCell ref="C17:E17"/>
    <mergeCell ref="C15:D15"/>
    <mergeCell ref="I46:I47"/>
    <mergeCell ref="J46:J47"/>
    <mergeCell ref="K46:K47"/>
    <mergeCell ref="L46:L47"/>
    <mergeCell ref="A54:F54"/>
  </mergeCells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decimal" allowBlank="1" showInputMessage="1" showErrorMessage="1" errorTitle="Wrong value" error="The value you entered has to be between 30 and 60%. For deviations permission from the Examining Board is required." sqref="E22 E30">
      <formula1>0.3</formula1>
      <formula2>0.6</formula2>
    </dataValidation>
    <dataValidation type="decimal" allowBlank="1" showInputMessage="1" showErrorMessage="1" errorTitle="Wrong value" error="The value you entered has to be between 5 and 10%. For deviations permission from the Examining Board is required." sqref="E38 E42">
      <formula1>0.05</formula1>
      <formula2>0.1</formula2>
    </dataValidation>
    <dataValidation type="date" allowBlank="1" showInputMessage="1" showErrorMessage="1" sqref="B15">
      <formula1>36526</formula1>
      <formula2>401769</formula2>
    </dataValidation>
  </dataValidations>
  <pageMargins left="0.51181102362204722" right="0.31496062992125984" top="0.35433070866141736" bottom="0.35433070866141736" header="0.31496062992125984" footer="0.31496062992125984"/>
  <pageSetup orientation="portrait" r:id="rId1"/>
  <rowBreaks count="1" manualBreakCount="1">
    <brk id="5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promptTitle="Select Chair group" prompt="Please select other chair group when applicable">
          <x14:formula1>
            <xm:f>'Data sheet'!$D$1:$D$111</xm:f>
          </x14:formula1>
          <xm:sqref>D8</xm:sqref>
        </x14:dataValidation>
        <x14:dataValidation type="list" allowBlank="1" showInputMessage="1" showErrorMessage="1">
          <x14:formula1>
            <xm:f>'Data sheet'!$F$1:$F$23</xm:f>
          </x14:formula1>
          <xm:sqref>F6</xm:sqref>
        </x14:dataValidation>
        <x14:dataValidation type="list" allowBlank="1" showInputMessage="1" showErrorMessage="1">
          <x14:formula1>
            <xm:f>'Data sheet'!$A$1:$A$247</xm:f>
          </x14:formula1>
          <xm:sqref>B13:B14</xm:sqref>
        </x14:dataValidation>
        <x14:dataValidation type="list" allowBlank="1" showInputMessage="1" showErrorMessage="1" promptTitle="Select Chair Group" prompt="Please select">
          <x14:formula1>
            <xm:f>'Data sheet'!$D$1:$D$111</xm:f>
          </x14:formula1>
          <xm:sqref>D6</xm:sqref>
        </x14:dataValidation>
        <x14:dataValidation type="list" allowBlank="1" showInputMessage="1" showErrorMessage="1" promptTitle="Select other chairgroup" prompt="Please select other chair group">
          <x14:formula1>
            <xm:f>'Data sheet'!$D$1:$D$111</xm:f>
          </x14:formula1>
          <xm:sqref>D7</xm:sqref>
        </x14:dataValidation>
        <x14:dataValidation type="list" allowBlank="1" showInputMessage="1" showErrorMessage="1" promptTitle="Select Percentage" prompt="Please select percentage per chairgroup">
          <x14:formula1>
            <xm:f>'Data sheet'!$F$1:$F$23</xm:f>
          </x14:formula1>
          <xm:sqref>F7</xm:sqref>
        </x14:dataValidation>
        <x14:dataValidation type="list" allowBlank="1" showInputMessage="1" showErrorMessage="1" promptTitle="Select percentage" prompt="Please select percantage per chair group">
          <x14:formula1>
            <xm:f>'Data sheet'!$F$1:$F$23</xm:f>
          </x14:formula1>
          <xm:sqref>F8</xm:sqref>
        </x14:dataValidation>
        <x14:dataValidation type="list" allowBlank="1" showInputMessage="1" showErrorMessage="1">
          <x14:formula1>
            <xm:f>'Data sheet'!$H$1:$H$9</xm:f>
          </x14:formula1>
          <xm:sqref>B10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47"/>
  <sheetViews>
    <sheetView workbookViewId="0">
      <selection activeCell="J12" sqref="J12"/>
    </sheetView>
  </sheetViews>
  <sheetFormatPr defaultRowHeight="15" x14ac:dyDescent="0.25"/>
  <cols>
    <col min="2" max="2" width="17.7109375" customWidth="1"/>
  </cols>
  <sheetData>
    <row r="1" spans="1:8" x14ac:dyDescent="0.25">
      <c r="A1" t="s">
        <v>78</v>
      </c>
      <c r="D1" s="27" t="s">
        <v>79</v>
      </c>
      <c r="F1" s="27" t="s">
        <v>80</v>
      </c>
      <c r="H1" t="s">
        <v>444</v>
      </c>
    </row>
    <row r="2" spans="1:8" x14ac:dyDescent="0.25">
      <c r="A2" s="27" t="s">
        <v>81</v>
      </c>
      <c r="D2" s="27" t="s">
        <v>82</v>
      </c>
      <c r="F2" s="27"/>
      <c r="H2" t="s">
        <v>436</v>
      </c>
    </row>
    <row r="3" spans="1:8" x14ac:dyDescent="0.25">
      <c r="A3" t="s">
        <v>83</v>
      </c>
      <c r="D3" s="27" t="s">
        <v>84</v>
      </c>
      <c r="F3" s="28">
        <v>1</v>
      </c>
      <c r="H3" t="s">
        <v>437</v>
      </c>
    </row>
    <row r="4" spans="1:8" x14ac:dyDescent="0.25">
      <c r="A4" t="s">
        <v>85</v>
      </c>
      <c r="D4" s="27" t="s">
        <v>86</v>
      </c>
      <c r="F4" s="28">
        <v>0.95</v>
      </c>
      <c r="H4" t="s">
        <v>438</v>
      </c>
    </row>
    <row r="5" spans="1:8" x14ac:dyDescent="0.25">
      <c r="A5" t="s">
        <v>87</v>
      </c>
      <c r="D5" s="27" t="s">
        <v>88</v>
      </c>
      <c r="F5" s="28">
        <v>0.9</v>
      </c>
      <c r="H5" t="s">
        <v>439</v>
      </c>
    </row>
    <row r="6" spans="1:8" x14ac:dyDescent="0.25">
      <c r="A6" t="s">
        <v>89</v>
      </c>
      <c r="D6" s="27" t="s">
        <v>90</v>
      </c>
      <c r="F6" s="28">
        <v>0.85</v>
      </c>
      <c r="H6" t="s">
        <v>440</v>
      </c>
    </row>
    <row r="7" spans="1:8" x14ac:dyDescent="0.25">
      <c r="A7" t="s">
        <v>91</v>
      </c>
      <c r="D7" s="27" t="s">
        <v>92</v>
      </c>
      <c r="F7" s="28">
        <v>0.8</v>
      </c>
      <c r="H7" t="s">
        <v>442</v>
      </c>
    </row>
    <row r="8" spans="1:8" x14ac:dyDescent="0.25">
      <c r="A8" t="s">
        <v>93</v>
      </c>
      <c r="D8" s="27" t="s">
        <v>15</v>
      </c>
      <c r="F8" s="28">
        <v>0.75</v>
      </c>
      <c r="H8" t="s">
        <v>441</v>
      </c>
    </row>
    <row r="9" spans="1:8" x14ac:dyDescent="0.25">
      <c r="A9" t="s">
        <v>94</v>
      </c>
      <c r="D9" s="27" t="s">
        <v>95</v>
      </c>
      <c r="F9" s="28">
        <v>0.7</v>
      </c>
      <c r="H9" t="s">
        <v>443</v>
      </c>
    </row>
    <row r="10" spans="1:8" x14ac:dyDescent="0.25">
      <c r="A10" t="s">
        <v>96</v>
      </c>
      <c r="D10" s="27" t="s">
        <v>97</v>
      </c>
      <c r="F10" s="28">
        <v>0.65</v>
      </c>
    </row>
    <row r="11" spans="1:8" x14ac:dyDescent="0.25">
      <c r="A11" t="s">
        <v>98</v>
      </c>
      <c r="D11" s="27" t="s">
        <v>99</v>
      </c>
      <c r="F11" s="28">
        <v>0.6</v>
      </c>
    </row>
    <row r="12" spans="1:8" x14ac:dyDescent="0.25">
      <c r="A12" t="s">
        <v>100</v>
      </c>
      <c r="D12" s="27" t="s">
        <v>101</v>
      </c>
      <c r="F12" s="28">
        <v>0.55000000000000004</v>
      </c>
    </row>
    <row r="13" spans="1:8" x14ac:dyDescent="0.25">
      <c r="A13" t="s">
        <v>102</v>
      </c>
      <c r="D13" s="27" t="s">
        <v>103</v>
      </c>
      <c r="F13" s="28">
        <v>0.5</v>
      </c>
    </row>
    <row r="14" spans="1:8" x14ac:dyDescent="0.25">
      <c r="A14" t="s">
        <v>104</v>
      </c>
      <c r="D14" s="27" t="s">
        <v>105</v>
      </c>
      <c r="F14" s="28">
        <v>0.45</v>
      </c>
    </row>
    <row r="15" spans="1:8" x14ac:dyDescent="0.25">
      <c r="A15" t="s">
        <v>106</v>
      </c>
      <c r="D15" s="27" t="s">
        <v>107</v>
      </c>
      <c r="F15" s="28">
        <v>0.4</v>
      </c>
    </row>
    <row r="16" spans="1:8" x14ac:dyDescent="0.25">
      <c r="A16" t="s">
        <v>108</v>
      </c>
      <c r="D16" s="27" t="s">
        <v>109</v>
      </c>
      <c r="F16" s="28">
        <v>0.35</v>
      </c>
    </row>
    <row r="17" spans="1:8" x14ac:dyDescent="0.25">
      <c r="A17" t="s">
        <v>110</v>
      </c>
      <c r="D17" s="27" t="s">
        <v>111</v>
      </c>
      <c r="F17" s="28">
        <v>0.3</v>
      </c>
    </row>
    <row r="18" spans="1:8" x14ac:dyDescent="0.25">
      <c r="A18" t="s">
        <v>112</v>
      </c>
      <c r="D18" s="27" t="s">
        <v>113</v>
      </c>
      <c r="F18" s="28">
        <v>0.25</v>
      </c>
    </row>
    <row r="19" spans="1:8" x14ac:dyDescent="0.25">
      <c r="A19" t="s">
        <v>114</v>
      </c>
      <c r="D19" s="27" t="s">
        <v>115</v>
      </c>
      <c r="F19" s="28">
        <v>0.2</v>
      </c>
    </row>
    <row r="20" spans="1:8" x14ac:dyDescent="0.25">
      <c r="A20" t="s">
        <v>116</v>
      </c>
      <c r="D20" s="27" t="s">
        <v>117</v>
      </c>
      <c r="F20" s="28">
        <v>0.15</v>
      </c>
    </row>
    <row r="21" spans="1:8" x14ac:dyDescent="0.25">
      <c r="A21" t="s">
        <v>118</v>
      </c>
      <c r="D21" s="27" t="s">
        <v>119</v>
      </c>
      <c r="F21" s="28">
        <v>0.1</v>
      </c>
    </row>
    <row r="22" spans="1:8" x14ac:dyDescent="0.25">
      <c r="A22" t="s">
        <v>120</v>
      </c>
      <c r="D22" s="27" t="s">
        <v>121</v>
      </c>
      <c r="F22" s="28">
        <v>0.05</v>
      </c>
      <c r="H22" s="28"/>
    </row>
    <row r="23" spans="1:8" x14ac:dyDescent="0.25">
      <c r="A23" t="s">
        <v>122</v>
      </c>
      <c r="D23" s="27" t="s">
        <v>123</v>
      </c>
      <c r="F23" s="28">
        <v>0</v>
      </c>
    </row>
    <row r="24" spans="1:8" x14ac:dyDescent="0.25">
      <c r="A24" t="s">
        <v>124</v>
      </c>
      <c r="D24" s="27" t="s">
        <v>125</v>
      </c>
    </row>
    <row r="25" spans="1:8" x14ac:dyDescent="0.25">
      <c r="A25" t="s">
        <v>126</v>
      </c>
      <c r="D25" s="27" t="s">
        <v>127</v>
      </c>
    </row>
    <row r="26" spans="1:8" x14ac:dyDescent="0.25">
      <c r="A26" t="s">
        <v>128</v>
      </c>
      <c r="D26" s="27" t="s">
        <v>129</v>
      </c>
    </row>
    <row r="27" spans="1:8" x14ac:dyDescent="0.25">
      <c r="A27" t="s">
        <v>130</v>
      </c>
      <c r="D27" s="27" t="s">
        <v>131</v>
      </c>
    </row>
    <row r="28" spans="1:8" x14ac:dyDescent="0.25">
      <c r="A28" t="s">
        <v>132</v>
      </c>
      <c r="D28" s="27" t="s">
        <v>133</v>
      </c>
    </row>
    <row r="29" spans="1:8" x14ac:dyDescent="0.25">
      <c r="A29" t="s">
        <v>134</v>
      </c>
      <c r="D29" s="27" t="s">
        <v>135</v>
      </c>
    </row>
    <row r="30" spans="1:8" x14ac:dyDescent="0.25">
      <c r="A30" t="s">
        <v>136</v>
      </c>
      <c r="D30" s="27" t="s">
        <v>137</v>
      </c>
    </row>
    <row r="31" spans="1:8" x14ac:dyDescent="0.25">
      <c r="A31" t="s">
        <v>138</v>
      </c>
      <c r="D31" s="27" t="s">
        <v>139</v>
      </c>
    </row>
    <row r="32" spans="1:8" x14ac:dyDescent="0.25">
      <c r="A32" t="s">
        <v>140</v>
      </c>
      <c r="D32" s="27" t="s">
        <v>141</v>
      </c>
    </row>
    <row r="33" spans="1:4" x14ac:dyDescent="0.25">
      <c r="A33" t="s">
        <v>142</v>
      </c>
      <c r="D33" s="27" t="s">
        <v>143</v>
      </c>
    </row>
    <row r="34" spans="1:4" x14ac:dyDescent="0.25">
      <c r="A34" t="s">
        <v>144</v>
      </c>
      <c r="D34" s="27" t="s">
        <v>145</v>
      </c>
    </row>
    <row r="35" spans="1:4" x14ac:dyDescent="0.25">
      <c r="A35" t="s">
        <v>146</v>
      </c>
      <c r="D35" s="27" t="s">
        <v>147</v>
      </c>
    </row>
    <row r="36" spans="1:4" x14ac:dyDescent="0.25">
      <c r="A36" t="s">
        <v>148</v>
      </c>
      <c r="D36" s="27" t="s">
        <v>149</v>
      </c>
    </row>
    <row r="37" spans="1:4" x14ac:dyDescent="0.25">
      <c r="A37" t="s">
        <v>150</v>
      </c>
      <c r="D37" s="27" t="s">
        <v>151</v>
      </c>
    </row>
    <row r="38" spans="1:4" x14ac:dyDescent="0.25">
      <c r="A38" t="s">
        <v>152</v>
      </c>
      <c r="D38" s="27" t="s">
        <v>153</v>
      </c>
    </row>
    <row r="39" spans="1:4" x14ac:dyDescent="0.25">
      <c r="A39" t="s">
        <v>154</v>
      </c>
      <c r="D39" s="27" t="s">
        <v>155</v>
      </c>
    </row>
    <row r="40" spans="1:4" x14ac:dyDescent="0.25">
      <c r="A40" t="s">
        <v>156</v>
      </c>
      <c r="D40" s="27" t="s">
        <v>157</v>
      </c>
    </row>
    <row r="41" spans="1:4" x14ac:dyDescent="0.25">
      <c r="A41" t="s">
        <v>158</v>
      </c>
      <c r="D41" s="29" t="s">
        <v>159</v>
      </c>
    </row>
    <row r="42" spans="1:4" x14ac:dyDescent="0.25">
      <c r="A42" t="s">
        <v>160</v>
      </c>
      <c r="D42" s="27" t="s">
        <v>161</v>
      </c>
    </row>
    <row r="43" spans="1:4" x14ac:dyDescent="0.25">
      <c r="A43" t="s">
        <v>162</v>
      </c>
      <c r="D43" s="27" t="s">
        <v>163</v>
      </c>
    </row>
    <row r="44" spans="1:4" x14ac:dyDescent="0.25">
      <c r="A44" t="s">
        <v>164</v>
      </c>
      <c r="D44" s="27" t="s">
        <v>165</v>
      </c>
    </row>
    <row r="45" spans="1:4" x14ac:dyDescent="0.25">
      <c r="A45" t="s">
        <v>166</v>
      </c>
      <c r="D45" s="27" t="s">
        <v>167</v>
      </c>
    </row>
    <row r="46" spans="1:4" x14ac:dyDescent="0.25">
      <c r="A46" t="s">
        <v>168</v>
      </c>
      <c r="D46" s="27" t="s">
        <v>169</v>
      </c>
    </row>
    <row r="47" spans="1:4" x14ac:dyDescent="0.25">
      <c r="A47" t="s">
        <v>170</v>
      </c>
      <c r="D47" s="27" t="s">
        <v>171</v>
      </c>
    </row>
    <row r="48" spans="1:4" x14ac:dyDescent="0.25">
      <c r="A48" t="s">
        <v>172</v>
      </c>
      <c r="D48" s="27" t="s">
        <v>173</v>
      </c>
    </row>
    <row r="49" spans="1:4" x14ac:dyDescent="0.25">
      <c r="A49" t="s">
        <v>174</v>
      </c>
      <c r="D49" s="27" t="s">
        <v>175</v>
      </c>
    </row>
    <row r="50" spans="1:4" x14ac:dyDescent="0.25">
      <c r="A50" t="s">
        <v>176</v>
      </c>
      <c r="D50" s="27" t="s">
        <v>177</v>
      </c>
    </row>
    <row r="51" spans="1:4" x14ac:dyDescent="0.25">
      <c r="A51" t="s">
        <v>178</v>
      </c>
      <c r="D51" s="27" t="s">
        <v>179</v>
      </c>
    </row>
    <row r="52" spans="1:4" x14ac:dyDescent="0.25">
      <c r="A52" t="s">
        <v>180</v>
      </c>
      <c r="D52" s="27" t="s">
        <v>181</v>
      </c>
    </row>
    <row r="53" spans="1:4" x14ac:dyDescent="0.25">
      <c r="A53" t="s">
        <v>182</v>
      </c>
      <c r="D53" s="27" t="s">
        <v>183</v>
      </c>
    </row>
    <row r="54" spans="1:4" x14ac:dyDescent="0.25">
      <c r="A54" t="s">
        <v>184</v>
      </c>
      <c r="D54" s="27" t="s">
        <v>185</v>
      </c>
    </row>
    <row r="55" spans="1:4" x14ac:dyDescent="0.25">
      <c r="A55" t="s">
        <v>186</v>
      </c>
      <c r="D55" s="27" t="s">
        <v>187</v>
      </c>
    </row>
    <row r="56" spans="1:4" x14ac:dyDescent="0.25">
      <c r="A56" t="s">
        <v>188</v>
      </c>
      <c r="D56" s="27" t="s">
        <v>189</v>
      </c>
    </row>
    <row r="57" spans="1:4" x14ac:dyDescent="0.25">
      <c r="A57" t="s">
        <v>190</v>
      </c>
      <c r="D57" s="27" t="s">
        <v>191</v>
      </c>
    </row>
    <row r="58" spans="1:4" x14ac:dyDescent="0.25">
      <c r="A58" t="s">
        <v>192</v>
      </c>
      <c r="D58" s="27" t="s">
        <v>193</v>
      </c>
    </row>
    <row r="59" spans="1:4" x14ac:dyDescent="0.25">
      <c r="A59" t="s">
        <v>194</v>
      </c>
      <c r="D59" s="27" t="s">
        <v>195</v>
      </c>
    </row>
    <row r="60" spans="1:4" x14ac:dyDescent="0.25">
      <c r="A60" t="s">
        <v>196</v>
      </c>
      <c r="D60" s="27" t="s">
        <v>197</v>
      </c>
    </row>
    <row r="61" spans="1:4" x14ac:dyDescent="0.25">
      <c r="A61" t="s">
        <v>198</v>
      </c>
      <c r="D61" s="27" t="s">
        <v>199</v>
      </c>
    </row>
    <row r="62" spans="1:4" x14ac:dyDescent="0.25">
      <c r="A62" t="s">
        <v>200</v>
      </c>
      <c r="D62" s="27" t="s">
        <v>201</v>
      </c>
    </row>
    <row r="63" spans="1:4" x14ac:dyDescent="0.25">
      <c r="A63" t="s">
        <v>202</v>
      </c>
      <c r="D63" s="27" t="s">
        <v>203</v>
      </c>
    </row>
    <row r="64" spans="1:4" x14ac:dyDescent="0.25">
      <c r="A64" t="s">
        <v>204</v>
      </c>
      <c r="D64" s="27" t="s">
        <v>205</v>
      </c>
    </row>
    <row r="65" spans="1:4" x14ac:dyDescent="0.25">
      <c r="A65" t="s">
        <v>206</v>
      </c>
      <c r="D65" s="27" t="s">
        <v>207</v>
      </c>
    </row>
    <row r="66" spans="1:4" x14ac:dyDescent="0.25">
      <c r="A66" t="s">
        <v>208</v>
      </c>
      <c r="D66" s="27" t="s">
        <v>209</v>
      </c>
    </row>
    <row r="67" spans="1:4" x14ac:dyDescent="0.25">
      <c r="A67" t="s">
        <v>210</v>
      </c>
      <c r="D67" s="27" t="s">
        <v>211</v>
      </c>
    </row>
    <row r="68" spans="1:4" x14ac:dyDescent="0.25">
      <c r="A68" t="s">
        <v>212</v>
      </c>
      <c r="D68" s="27" t="s">
        <v>213</v>
      </c>
    </row>
    <row r="69" spans="1:4" x14ac:dyDescent="0.25">
      <c r="A69" t="s">
        <v>214</v>
      </c>
      <c r="D69" s="27" t="s">
        <v>215</v>
      </c>
    </row>
    <row r="70" spans="1:4" x14ac:dyDescent="0.25">
      <c r="A70" t="s">
        <v>216</v>
      </c>
      <c r="D70" s="27" t="s">
        <v>217</v>
      </c>
    </row>
    <row r="71" spans="1:4" x14ac:dyDescent="0.25">
      <c r="A71" t="s">
        <v>218</v>
      </c>
      <c r="D71" s="27" t="s">
        <v>219</v>
      </c>
    </row>
    <row r="72" spans="1:4" x14ac:dyDescent="0.25">
      <c r="A72" t="s">
        <v>220</v>
      </c>
      <c r="D72" s="27" t="s">
        <v>221</v>
      </c>
    </row>
    <row r="73" spans="1:4" x14ac:dyDescent="0.25">
      <c r="A73" t="s">
        <v>222</v>
      </c>
      <c r="D73" s="27" t="s">
        <v>223</v>
      </c>
    </row>
    <row r="74" spans="1:4" x14ac:dyDescent="0.25">
      <c r="A74" t="s">
        <v>224</v>
      </c>
      <c r="D74" s="27" t="s">
        <v>225</v>
      </c>
    </row>
    <row r="75" spans="1:4" x14ac:dyDescent="0.25">
      <c r="A75" t="s">
        <v>226</v>
      </c>
      <c r="D75" s="27" t="s">
        <v>227</v>
      </c>
    </row>
    <row r="76" spans="1:4" x14ac:dyDescent="0.25">
      <c r="A76" t="s">
        <v>228</v>
      </c>
      <c r="D76" s="27" t="s">
        <v>229</v>
      </c>
    </row>
    <row r="77" spans="1:4" x14ac:dyDescent="0.25">
      <c r="A77" t="s">
        <v>230</v>
      </c>
      <c r="D77" s="27" t="s">
        <v>231</v>
      </c>
    </row>
    <row r="78" spans="1:4" x14ac:dyDescent="0.25">
      <c r="A78" t="s">
        <v>232</v>
      </c>
      <c r="D78" s="27" t="s">
        <v>233</v>
      </c>
    </row>
    <row r="79" spans="1:4" x14ac:dyDescent="0.25">
      <c r="A79" t="s">
        <v>234</v>
      </c>
      <c r="D79" s="27" t="s">
        <v>235</v>
      </c>
    </row>
    <row r="80" spans="1:4" x14ac:dyDescent="0.25">
      <c r="A80" t="s">
        <v>236</v>
      </c>
      <c r="D80" s="27" t="s">
        <v>237</v>
      </c>
    </row>
    <row r="81" spans="1:4" x14ac:dyDescent="0.25">
      <c r="A81" t="s">
        <v>238</v>
      </c>
      <c r="D81" s="27" t="s">
        <v>239</v>
      </c>
    </row>
    <row r="82" spans="1:4" x14ac:dyDescent="0.25">
      <c r="A82" t="s">
        <v>240</v>
      </c>
      <c r="D82" s="27" t="s">
        <v>241</v>
      </c>
    </row>
    <row r="83" spans="1:4" x14ac:dyDescent="0.25">
      <c r="A83" t="s">
        <v>242</v>
      </c>
      <c r="D83" s="27" t="s">
        <v>243</v>
      </c>
    </row>
    <row r="84" spans="1:4" x14ac:dyDescent="0.25">
      <c r="A84" t="s">
        <v>244</v>
      </c>
      <c r="D84" s="27" t="s">
        <v>245</v>
      </c>
    </row>
    <row r="85" spans="1:4" x14ac:dyDescent="0.25">
      <c r="A85" t="s">
        <v>246</v>
      </c>
      <c r="D85" s="27" t="s">
        <v>247</v>
      </c>
    </row>
    <row r="86" spans="1:4" x14ac:dyDescent="0.25">
      <c r="A86" t="s">
        <v>248</v>
      </c>
      <c r="D86" s="27" t="s">
        <v>249</v>
      </c>
    </row>
    <row r="87" spans="1:4" x14ac:dyDescent="0.25">
      <c r="A87" t="s">
        <v>250</v>
      </c>
      <c r="D87" s="27" t="s">
        <v>251</v>
      </c>
    </row>
    <row r="88" spans="1:4" x14ac:dyDescent="0.25">
      <c r="A88" t="s">
        <v>252</v>
      </c>
      <c r="D88" s="27" t="s">
        <v>253</v>
      </c>
    </row>
    <row r="89" spans="1:4" x14ac:dyDescent="0.25">
      <c r="A89" t="s">
        <v>254</v>
      </c>
      <c r="D89" s="27" t="s">
        <v>255</v>
      </c>
    </row>
    <row r="90" spans="1:4" x14ac:dyDescent="0.25">
      <c r="A90" t="s">
        <v>256</v>
      </c>
      <c r="D90" s="27" t="s">
        <v>257</v>
      </c>
    </row>
    <row r="91" spans="1:4" x14ac:dyDescent="0.25">
      <c r="A91" t="s">
        <v>258</v>
      </c>
      <c r="D91" s="27" t="s">
        <v>259</v>
      </c>
    </row>
    <row r="92" spans="1:4" x14ac:dyDescent="0.25">
      <c r="A92" t="s">
        <v>260</v>
      </c>
      <c r="D92" s="27" t="s">
        <v>261</v>
      </c>
    </row>
    <row r="93" spans="1:4" x14ac:dyDescent="0.25">
      <c r="A93" t="s">
        <v>262</v>
      </c>
      <c r="D93" s="27" t="s">
        <v>263</v>
      </c>
    </row>
    <row r="94" spans="1:4" x14ac:dyDescent="0.25">
      <c r="A94" t="s">
        <v>264</v>
      </c>
      <c r="D94" s="27" t="s">
        <v>265</v>
      </c>
    </row>
    <row r="95" spans="1:4" x14ac:dyDescent="0.25">
      <c r="A95" t="s">
        <v>266</v>
      </c>
      <c r="D95" s="27" t="s">
        <v>267</v>
      </c>
    </row>
    <row r="96" spans="1:4" x14ac:dyDescent="0.25">
      <c r="A96" t="s">
        <v>268</v>
      </c>
      <c r="D96" s="27" t="s">
        <v>269</v>
      </c>
    </row>
    <row r="97" spans="1:4" x14ac:dyDescent="0.25">
      <c r="A97" t="s">
        <v>270</v>
      </c>
      <c r="D97" s="27" t="s">
        <v>271</v>
      </c>
    </row>
    <row r="98" spans="1:4" x14ac:dyDescent="0.25">
      <c r="A98" t="s">
        <v>272</v>
      </c>
      <c r="D98" s="27" t="s">
        <v>273</v>
      </c>
    </row>
    <row r="99" spans="1:4" x14ac:dyDescent="0.25">
      <c r="A99" t="s">
        <v>274</v>
      </c>
      <c r="D99" s="27" t="s">
        <v>275</v>
      </c>
    </row>
    <row r="100" spans="1:4" x14ac:dyDescent="0.25">
      <c r="A100" t="s">
        <v>276</v>
      </c>
      <c r="D100" s="27" t="s">
        <v>277</v>
      </c>
    </row>
    <row r="101" spans="1:4" x14ac:dyDescent="0.25">
      <c r="A101" t="s">
        <v>278</v>
      </c>
      <c r="D101" s="27" t="s">
        <v>279</v>
      </c>
    </row>
    <row r="102" spans="1:4" x14ac:dyDescent="0.25">
      <c r="A102" t="s">
        <v>280</v>
      </c>
      <c r="D102" s="27" t="s">
        <v>281</v>
      </c>
    </row>
    <row r="103" spans="1:4" x14ac:dyDescent="0.25">
      <c r="A103" t="s">
        <v>282</v>
      </c>
      <c r="D103" s="27" t="s">
        <v>283</v>
      </c>
    </row>
    <row r="104" spans="1:4" x14ac:dyDescent="0.25">
      <c r="A104" t="s">
        <v>284</v>
      </c>
      <c r="D104" s="27" t="s">
        <v>285</v>
      </c>
    </row>
    <row r="105" spans="1:4" x14ac:dyDescent="0.25">
      <c r="A105" t="s">
        <v>286</v>
      </c>
      <c r="D105" s="27" t="s">
        <v>287</v>
      </c>
    </row>
    <row r="106" spans="1:4" x14ac:dyDescent="0.25">
      <c r="A106" t="s">
        <v>288</v>
      </c>
      <c r="D106" s="27" t="s">
        <v>289</v>
      </c>
    </row>
    <row r="107" spans="1:4" x14ac:dyDescent="0.25">
      <c r="A107" t="s">
        <v>290</v>
      </c>
      <c r="D107" s="27" t="s">
        <v>291</v>
      </c>
    </row>
    <row r="108" spans="1:4" x14ac:dyDescent="0.25">
      <c r="A108" t="s">
        <v>292</v>
      </c>
      <c r="D108" s="27" t="s">
        <v>293</v>
      </c>
    </row>
    <row r="109" spans="1:4" x14ac:dyDescent="0.25">
      <c r="A109" t="s">
        <v>294</v>
      </c>
      <c r="D109" s="27" t="s">
        <v>295</v>
      </c>
    </row>
    <row r="110" spans="1:4" x14ac:dyDescent="0.25">
      <c r="A110" t="s">
        <v>296</v>
      </c>
      <c r="D110" s="27" t="s">
        <v>297</v>
      </c>
    </row>
    <row r="111" spans="1:4" x14ac:dyDescent="0.25">
      <c r="A111" t="s">
        <v>298</v>
      </c>
      <c r="D111" s="27" t="s">
        <v>299</v>
      </c>
    </row>
    <row r="112" spans="1:4" x14ac:dyDescent="0.25">
      <c r="A112" t="s">
        <v>300</v>
      </c>
      <c r="D112" s="27"/>
    </row>
    <row r="113" spans="1:4" x14ac:dyDescent="0.25">
      <c r="A113" t="s">
        <v>301</v>
      </c>
      <c r="D113" s="27"/>
    </row>
    <row r="114" spans="1:4" x14ac:dyDescent="0.25">
      <c r="A114" t="s">
        <v>302</v>
      </c>
      <c r="D114" s="27"/>
    </row>
    <row r="115" spans="1:4" x14ac:dyDescent="0.25">
      <c r="A115" t="s">
        <v>303</v>
      </c>
    </row>
    <row r="116" spans="1:4" x14ac:dyDescent="0.25">
      <c r="A116" t="s">
        <v>304</v>
      </c>
    </row>
    <row r="117" spans="1:4" x14ac:dyDescent="0.25">
      <c r="A117" t="s">
        <v>305</v>
      </c>
    </row>
    <row r="118" spans="1:4" x14ac:dyDescent="0.25">
      <c r="A118" t="s">
        <v>306</v>
      </c>
    </row>
    <row r="119" spans="1:4" x14ac:dyDescent="0.25">
      <c r="A119" t="s">
        <v>307</v>
      </c>
    </row>
    <row r="120" spans="1:4" x14ac:dyDescent="0.25">
      <c r="A120" t="s">
        <v>308</v>
      </c>
    </row>
    <row r="121" spans="1:4" x14ac:dyDescent="0.25">
      <c r="A121" t="s">
        <v>309</v>
      </c>
    </row>
    <row r="122" spans="1:4" x14ac:dyDescent="0.25">
      <c r="A122" t="s">
        <v>310</v>
      </c>
    </row>
    <row r="123" spans="1:4" x14ac:dyDescent="0.25">
      <c r="A123" t="s">
        <v>311</v>
      </c>
    </row>
    <row r="124" spans="1:4" x14ac:dyDescent="0.25">
      <c r="A124" t="s">
        <v>312</v>
      </c>
    </row>
    <row r="125" spans="1:4" x14ac:dyDescent="0.25">
      <c r="A125" t="s">
        <v>313</v>
      </c>
    </row>
    <row r="126" spans="1:4" x14ac:dyDescent="0.25">
      <c r="A126" t="s">
        <v>314</v>
      </c>
    </row>
    <row r="127" spans="1:4" x14ac:dyDescent="0.25">
      <c r="A127" t="s">
        <v>315</v>
      </c>
    </row>
    <row r="128" spans="1:4" x14ac:dyDescent="0.25">
      <c r="A128" t="s">
        <v>316</v>
      </c>
    </row>
    <row r="129" spans="1:1" x14ac:dyDescent="0.25">
      <c r="A129" t="s">
        <v>317</v>
      </c>
    </row>
    <row r="130" spans="1:1" x14ac:dyDescent="0.25">
      <c r="A130" t="s">
        <v>318</v>
      </c>
    </row>
    <row r="131" spans="1:1" x14ac:dyDescent="0.25">
      <c r="A131" t="s">
        <v>319</v>
      </c>
    </row>
    <row r="132" spans="1:1" x14ac:dyDescent="0.25">
      <c r="A132" t="s">
        <v>320</v>
      </c>
    </row>
    <row r="133" spans="1:1" x14ac:dyDescent="0.25">
      <c r="A133" t="s">
        <v>321</v>
      </c>
    </row>
    <row r="134" spans="1:1" x14ac:dyDescent="0.25">
      <c r="A134" t="s">
        <v>322</v>
      </c>
    </row>
    <row r="135" spans="1:1" x14ac:dyDescent="0.25">
      <c r="A135" t="s">
        <v>323</v>
      </c>
    </row>
    <row r="136" spans="1:1" x14ac:dyDescent="0.25">
      <c r="A136" t="s">
        <v>324</v>
      </c>
    </row>
    <row r="137" spans="1:1" x14ac:dyDescent="0.25">
      <c r="A137" t="s">
        <v>325</v>
      </c>
    </row>
    <row r="138" spans="1:1" x14ac:dyDescent="0.25">
      <c r="A138" t="s">
        <v>326</v>
      </c>
    </row>
    <row r="139" spans="1:1" x14ac:dyDescent="0.25">
      <c r="A139" t="s">
        <v>327</v>
      </c>
    </row>
    <row r="140" spans="1:1" x14ac:dyDescent="0.25">
      <c r="A140" t="s">
        <v>328</v>
      </c>
    </row>
    <row r="141" spans="1:1" x14ac:dyDescent="0.25">
      <c r="A141" t="s">
        <v>329</v>
      </c>
    </row>
    <row r="142" spans="1:1" x14ac:dyDescent="0.25">
      <c r="A142" t="s">
        <v>330</v>
      </c>
    </row>
    <row r="143" spans="1:1" x14ac:dyDescent="0.25">
      <c r="A143" t="s">
        <v>331</v>
      </c>
    </row>
    <row r="144" spans="1:1" x14ac:dyDescent="0.25">
      <c r="A144" t="s">
        <v>332</v>
      </c>
    </row>
    <row r="145" spans="1:1" x14ac:dyDescent="0.25">
      <c r="A145" t="s">
        <v>333</v>
      </c>
    </row>
    <row r="146" spans="1:1" x14ac:dyDescent="0.25">
      <c r="A146" t="s">
        <v>334</v>
      </c>
    </row>
    <row r="147" spans="1:1" x14ac:dyDescent="0.25">
      <c r="A147" t="s">
        <v>335</v>
      </c>
    </row>
    <row r="148" spans="1:1" x14ac:dyDescent="0.25">
      <c r="A148" t="s">
        <v>336</v>
      </c>
    </row>
    <row r="149" spans="1:1" x14ac:dyDescent="0.25">
      <c r="A149" t="s">
        <v>337</v>
      </c>
    </row>
    <row r="150" spans="1:1" x14ac:dyDescent="0.25">
      <c r="A150" t="s">
        <v>338</v>
      </c>
    </row>
    <row r="151" spans="1:1" x14ac:dyDescent="0.25">
      <c r="A151" t="s">
        <v>339</v>
      </c>
    </row>
    <row r="152" spans="1:1" x14ac:dyDescent="0.25">
      <c r="A152" t="s">
        <v>340</v>
      </c>
    </row>
    <row r="153" spans="1:1" x14ac:dyDescent="0.25">
      <c r="A153" t="s">
        <v>341</v>
      </c>
    </row>
    <row r="154" spans="1:1" x14ac:dyDescent="0.25">
      <c r="A154" t="s">
        <v>342</v>
      </c>
    </row>
    <row r="155" spans="1:1" x14ac:dyDescent="0.25">
      <c r="A155" t="s">
        <v>343</v>
      </c>
    </row>
    <row r="156" spans="1:1" x14ac:dyDescent="0.25">
      <c r="A156" t="s">
        <v>344</v>
      </c>
    </row>
    <row r="157" spans="1:1" x14ac:dyDescent="0.25">
      <c r="A157" t="s">
        <v>345</v>
      </c>
    </row>
    <row r="158" spans="1:1" x14ac:dyDescent="0.25">
      <c r="A158" t="s">
        <v>346</v>
      </c>
    </row>
    <row r="159" spans="1:1" x14ac:dyDescent="0.25">
      <c r="A159" t="s">
        <v>347</v>
      </c>
    </row>
    <row r="160" spans="1:1" x14ac:dyDescent="0.25">
      <c r="A160" t="s">
        <v>348</v>
      </c>
    </row>
    <row r="161" spans="1:1" x14ac:dyDescent="0.25">
      <c r="A161" t="s">
        <v>349</v>
      </c>
    </row>
    <row r="162" spans="1:1" x14ac:dyDescent="0.25">
      <c r="A162" t="s">
        <v>350</v>
      </c>
    </row>
    <row r="163" spans="1:1" x14ac:dyDescent="0.25">
      <c r="A163" t="s">
        <v>351</v>
      </c>
    </row>
    <row r="164" spans="1:1" x14ac:dyDescent="0.25">
      <c r="A164" t="s">
        <v>352</v>
      </c>
    </row>
    <row r="165" spans="1:1" x14ac:dyDescent="0.25">
      <c r="A165" t="s">
        <v>353</v>
      </c>
    </row>
    <row r="166" spans="1:1" x14ac:dyDescent="0.25">
      <c r="A166" t="s">
        <v>354</v>
      </c>
    </row>
    <row r="167" spans="1:1" x14ac:dyDescent="0.25">
      <c r="A167" t="s">
        <v>355</v>
      </c>
    </row>
    <row r="168" spans="1:1" x14ac:dyDescent="0.25">
      <c r="A168" t="s">
        <v>356</v>
      </c>
    </row>
    <row r="169" spans="1:1" x14ac:dyDescent="0.25">
      <c r="A169" t="s">
        <v>357</v>
      </c>
    </row>
    <row r="170" spans="1:1" x14ac:dyDescent="0.25">
      <c r="A170" t="s">
        <v>358</v>
      </c>
    </row>
    <row r="171" spans="1:1" x14ac:dyDescent="0.25">
      <c r="A171" t="s">
        <v>359</v>
      </c>
    </row>
    <row r="172" spans="1:1" x14ac:dyDescent="0.25">
      <c r="A172" t="s">
        <v>360</v>
      </c>
    </row>
    <row r="173" spans="1:1" x14ac:dyDescent="0.25">
      <c r="A173" t="s">
        <v>361</v>
      </c>
    </row>
    <row r="174" spans="1:1" x14ac:dyDescent="0.25">
      <c r="A174" t="s">
        <v>362</v>
      </c>
    </row>
    <row r="175" spans="1:1" x14ac:dyDescent="0.25">
      <c r="A175" t="s">
        <v>363</v>
      </c>
    </row>
    <row r="176" spans="1:1" x14ac:dyDescent="0.25">
      <c r="A176" t="s">
        <v>364</v>
      </c>
    </row>
    <row r="177" spans="1:1" x14ac:dyDescent="0.25">
      <c r="A177" t="s">
        <v>365</v>
      </c>
    </row>
    <row r="178" spans="1:1" x14ac:dyDescent="0.25">
      <c r="A178" t="s">
        <v>366</v>
      </c>
    </row>
    <row r="179" spans="1:1" x14ac:dyDescent="0.25">
      <c r="A179" t="s">
        <v>367</v>
      </c>
    </row>
    <row r="180" spans="1:1" x14ac:dyDescent="0.25">
      <c r="A180" t="s">
        <v>368</v>
      </c>
    </row>
    <row r="181" spans="1:1" x14ac:dyDescent="0.25">
      <c r="A181" t="s">
        <v>369</v>
      </c>
    </row>
    <row r="182" spans="1:1" x14ac:dyDescent="0.25">
      <c r="A182" t="s">
        <v>370</v>
      </c>
    </row>
    <row r="183" spans="1:1" x14ac:dyDescent="0.25">
      <c r="A183" t="s">
        <v>371</v>
      </c>
    </row>
    <row r="184" spans="1:1" x14ac:dyDescent="0.25">
      <c r="A184" t="s">
        <v>372</v>
      </c>
    </row>
    <row r="185" spans="1:1" x14ac:dyDescent="0.25">
      <c r="A185" t="s">
        <v>373</v>
      </c>
    </row>
    <row r="186" spans="1:1" x14ac:dyDescent="0.25">
      <c r="A186" t="s">
        <v>374</v>
      </c>
    </row>
    <row r="187" spans="1:1" x14ac:dyDescent="0.25">
      <c r="A187" t="s">
        <v>375</v>
      </c>
    </row>
    <row r="188" spans="1:1" x14ac:dyDescent="0.25">
      <c r="A188" t="s">
        <v>376</v>
      </c>
    </row>
    <row r="189" spans="1:1" x14ac:dyDescent="0.25">
      <c r="A189" t="s">
        <v>377</v>
      </c>
    </row>
    <row r="190" spans="1:1" x14ac:dyDescent="0.25">
      <c r="A190" t="s">
        <v>378</v>
      </c>
    </row>
    <row r="191" spans="1:1" x14ac:dyDescent="0.25">
      <c r="A191" t="s">
        <v>379</v>
      </c>
    </row>
    <row r="192" spans="1:1" x14ac:dyDescent="0.25">
      <c r="A192" t="s">
        <v>380</v>
      </c>
    </row>
    <row r="193" spans="1:1" x14ac:dyDescent="0.25">
      <c r="A193" t="s">
        <v>381</v>
      </c>
    </row>
    <row r="194" spans="1:1" x14ac:dyDescent="0.25">
      <c r="A194" t="s">
        <v>382</v>
      </c>
    </row>
    <row r="195" spans="1:1" x14ac:dyDescent="0.25">
      <c r="A195" t="s">
        <v>383</v>
      </c>
    </row>
    <row r="196" spans="1:1" x14ac:dyDescent="0.25">
      <c r="A196" t="s">
        <v>384</v>
      </c>
    </row>
    <row r="197" spans="1:1" x14ac:dyDescent="0.25">
      <c r="A197" t="s">
        <v>385</v>
      </c>
    </row>
    <row r="198" spans="1:1" x14ac:dyDescent="0.25">
      <c r="A198" t="s">
        <v>386</v>
      </c>
    </row>
    <row r="199" spans="1:1" x14ac:dyDescent="0.25">
      <c r="A199" t="s">
        <v>387</v>
      </c>
    </row>
    <row r="200" spans="1:1" x14ac:dyDescent="0.25">
      <c r="A200" t="s">
        <v>388</v>
      </c>
    </row>
    <row r="201" spans="1:1" x14ac:dyDescent="0.25">
      <c r="A201" t="s">
        <v>389</v>
      </c>
    </row>
    <row r="202" spans="1:1" x14ac:dyDescent="0.25">
      <c r="A202" t="s">
        <v>390</v>
      </c>
    </row>
    <row r="203" spans="1:1" x14ac:dyDescent="0.25">
      <c r="A203" t="s">
        <v>391</v>
      </c>
    </row>
    <row r="204" spans="1:1" x14ac:dyDescent="0.25">
      <c r="A204" t="s">
        <v>392</v>
      </c>
    </row>
    <row r="205" spans="1:1" x14ac:dyDescent="0.25">
      <c r="A205" t="s">
        <v>393</v>
      </c>
    </row>
    <row r="206" spans="1:1" x14ac:dyDescent="0.25">
      <c r="A206" t="s">
        <v>394</v>
      </c>
    </row>
    <row r="207" spans="1:1" x14ac:dyDescent="0.25">
      <c r="A207" t="s">
        <v>395</v>
      </c>
    </row>
    <row r="208" spans="1:1" x14ac:dyDescent="0.25">
      <c r="A208" t="s">
        <v>396</v>
      </c>
    </row>
    <row r="209" spans="1:1" x14ac:dyDescent="0.25">
      <c r="A209" t="s">
        <v>397</v>
      </c>
    </row>
    <row r="210" spans="1:1" x14ac:dyDescent="0.25">
      <c r="A210" t="s">
        <v>398</v>
      </c>
    </row>
    <row r="211" spans="1:1" x14ac:dyDescent="0.25">
      <c r="A211" t="s">
        <v>399</v>
      </c>
    </row>
    <row r="212" spans="1:1" x14ac:dyDescent="0.25">
      <c r="A212" t="s">
        <v>400</v>
      </c>
    </row>
    <row r="213" spans="1:1" x14ac:dyDescent="0.25">
      <c r="A213" t="s">
        <v>401</v>
      </c>
    </row>
    <row r="214" spans="1:1" x14ac:dyDescent="0.25">
      <c r="A214" t="s">
        <v>402</v>
      </c>
    </row>
    <row r="215" spans="1:1" x14ac:dyDescent="0.25">
      <c r="A215" t="s">
        <v>403</v>
      </c>
    </row>
    <row r="216" spans="1:1" x14ac:dyDescent="0.25">
      <c r="A216" t="s">
        <v>404</v>
      </c>
    </row>
    <row r="217" spans="1:1" x14ac:dyDescent="0.25">
      <c r="A217" t="s">
        <v>405</v>
      </c>
    </row>
    <row r="218" spans="1:1" x14ac:dyDescent="0.25">
      <c r="A218" t="s">
        <v>406</v>
      </c>
    </row>
    <row r="219" spans="1:1" x14ac:dyDescent="0.25">
      <c r="A219" t="s">
        <v>407</v>
      </c>
    </row>
    <row r="220" spans="1:1" x14ac:dyDescent="0.25">
      <c r="A220" t="s">
        <v>408</v>
      </c>
    </row>
    <row r="221" spans="1:1" x14ac:dyDescent="0.25">
      <c r="A221" t="s">
        <v>409</v>
      </c>
    </row>
    <row r="222" spans="1:1" x14ac:dyDescent="0.25">
      <c r="A222" t="s">
        <v>410</v>
      </c>
    </row>
    <row r="223" spans="1:1" x14ac:dyDescent="0.25">
      <c r="A223" t="s">
        <v>411</v>
      </c>
    </row>
    <row r="224" spans="1:1" x14ac:dyDescent="0.25">
      <c r="A224" t="s">
        <v>412</v>
      </c>
    </row>
    <row r="225" spans="1:1" x14ac:dyDescent="0.25">
      <c r="A225" t="s">
        <v>413</v>
      </c>
    </row>
    <row r="226" spans="1:1" x14ac:dyDescent="0.25">
      <c r="A226" t="s">
        <v>414</v>
      </c>
    </row>
    <row r="227" spans="1:1" x14ac:dyDescent="0.25">
      <c r="A227" t="s">
        <v>415</v>
      </c>
    </row>
    <row r="228" spans="1:1" x14ac:dyDescent="0.25">
      <c r="A228" t="s">
        <v>416</v>
      </c>
    </row>
    <row r="229" spans="1:1" x14ac:dyDescent="0.25">
      <c r="A229" t="s">
        <v>417</v>
      </c>
    </row>
    <row r="230" spans="1:1" x14ac:dyDescent="0.25">
      <c r="A230" t="s">
        <v>418</v>
      </c>
    </row>
    <row r="231" spans="1:1" x14ac:dyDescent="0.25">
      <c r="A231" t="s">
        <v>419</v>
      </c>
    </row>
    <row r="232" spans="1:1" x14ac:dyDescent="0.25">
      <c r="A232" t="s">
        <v>420</v>
      </c>
    </row>
    <row r="233" spans="1:1" x14ac:dyDescent="0.25">
      <c r="A233" t="s">
        <v>421</v>
      </c>
    </row>
    <row r="234" spans="1:1" x14ac:dyDescent="0.25">
      <c r="A234" t="s">
        <v>422</v>
      </c>
    </row>
    <row r="235" spans="1:1" x14ac:dyDescent="0.25">
      <c r="A235" t="s">
        <v>423</v>
      </c>
    </row>
    <row r="236" spans="1:1" x14ac:dyDescent="0.25">
      <c r="A236" t="s">
        <v>424</v>
      </c>
    </row>
    <row r="237" spans="1:1" x14ac:dyDescent="0.25">
      <c r="A237" t="s">
        <v>425</v>
      </c>
    </row>
    <row r="238" spans="1:1" x14ac:dyDescent="0.25">
      <c r="A238" t="s">
        <v>426</v>
      </c>
    </row>
    <row r="239" spans="1:1" x14ac:dyDescent="0.25">
      <c r="A239" t="s">
        <v>427</v>
      </c>
    </row>
    <row r="240" spans="1:1" x14ac:dyDescent="0.25">
      <c r="A240" t="s">
        <v>428</v>
      </c>
    </row>
    <row r="241" spans="1:1" x14ac:dyDescent="0.25">
      <c r="A241" t="s">
        <v>429</v>
      </c>
    </row>
    <row r="242" spans="1:1" x14ac:dyDescent="0.25">
      <c r="A242" t="s">
        <v>430</v>
      </c>
    </row>
    <row r="243" spans="1:1" x14ac:dyDescent="0.25">
      <c r="A243" t="s">
        <v>431</v>
      </c>
    </row>
    <row r="244" spans="1:1" x14ac:dyDescent="0.25">
      <c r="A244" t="s">
        <v>432</v>
      </c>
    </row>
    <row r="245" spans="1:1" x14ac:dyDescent="0.25">
      <c r="A245" t="s">
        <v>433</v>
      </c>
    </row>
    <row r="246" spans="1:1" x14ac:dyDescent="0.25">
      <c r="A246" t="s">
        <v>434</v>
      </c>
    </row>
    <row r="247" spans="1:1" x14ac:dyDescent="0.25">
      <c r="A247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MSc thesis evaluation Form</vt:lpstr>
      <vt:lpstr>Data sheet</vt:lpstr>
      <vt:lpstr>'MSc thesis evaluation Form'!Print_Area</vt:lpstr>
    </vt:vector>
  </TitlesOfParts>
  <Company>Wageningen University and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van Holland</dc:creator>
  <cp:lastModifiedBy>Vries, Sonja de</cp:lastModifiedBy>
  <cp:lastPrinted>2018-12-07T12:18:05Z</cp:lastPrinted>
  <dcterms:created xsi:type="dcterms:W3CDTF">2018-12-07T11:24:32Z</dcterms:created>
  <dcterms:modified xsi:type="dcterms:W3CDTF">2018-12-12T09:15:20Z</dcterms:modified>
</cp:coreProperties>
</file>