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10" yWindow="15" windowWidth="11205" windowHeight="10680" tabRatio="906" activeTab="19"/>
  </bookViews>
  <sheets>
    <sheet name="II_B_1" sheetId="1" r:id="rId1"/>
    <sheet name="III_A_1" sheetId="2" r:id="rId2"/>
    <sheet name="III_B_1" sheetId="3" r:id="rId3"/>
    <sheet name="III_B_2" sheetId="4" r:id="rId4"/>
    <sheet name="III_B_3" sheetId="5" r:id="rId5"/>
    <sheet name="III_C_1" sheetId="6" r:id="rId6"/>
    <sheet name="III_C_2" sheetId="7" r:id="rId7"/>
    <sheet name="III_C_3" sheetId="8" r:id="rId8"/>
    <sheet name="III_C_4" sheetId="9" r:id="rId9"/>
    <sheet name="III_C_5" sheetId="10" r:id="rId10"/>
    <sheet name="III_C_6" sheetId="11" r:id="rId11"/>
    <sheet name="III_E_1" sheetId="12" r:id="rId12"/>
    <sheet name="III_E_2" sheetId="13" r:id="rId13"/>
    <sheet name="III_E_3" sheetId="14" r:id="rId14"/>
    <sheet name="III_F_1 " sheetId="27" r:id="rId15"/>
    <sheet name="III_F_2" sheetId="16" r:id="rId16"/>
    <sheet name="III_G_1" sheetId="17" r:id="rId17"/>
    <sheet name="IV_A_1" sheetId="18" r:id="rId18"/>
    <sheet name="IV_A_2" sheetId="19" r:id="rId19"/>
    <sheet name="IV_A_3" sheetId="20" r:id="rId20"/>
    <sheet name="IV_B_1" sheetId="21" r:id="rId21"/>
    <sheet name="IV_B_2" sheetId="22" r:id="rId22"/>
    <sheet name="V_1" sheetId="23" r:id="rId23"/>
    <sheet name="VI_1" sheetId="24" r:id="rId24"/>
    <sheet name="Sheet1" sheetId="26" r:id="rId25"/>
  </sheets>
  <externalReferences>
    <externalReference r:id="rId26"/>
  </externalReferences>
  <definedNames>
    <definedName name="_1Excel_BuiltIn_Print_Area_10_1_1">#REF!</definedName>
    <definedName name="_xlnm._FilterDatabase" localSheetId="5" hidden="1">III_C_1!$A$3:$Q$116</definedName>
    <definedName name="_xlnm._FilterDatabase" localSheetId="6" hidden="1">III_C_2!$A$3:$J$56</definedName>
    <definedName name="_xlnm._FilterDatabase" localSheetId="9" hidden="1">III_C_5!$A$4:$Y$52</definedName>
    <definedName name="_xlnm._FilterDatabase" localSheetId="10" hidden="1">III_C_6!$A$4:$IV$487</definedName>
    <definedName name="_xlnm._FilterDatabase" localSheetId="11" hidden="1">III_E_1!$A$3:$IM$476</definedName>
    <definedName name="_xlnm._FilterDatabase" localSheetId="13" hidden="1">III_E_3!$A$3:$Z$219</definedName>
    <definedName name="_xlnm._FilterDatabase" localSheetId="19" hidden="1">IV_A_3!$A$3:$J$73</definedName>
    <definedName name="_xlnm.Print_Area" localSheetId="0">II_B_1!$A$1:$I$149</definedName>
    <definedName name="_xlnm.Print_Area" localSheetId="1">III_A_1!$A$1:$I$17</definedName>
    <definedName name="_xlnm.Print_Area" localSheetId="2">III_B_1!$A$1:$L$27</definedName>
    <definedName name="_xlnm.Print_Area" localSheetId="3">III_B_2!$A$1:$J$3</definedName>
    <definedName name="_xlnm.Print_Area" localSheetId="4">III_B_3!#REF!</definedName>
    <definedName name="_xlnm.Print_Area" localSheetId="5">III_C_1!$A$1:$N$120</definedName>
    <definedName name="_xlnm.Print_Area" localSheetId="6">III_C_2!$A$1:$J$76</definedName>
    <definedName name="_xlnm.Print_Area" localSheetId="7">III_C_3!$A$1:$T$34</definedName>
    <definedName name="_xlnm.Print_Area" localSheetId="8">III_C_4!$A$1:$X$13</definedName>
    <definedName name="_xlnm.Print_Area" localSheetId="9">III_C_5!$A$1:$T$52</definedName>
    <definedName name="_xlnm.Print_Area" localSheetId="10">III_C_6!$A$1:$M$27</definedName>
    <definedName name="_xlnm.Print_Area" localSheetId="11">III_E_1!$A$1:$J$483</definedName>
    <definedName name="_xlnm.Print_Area" localSheetId="12">III_E_2!$A$1:$AJ$41</definedName>
    <definedName name="_xlnm.Print_Area" localSheetId="13">III_E_3!$A$1:$N$137</definedName>
    <definedName name="_xlnm.Print_Area" localSheetId="14">'III_F_1 '!$A$1:$K$40</definedName>
    <definedName name="_xlnm.Print_Area" localSheetId="15">III_F_2!$A$1:$D$190</definedName>
    <definedName name="_xlnm.Print_Area" localSheetId="16">III_G_1!$A$1:$T$37</definedName>
    <definedName name="_xlnm.Print_Area" localSheetId="17">IV_A_1!$A$1:$J$57</definedName>
    <definedName name="_xlnm.Print_Area" localSheetId="18">IV_A_2!$A$1:$K$6</definedName>
    <definedName name="_xlnm.Print_Area" localSheetId="19">IV_A_3!#REF!</definedName>
    <definedName name="_xlnm.Print_Area" localSheetId="20">IV_B_1!$A$1:$K$10</definedName>
    <definedName name="_xlnm.Print_Area" localSheetId="21">IV_B_2!$A$1:$I$3</definedName>
    <definedName name="_xlnm.Print_Area" localSheetId="22">V_1!$A$1:$H$3</definedName>
    <definedName name="_xlnm.Print_Area" localSheetId="23">VI_1!$A$1:$U$54</definedName>
    <definedName name="_xlnm.Print_Titles" localSheetId="5">III_C_1!$1:$3</definedName>
    <definedName name="_xlnm.Print_Titles" localSheetId="9">III_C_5!$1:$4</definedName>
    <definedName name="_xlnm.Print_Titles" localSheetId="11">III_E_1!$1:$3</definedName>
    <definedName name="_xlnm.Print_Titles" localSheetId="13">III_E_3!$1:$3</definedName>
    <definedName name="_xlnm.Print_Titles" localSheetId="15">III_F_2!$1:$3</definedName>
    <definedName name="_xlnm.Print_Titles" localSheetId="19">IV_A_3!#REF!</definedName>
    <definedName name="Excel_BuiltIn_Print_Area_1_1">II_B_1!$A$1:$I$146</definedName>
    <definedName name="Excel_BuiltIn_Print_Area_1_1_1">II_B_1!$A$1:$G$3</definedName>
    <definedName name="Excel_BuiltIn_Print_Area_10_1">III_C_5!$A$1:$W$4</definedName>
    <definedName name="Excel_BuiltIn_Print_Area_10_1_1">#REF!</definedName>
    <definedName name="Excel_BuiltIn_Print_Area_11_1">III_C_6!$A$1:$R$75</definedName>
    <definedName name="Excel_BuiltIn_Print_Area_12_1">III_E_1!$A$1:$J$68</definedName>
    <definedName name="Excel_BuiltIn_Print_Area_12_1_1">III_E_1!$A$1:$J$68</definedName>
    <definedName name="Excel_BuiltIn_Print_Area_14_1">III_E_3!$A$1:$S$3</definedName>
    <definedName name="Excel_BuiltIn_Print_Area_15_1" localSheetId="14">'III_F_1 '!$A$1:$K$90</definedName>
    <definedName name="Excel_BuiltIn_Print_Area_15_1">#REF!</definedName>
    <definedName name="Excel_BuiltIn_Print_Area_24_1" localSheetId="14">#REF!</definedName>
    <definedName name="Excel_BuiltIn_Print_Area_24_1">#REF!</definedName>
    <definedName name="Excel_BuiltIn_Print_Area_4_1">III_B_2!$A$1:$I$3</definedName>
    <definedName name="Excel_BuiltIn_Print_Area_5_1" localSheetId="14">#REF!</definedName>
    <definedName name="Excel_BuiltIn_Print_Area_5_1">III_B_3!#REF!</definedName>
    <definedName name="Excel_BuiltIn_Print_Area_7_1">III_C_2!$A$1:$I$76</definedName>
    <definedName name="Excel_BuiltIn_Print_Area_8_1" localSheetId="14">#REF!</definedName>
    <definedName name="Excel_BuiltIn_Print_Area_8_1">III_C_3!$A$1:$W$34</definedName>
    <definedName name="Excel_BuiltIn_Print_Area_9_1">III_C_4!$A$1:$X$3</definedName>
    <definedName name="Fleet_segments_vessels">'[1]drop down'!$B$4:$B$16</definedName>
    <definedName name="Fleet_segments_vessels_lenght_classes">'[1]drop down'!$G$4:$G$11</definedName>
    <definedName name="Z_016237E3_4E2A_4D86_BB88_F0175C95377E_.wvu.FilterData" localSheetId="5" hidden="1">III_C_1!$A$3:$Q$116</definedName>
    <definedName name="Z_04D6B7A8_DEC8_44E8_93AD_4A89A0F1FD43_.wvu.FilterData" localSheetId="5" hidden="1">III_C_1!$A$3:$Q$116</definedName>
    <definedName name="Z_058B435E_F9EC_47AC_859D_C38DBB3188A3_.wvu.FilterData" localSheetId="5" hidden="1">III_C_1!$A$3:$Q$116</definedName>
    <definedName name="Z_07C8CEEF_9046_4EF8_9C0B_911B65CC3011_.wvu.FilterData" localSheetId="5" hidden="1">III_C_1!$A$3:$Q$116</definedName>
    <definedName name="Z_07C8CEEF_9046_4EF8_9C0B_911B65CC3011_.wvu.FilterData" localSheetId="6" hidden="1">III_C_2!$A$3:$J$56</definedName>
    <definedName name="Z_07C8CEEF_9046_4EF8_9C0B_911B65CC3011_.wvu.FilterData" localSheetId="9" hidden="1">III_C_5!$A$4:$Y$52</definedName>
    <definedName name="Z_07C8CEEF_9046_4EF8_9C0B_911B65CC3011_.wvu.FilterData" localSheetId="11" hidden="1">III_E_1!$A$3:$IM$476</definedName>
    <definedName name="Z_07C8CEEF_9046_4EF8_9C0B_911B65CC3011_.wvu.FilterData" localSheetId="13" hidden="1">III_E_3!$A$3:$Z$136</definedName>
    <definedName name="Z_07C8CEEF_9046_4EF8_9C0B_911B65CC3011_.wvu.PrintArea" localSheetId="0" hidden="1">II_B_1!$A$1:$I$149</definedName>
    <definedName name="Z_07C8CEEF_9046_4EF8_9C0B_911B65CC3011_.wvu.PrintArea" localSheetId="1" hidden="1">III_A_1!$A$1:$I$17</definedName>
    <definedName name="Z_07C8CEEF_9046_4EF8_9C0B_911B65CC3011_.wvu.PrintArea" localSheetId="2" hidden="1">III_B_1!$A$1:$L$27</definedName>
    <definedName name="Z_07C8CEEF_9046_4EF8_9C0B_911B65CC3011_.wvu.PrintArea" localSheetId="3" hidden="1">III_B_2!$A$1:$J$3</definedName>
    <definedName name="Z_07C8CEEF_9046_4EF8_9C0B_911B65CC3011_.wvu.PrintArea" localSheetId="4" hidden="1">III_B_3!#REF!</definedName>
    <definedName name="Z_07C8CEEF_9046_4EF8_9C0B_911B65CC3011_.wvu.PrintArea" localSheetId="5" hidden="1">III_C_1!$A$1:$N$120</definedName>
    <definedName name="Z_07C8CEEF_9046_4EF8_9C0B_911B65CC3011_.wvu.PrintArea" localSheetId="6" hidden="1">III_C_2!$A$1:$J$76</definedName>
    <definedName name="Z_07C8CEEF_9046_4EF8_9C0B_911B65CC3011_.wvu.PrintArea" localSheetId="7" hidden="1">III_C_3!$A$1:$T$34</definedName>
    <definedName name="Z_07C8CEEF_9046_4EF8_9C0B_911B65CC3011_.wvu.PrintArea" localSheetId="8" hidden="1">III_C_4!$A$1:$X$13</definedName>
    <definedName name="Z_07C8CEEF_9046_4EF8_9C0B_911B65CC3011_.wvu.PrintArea" localSheetId="9" hidden="1">III_C_5!$A$1:$T$52</definedName>
    <definedName name="Z_07C8CEEF_9046_4EF8_9C0B_911B65CC3011_.wvu.PrintArea" localSheetId="10" hidden="1">III_C_6!$A$1:$M$27</definedName>
    <definedName name="Z_07C8CEEF_9046_4EF8_9C0B_911B65CC3011_.wvu.PrintArea" localSheetId="11" hidden="1">III_E_1!$A$1:$J$483</definedName>
    <definedName name="Z_07C8CEEF_9046_4EF8_9C0B_911B65CC3011_.wvu.PrintArea" localSheetId="12" hidden="1">III_E_2!$A$1:$AJ$41</definedName>
    <definedName name="Z_07C8CEEF_9046_4EF8_9C0B_911B65CC3011_.wvu.PrintArea" localSheetId="13" hidden="1">III_E_3!$A$1:$N$137</definedName>
    <definedName name="Z_07C8CEEF_9046_4EF8_9C0B_911B65CC3011_.wvu.PrintArea" localSheetId="15" hidden="1">III_F_2!$A$1:$D$190</definedName>
    <definedName name="Z_07C8CEEF_9046_4EF8_9C0B_911B65CC3011_.wvu.PrintArea" localSheetId="16" hidden="1">III_G_1!$A$1:$T$37</definedName>
    <definedName name="Z_07C8CEEF_9046_4EF8_9C0B_911B65CC3011_.wvu.PrintArea" localSheetId="17" hidden="1">IV_A_1!$A$1:$J$57</definedName>
    <definedName name="Z_07C8CEEF_9046_4EF8_9C0B_911B65CC3011_.wvu.PrintArea" localSheetId="18" hidden="1">IV_A_2!$A$1:$K$6</definedName>
    <definedName name="Z_07C8CEEF_9046_4EF8_9C0B_911B65CC3011_.wvu.PrintArea" localSheetId="19" hidden="1">IV_A_3!#REF!</definedName>
    <definedName name="Z_07C8CEEF_9046_4EF8_9C0B_911B65CC3011_.wvu.PrintArea" localSheetId="20" hidden="1">IV_B_1!$A$1:$K$10</definedName>
    <definedName name="Z_07C8CEEF_9046_4EF8_9C0B_911B65CC3011_.wvu.PrintArea" localSheetId="21" hidden="1">IV_B_2!$A$1:$I$3</definedName>
    <definedName name="Z_07C8CEEF_9046_4EF8_9C0B_911B65CC3011_.wvu.PrintArea" localSheetId="22" hidden="1">V_1!$A$1:$H$3</definedName>
    <definedName name="Z_07C8CEEF_9046_4EF8_9C0B_911B65CC3011_.wvu.PrintArea" localSheetId="23" hidden="1">VI_1!$A$1:$U$54</definedName>
    <definedName name="Z_07C8CEEF_9046_4EF8_9C0B_911B65CC3011_.wvu.PrintTitles" localSheetId="5" hidden="1">III_C_1!$1:$3</definedName>
    <definedName name="Z_07C8CEEF_9046_4EF8_9C0B_911B65CC3011_.wvu.PrintTitles" localSheetId="9" hidden="1">III_C_5!$1:$4</definedName>
    <definedName name="Z_07C8CEEF_9046_4EF8_9C0B_911B65CC3011_.wvu.PrintTitles" localSheetId="11" hidden="1">III_E_1!$1:$3</definedName>
    <definedName name="Z_07C8CEEF_9046_4EF8_9C0B_911B65CC3011_.wvu.PrintTitles" localSheetId="13" hidden="1">III_E_3!$1:$3</definedName>
    <definedName name="Z_07C8CEEF_9046_4EF8_9C0B_911B65CC3011_.wvu.PrintTitles" localSheetId="15" hidden="1">III_F_2!$1:$3</definedName>
    <definedName name="Z_07C8CEEF_9046_4EF8_9C0B_911B65CC3011_.wvu.PrintTitles" localSheetId="19" hidden="1">IV_A_3!#REF!</definedName>
    <definedName name="Z_146A4374_3DC2_4C83_BE82_7992B1678C2D_.wvu.FilterData" localSheetId="5" hidden="1">III_C_1!$A$3:$Q$116</definedName>
    <definedName name="Z_1859E448_4BAC_4865_8776_9AD3E2E3CA54_.wvu.FilterData" localSheetId="5" hidden="1">III_C_1!$A$3:$Q$116</definedName>
    <definedName name="Z_1A05CC46_E8C1_47E6_B06E_E341483B0B83_.wvu.FilterData" localSheetId="5" hidden="1">III_C_1!$A$3:$Q$116</definedName>
    <definedName name="Z_1A05CC46_E8C1_47E6_B06E_E341483B0B83_.wvu.FilterData" localSheetId="6" hidden="1">III_C_2!$A$3:$J$56</definedName>
    <definedName name="Z_1A05CC46_E8C1_47E6_B06E_E341483B0B83_.wvu.FilterData" localSheetId="9" hidden="1">III_C_5!$A$4:$Y$52</definedName>
    <definedName name="Z_1A05CC46_E8C1_47E6_B06E_E341483B0B83_.wvu.FilterData" localSheetId="11" hidden="1">III_E_1!$A$3:$IM$476</definedName>
    <definedName name="Z_1A05CC46_E8C1_47E6_B06E_E341483B0B83_.wvu.FilterData" localSheetId="13" hidden="1">III_E_3!$A$3:$Z$136</definedName>
    <definedName name="Z_1A05CC46_E8C1_47E6_B06E_E341483B0B83_.wvu.PrintArea" localSheetId="0" hidden="1">II_B_1!$A$1:$I$149</definedName>
    <definedName name="Z_1A05CC46_E8C1_47E6_B06E_E341483B0B83_.wvu.PrintArea" localSheetId="1" hidden="1">III_A_1!$A$1:$I$17</definedName>
    <definedName name="Z_1A05CC46_E8C1_47E6_B06E_E341483B0B83_.wvu.PrintArea" localSheetId="2" hidden="1">III_B_1!$A$1:$L$27</definedName>
    <definedName name="Z_1A05CC46_E8C1_47E6_B06E_E341483B0B83_.wvu.PrintArea" localSheetId="3" hidden="1">III_B_2!$A$1:$J$3</definedName>
    <definedName name="Z_1A05CC46_E8C1_47E6_B06E_E341483B0B83_.wvu.PrintArea" localSheetId="4" hidden="1">III_B_3!#REF!</definedName>
    <definedName name="Z_1A05CC46_E8C1_47E6_B06E_E341483B0B83_.wvu.PrintArea" localSheetId="5" hidden="1">III_C_1!$A$1:$N$120</definedName>
    <definedName name="Z_1A05CC46_E8C1_47E6_B06E_E341483B0B83_.wvu.PrintArea" localSheetId="6" hidden="1">III_C_2!$A$1:$J$76</definedName>
    <definedName name="Z_1A05CC46_E8C1_47E6_B06E_E341483B0B83_.wvu.PrintArea" localSheetId="7" hidden="1">III_C_3!$A$1:$T$34</definedName>
    <definedName name="Z_1A05CC46_E8C1_47E6_B06E_E341483B0B83_.wvu.PrintArea" localSheetId="8" hidden="1">III_C_4!$A$1:$X$13</definedName>
    <definedName name="Z_1A05CC46_E8C1_47E6_B06E_E341483B0B83_.wvu.PrintArea" localSheetId="9" hidden="1">III_C_5!$A$1:$T$52</definedName>
    <definedName name="Z_1A05CC46_E8C1_47E6_B06E_E341483B0B83_.wvu.PrintArea" localSheetId="10" hidden="1">III_C_6!$A$1:$M$27</definedName>
    <definedName name="Z_1A05CC46_E8C1_47E6_B06E_E341483B0B83_.wvu.PrintArea" localSheetId="11" hidden="1">III_E_1!$A$1:$J$483</definedName>
    <definedName name="Z_1A05CC46_E8C1_47E6_B06E_E341483B0B83_.wvu.PrintArea" localSheetId="12" hidden="1">III_E_2!$A$1:$AJ$41</definedName>
    <definedName name="Z_1A05CC46_E8C1_47E6_B06E_E341483B0B83_.wvu.PrintArea" localSheetId="13" hidden="1">III_E_3!$A$1:$N$137</definedName>
    <definedName name="Z_1A05CC46_E8C1_47E6_B06E_E341483B0B83_.wvu.PrintArea" localSheetId="15" hidden="1">III_F_2!$A$1:$D$190</definedName>
    <definedName name="Z_1A05CC46_E8C1_47E6_B06E_E341483B0B83_.wvu.PrintArea" localSheetId="16" hidden="1">III_G_1!$A$1:$T$37</definedName>
    <definedName name="Z_1A05CC46_E8C1_47E6_B06E_E341483B0B83_.wvu.PrintArea" localSheetId="17" hidden="1">IV_A_1!$A$1:$J$57</definedName>
    <definedName name="Z_1A05CC46_E8C1_47E6_B06E_E341483B0B83_.wvu.PrintArea" localSheetId="18" hidden="1">IV_A_2!$A$1:$K$6</definedName>
    <definedName name="Z_1A05CC46_E8C1_47E6_B06E_E341483B0B83_.wvu.PrintArea" localSheetId="19" hidden="1">IV_A_3!#REF!</definedName>
    <definedName name="Z_1A05CC46_E8C1_47E6_B06E_E341483B0B83_.wvu.PrintArea" localSheetId="20" hidden="1">IV_B_1!$A$1:$K$10</definedName>
    <definedName name="Z_1A05CC46_E8C1_47E6_B06E_E341483B0B83_.wvu.PrintArea" localSheetId="21" hidden="1">IV_B_2!$A$1:$I$3</definedName>
    <definedName name="Z_1A05CC46_E8C1_47E6_B06E_E341483B0B83_.wvu.PrintArea" localSheetId="22" hidden="1">V_1!$A$1:$H$3</definedName>
    <definedName name="Z_1A05CC46_E8C1_47E6_B06E_E341483B0B83_.wvu.PrintArea" localSheetId="23" hidden="1">VI_1!$A$1:$U$54</definedName>
    <definedName name="Z_1A05CC46_E8C1_47E6_B06E_E341483B0B83_.wvu.PrintTitles" localSheetId="5" hidden="1">III_C_1!$1:$3</definedName>
    <definedName name="Z_1A05CC46_E8C1_47E6_B06E_E341483B0B83_.wvu.PrintTitles" localSheetId="9" hidden="1">III_C_5!$1:$4</definedName>
    <definedName name="Z_1A05CC46_E8C1_47E6_B06E_E341483B0B83_.wvu.PrintTitles" localSheetId="11" hidden="1">III_E_1!$1:$3</definedName>
    <definedName name="Z_1A05CC46_E8C1_47E6_B06E_E341483B0B83_.wvu.PrintTitles" localSheetId="13" hidden="1">III_E_3!$1:$3</definedName>
    <definedName name="Z_1A05CC46_E8C1_47E6_B06E_E341483B0B83_.wvu.PrintTitles" localSheetId="15" hidden="1">III_F_2!$1:$3</definedName>
    <definedName name="Z_1A05CC46_E8C1_47E6_B06E_E341483B0B83_.wvu.PrintTitles" localSheetId="19" hidden="1">IV_A_3!#REF!</definedName>
    <definedName name="Z_2029C273_E168_4B39_953D_1F488923513E_.wvu.FilterData" localSheetId="5" hidden="1">III_C_1!$A$3:$Q$116</definedName>
    <definedName name="Z_230958C5_AB10_4AB4_870A_F5914E225646_.wvu.FilterData" localSheetId="5" hidden="1">III_C_1!$A$3:$Q$116</definedName>
    <definedName name="Z_3469D732_D681_48DE_817F_557A57CDBD23_.wvu.FilterData" localSheetId="5" hidden="1">III_C_1!$A$3:$Q$116</definedName>
    <definedName name="Z_4BB36270_40B4_4A61_AC1D_018C460D5C4C_.wvu.FilterData" localSheetId="5" hidden="1">III_C_1!$A$3:$Q$116</definedName>
    <definedName name="Z_5241B451_7D2F_46F0_AD20_EB1EBA512D72_.wvu.FilterData" localSheetId="5" hidden="1">III_C_1!$A$3:$Q$116</definedName>
    <definedName name="Z_52F58505_9B70_4C22_8C77_3C2B61532A5A_.wvu.FilterData" localSheetId="5" hidden="1">III_C_1!$A$3:$Q$116</definedName>
    <definedName name="Z_67FA902D_36DD_49EC_BBBB_C745E3EA8843_.wvu.FilterData" localSheetId="5" hidden="1">III_C_1!$A$3:$Q$116</definedName>
    <definedName name="Z_6990938C_21ED_4CC2_A92A_0A71ED627BCB_.wvu.FilterData" localSheetId="5" hidden="1">III_C_1!$A$3:$Q$116</definedName>
    <definedName name="Z_746AA11F_46F5_4E6A_A93E_52D8F585C71F_.wvu.FilterData" localSheetId="5" hidden="1">III_C_1!$A$3:$Q$116</definedName>
    <definedName name="Z_7665AB54_3FD1_4E19_96C0_77A2754FE0B5_.wvu.FilterData" localSheetId="6" hidden="1">III_C_2!$A$3:$J$56</definedName>
    <definedName name="Z_7665AB54_3FD1_4E19_96C0_77A2754FE0B5_.wvu.FilterData" localSheetId="9" hidden="1">III_C_5!$A$4:$Y$52</definedName>
    <definedName name="Z_7665AB54_3FD1_4E19_96C0_77A2754FE0B5_.wvu.FilterData" localSheetId="11" hidden="1">III_E_1!$3:$476</definedName>
    <definedName name="Z_7665AB54_3FD1_4E19_96C0_77A2754FE0B5_.wvu.PrintArea" localSheetId="0" hidden="1">II_B_1!$A$1:$I$146</definedName>
    <definedName name="Z_7665AB54_3FD1_4E19_96C0_77A2754FE0B5_.wvu.PrintArea" localSheetId="1" hidden="1">III_A_1!$A$1:$I$17</definedName>
    <definedName name="Z_7665AB54_3FD1_4E19_96C0_77A2754FE0B5_.wvu.PrintArea" localSheetId="2" hidden="1">III_B_1!$A$1:$L$27</definedName>
    <definedName name="Z_7665AB54_3FD1_4E19_96C0_77A2754FE0B5_.wvu.PrintArea" localSheetId="3" hidden="1">III_B_2!$A$1:$J$3</definedName>
    <definedName name="Z_7665AB54_3FD1_4E19_96C0_77A2754FE0B5_.wvu.PrintArea" localSheetId="4" hidden="1">III_B_3!#REF!</definedName>
    <definedName name="Z_7665AB54_3FD1_4E19_96C0_77A2754FE0B5_.wvu.PrintArea" localSheetId="5" hidden="1">III_C_1!$A$1:$N$120</definedName>
    <definedName name="Z_7665AB54_3FD1_4E19_96C0_77A2754FE0B5_.wvu.PrintArea" localSheetId="6" hidden="1">III_C_2!$A$1:$J$76</definedName>
    <definedName name="Z_7665AB54_3FD1_4E19_96C0_77A2754FE0B5_.wvu.PrintArea" localSheetId="7" hidden="1">III_C_3!$A$1:$T$34</definedName>
    <definedName name="Z_7665AB54_3FD1_4E19_96C0_77A2754FE0B5_.wvu.PrintArea" localSheetId="8" hidden="1">III_C_4!$A$1:$X$13</definedName>
    <definedName name="Z_7665AB54_3FD1_4E19_96C0_77A2754FE0B5_.wvu.PrintArea" localSheetId="9" hidden="1">III_C_5!$A$1:$T$52</definedName>
    <definedName name="Z_7665AB54_3FD1_4E19_96C0_77A2754FE0B5_.wvu.PrintArea" localSheetId="10" hidden="1">III_C_6!$A$1:$M$27</definedName>
    <definedName name="Z_7665AB54_3FD1_4E19_96C0_77A2754FE0B5_.wvu.PrintArea" localSheetId="11" hidden="1">III_E_1!$A$1:$J$483</definedName>
    <definedName name="Z_7665AB54_3FD1_4E19_96C0_77A2754FE0B5_.wvu.PrintArea" localSheetId="12" hidden="1">III_E_2!$A$1:$AJ$41</definedName>
    <definedName name="Z_7665AB54_3FD1_4E19_96C0_77A2754FE0B5_.wvu.PrintArea" localSheetId="13" hidden="1">III_E_3!$A$1:$N$137</definedName>
    <definedName name="Z_7665AB54_3FD1_4E19_96C0_77A2754FE0B5_.wvu.PrintArea" localSheetId="15" hidden="1">III_F_2!$A$1:$D$190</definedName>
    <definedName name="Z_7665AB54_3FD1_4E19_96C0_77A2754FE0B5_.wvu.PrintArea" localSheetId="16" hidden="1">III_G_1!$A$1:$T$37</definedName>
    <definedName name="Z_7665AB54_3FD1_4E19_96C0_77A2754FE0B5_.wvu.PrintArea" localSheetId="17" hidden="1">IV_A_1!$A$1:$J$57</definedName>
    <definedName name="Z_7665AB54_3FD1_4E19_96C0_77A2754FE0B5_.wvu.PrintArea" localSheetId="18" hidden="1">IV_A_2!$A$1:$K$6</definedName>
    <definedName name="Z_7665AB54_3FD1_4E19_96C0_77A2754FE0B5_.wvu.PrintArea" localSheetId="19" hidden="1">IV_A_3!#REF!</definedName>
    <definedName name="Z_7665AB54_3FD1_4E19_96C0_77A2754FE0B5_.wvu.PrintArea" localSheetId="20" hidden="1">IV_B_1!$A$1:$K$10</definedName>
    <definedName name="Z_7665AB54_3FD1_4E19_96C0_77A2754FE0B5_.wvu.PrintArea" localSheetId="21" hidden="1">IV_B_2!$A$1:$I$3</definedName>
    <definedName name="Z_7665AB54_3FD1_4E19_96C0_77A2754FE0B5_.wvu.PrintArea" localSheetId="22" hidden="1">V_1!$A$1:$H$3</definedName>
    <definedName name="Z_7665AB54_3FD1_4E19_96C0_77A2754FE0B5_.wvu.PrintArea" localSheetId="23" hidden="1">VI_1!$A$1:$U$54</definedName>
    <definedName name="Z_7665AB54_3FD1_4E19_96C0_77A2754FE0B5_.wvu.PrintTitles" localSheetId="5" hidden="1">III_C_1!$1:$3</definedName>
    <definedName name="Z_7665AB54_3FD1_4E19_96C0_77A2754FE0B5_.wvu.PrintTitles" localSheetId="9" hidden="1">III_C_5!$1:$4</definedName>
    <definedName name="Z_7665AB54_3FD1_4E19_96C0_77A2754FE0B5_.wvu.PrintTitles" localSheetId="11" hidden="1">III_E_1!$1:$3</definedName>
    <definedName name="Z_7665AB54_3FD1_4E19_96C0_77A2754FE0B5_.wvu.PrintTitles" localSheetId="13" hidden="1">III_E_3!$1:$3</definedName>
    <definedName name="Z_7665AB54_3FD1_4E19_96C0_77A2754FE0B5_.wvu.PrintTitles" localSheetId="15" hidden="1">III_F_2!$1:$3</definedName>
    <definedName name="Z_7665AB54_3FD1_4E19_96C0_77A2754FE0B5_.wvu.PrintTitles" localSheetId="19" hidden="1">IV_A_3!#REF!</definedName>
    <definedName name="Z_76927E2F_D9C8_41F9_BFC9_F451DC33DE26_.wvu.FilterData" localSheetId="5" hidden="1">III_C_1!$A$3:$Q$116</definedName>
    <definedName name="Z_88FB9B3E_73F7_4035_B132_B2F629668DD9_.wvu.FilterData" localSheetId="5" hidden="1">III_C_1!$A$3:$Q$116</definedName>
    <definedName name="Z_8A015A03_C8E0_4F59_A1E5_A1C0AFEBA974_.wvu.FilterData" localSheetId="5" hidden="1">III_C_1!$A$3:$Q$116</definedName>
    <definedName name="Z_8C864CBD_43D2_483F_9F9C_D0ADFF4E3375_.wvu.FilterData" localSheetId="5" hidden="1">III_C_1!$A$3:$Q$116</definedName>
    <definedName name="Z_93A869F5_80EA_4BBA_94B2_34C19E60D2A0_.wvu.FilterData" localSheetId="5" hidden="1">III_C_1!$A$3:$Q$116</definedName>
    <definedName name="Z_9B9B5C12_77BA_4812_9AFD_2078D2D36703_.wvu.FilterData" localSheetId="5" hidden="1">III_C_1!$A$3:$Q$116</definedName>
    <definedName name="Z_A7409FFA_DF79_40D3_B1F7_BE823CF3D27A_.wvu.FilterData" localSheetId="5" hidden="1">III_C_1!$A$3:$Q$116</definedName>
    <definedName name="Z_C41C9463_7E27_455F_8F04_1AFD0D7A5A95_.wvu.FilterData" localSheetId="5" hidden="1">III_C_1!$A$3:$Q$116</definedName>
    <definedName name="Z_C8BD0EE6_06BA_4BB9_A198_8A491682DFB2_.wvu.FilterData" localSheetId="5" hidden="1">III_C_1!$A$3:$Q$116</definedName>
    <definedName name="Z_D223F452_7D31_4A3A_B808_61369B6F9A34_.wvu.FilterData" localSheetId="5" hidden="1">III_C_1!$A$3:$Q$116</definedName>
    <definedName name="Z_D8DE511C_AE9C_4C76_AC9C_81A6AFADAD6C_.wvu.FilterData" localSheetId="5" hidden="1">III_C_1!$A$3:$Q$116</definedName>
    <definedName name="Z_DAB9927D_C2F8_49C0_8592_34ABD42A090B_.wvu.FilterData" localSheetId="5" hidden="1">III_C_1!$A$3:$Q$116</definedName>
    <definedName name="Z_E261B71F_F30F_46A3_B814_7F6DEE427D42_.wvu.FilterData" localSheetId="5" hidden="1">III_C_1!$A$3:$Q$116</definedName>
    <definedName name="Z_EDE02A2A_4CA3_4205_8436_541D194339F1_.wvu.FilterData" localSheetId="5" hidden="1">III_C_1!$A$3:$Q$116</definedName>
    <definedName name="Z_EF6890CC_CB2B_442D_9DDF_811ACCD5155C_.wvu.FilterData" localSheetId="5" hidden="1">III_C_1!$A$3:$Q$116</definedName>
    <definedName name="Z_EF96F364_80B7_4E1F_A8DF_98FCC97EC904_.wvu.FilterData" localSheetId="5" hidden="1">III_C_1!$A$3:$Q$116</definedName>
    <definedName name="Z_F1826720_0942_45C9_9C15_B7CFE710AE75_.wvu.FilterData" localSheetId="5" hidden="1">III_C_1!$A$3:$Q$116</definedName>
    <definedName name="Z_F59374CC_DA52_4649_B57A_21E71E37BABA_.wvu.FilterData" localSheetId="5" hidden="1">III_C_1!$A$3:$Q$116</definedName>
  </definedNames>
  <calcPr calcId="145621"/>
  <customWorkbookViews>
    <customWorkbookView name="Verver, Sieto - Personal View" guid="{1A05CC46-E8C1-47E6-B06E-E341483B0B83}" mergeInterval="0" personalView="1" maximized="1" windowWidth="1680" windowHeight="864" tabRatio="871" activeSheetId="25"/>
    <customWorkbookView name="Sieto Verver - Personal View" guid="{7665AB54-3FD1-4E19-96C0-77A2754FE0B5}" mergeInterval="0" personalView="1" maximized="1" windowWidth="1676" windowHeight="886" tabRatio="871" activeSheetId="25"/>
    <customWorkbookView name="Beek, Frans van - Personal View" guid="{07C8CEEF-9046-4EF8-9C0B-911B65CC3011}" mergeInterval="0" personalView="1" maximized="1" windowWidth="1276" windowHeight="579" tabRatio="871" activeSheetId="18"/>
  </customWorkbookViews>
</workbook>
</file>

<file path=xl/calcChain.xml><?xml version="1.0" encoding="utf-8"?>
<calcChain xmlns="http://schemas.openxmlformats.org/spreadsheetml/2006/main">
  <c r="S218" i="14" l="1"/>
  <c r="S219" i="14"/>
  <c r="S220" i="14"/>
  <c r="S221" i="14"/>
  <c r="S222" i="14"/>
  <c r="S223" i="14"/>
  <c r="S224" i="14"/>
  <c r="T6" i="10" l="1"/>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 i="10"/>
  <c r="M11" i="8" l="1"/>
  <c r="V19" i="9"/>
  <c r="X10" i="9"/>
  <c r="V10" i="9"/>
  <c r="X9" i="9"/>
  <c r="V9" i="9"/>
  <c r="W12" i="9"/>
  <c r="V12" i="9"/>
  <c r="M12" i="9"/>
  <c r="W7" i="9"/>
  <c r="V7" i="9"/>
  <c r="X17" i="9" l="1"/>
  <c r="X16" i="9"/>
  <c r="V17" i="9"/>
  <c r="W8" i="9" l="1"/>
  <c r="W13" i="9"/>
  <c r="W14" i="9"/>
  <c r="W4" i="9"/>
  <c r="X5" i="9"/>
  <c r="X6" i="9"/>
  <c r="X11" i="9"/>
  <c r="X15" i="9"/>
  <c r="V4" i="9"/>
  <c r="V5" i="9"/>
  <c r="V6" i="9"/>
  <c r="V8" i="9"/>
  <c r="V11" i="9"/>
  <c r="V13" i="9"/>
  <c r="V14" i="9"/>
  <c r="V15" i="9"/>
  <c r="V16" i="9"/>
  <c r="M11" i="9"/>
  <c r="R8" i="8"/>
  <c r="R13" i="8"/>
  <c r="R14" i="8"/>
  <c r="R15" i="8"/>
  <c r="R16" i="8"/>
  <c r="R4" i="8"/>
  <c r="T11" i="14" l="1"/>
  <c r="S11" i="14"/>
  <c r="T10" i="14"/>
  <c r="S10" i="14"/>
  <c r="T9" i="14"/>
  <c r="S9" i="14"/>
  <c r="T8" i="14"/>
  <c r="S8" i="14"/>
  <c r="T201" i="14"/>
  <c r="S201" i="14"/>
  <c r="T200" i="14"/>
  <c r="S200" i="14"/>
  <c r="T199" i="14"/>
  <c r="S199" i="14"/>
  <c r="T198" i="14"/>
  <c r="S198" i="14"/>
  <c r="T213" i="14"/>
  <c r="S213" i="14"/>
  <c r="T212" i="14"/>
  <c r="S212" i="14"/>
  <c r="T211" i="14"/>
  <c r="S211" i="14"/>
  <c r="T210" i="14"/>
  <c r="S210" i="14"/>
  <c r="T209" i="14"/>
  <c r="S209" i="14"/>
  <c r="T208" i="14"/>
  <c r="S208" i="14"/>
  <c r="T207" i="14"/>
  <c r="S207" i="14"/>
  <c r="T206" i="14"/>
  <c r="S206" i="14"/>
  <c r="T155" i="14"/>
  <c r="S155" i="14"/>
  <c r="T154" i="14"/>
  <c r="S154" i="14"/>
  <c r="T156" i="14"/>
  <c r="S156" i="14"/>
  <c r="T153" i="14"/>
  <c r="S153" i="14"/>
  <c r="T151" i="14"/>
  <c r="S151" i="14"/>
  <c r="T150" i="14"/>
  <c r="S150" i="14"/>
  <c r="T152" i="14"/>
  <c r="S152" i="14"/>
  <c r="T149" i="14"/>
  <c r="S149" i="14"/>
  <c r="T143" i="14"/>
  <c r="S143" i="14"/>
  <c r="T142" i="14"/>
  <c r="S142" i="14"/>
  <c r="T144" i="14"/>
  <c r="S144" i="14"/>
  <c r="T141" i="14"/>
  <c r="S141" i="14"/>
  <c r="T30" i="14"/>
  <c r="S30" i="14"/>
  <c r="T29" i="14"/>
  <c r="S29" i="14"/>
  <c r="T31" i="14"/>
  <c r="S31" i="14"/>
  <c r="T28" i="14"/>
  <c r="S28" i="14"/>
  <c r="X18" i="9" l="1"/>
  <c r="V18" i="9"/>
  <c r="T204" i="14" l="1"/>
  <c r="S204" i="14"/>
  <c r="T147" i="14"/>
  <c r="S147" i="14"/>
  <c r="T34" i="14"/>
  <c r="S34" i="14"/>
  <c r="T14" i="14"/>
  <c r="S14" i="14"/>
  <c r="T18" i="14"/>
  <c r="S18" i="14"/>
  <c r="T216" i="14"/>
  <c r="S216" i="14"/>
  <c r="T184" i="14"/>
  <c r="S184" i="14"/>
  <c r="T175" i="14"/>
  <c r="S175" i="14"/>
  <c r="T133" i="14"/>
  <c r="S133" i="14"/>
  <c r="T166" i="14"/>
  <c r="S166" i="14"/>
  <c r="T121" i="14"/>
  <c r="S121" i="14"/>
  <c r="T118" i="14"/>
  <c r="S118" i="14"/>
  <c r="T109" i="14"/>
  <c r="S109" i="14"/>
  <c r="T103" i="14"/>
  <c r="S103" i="14"/>
  <c r="T100" i="14"/>
  <c r="S100" i="14"/>
  <c r="T91" i="14"/>
  <c r="S91" i="14"/>
  <c r="T82" i="14"/>
  <c r="S82" i="14"/>
  <c r="T78" i="14"/>
  <c r="S78" i="14"/>
  <c r="T69" i="14"/>
  <c r="S69" i="14"/>
  <c r="T52" i="14"/>
  <c r="S52" i="14"/>
  <c r="T43" i="14"/>
  <c r="S43" i="14"/>
  <c r="T26" i="14"/>
  <c r="S26" i="14"/>
  <c r="T6" i="14"/>
  <c r="M6" i="14"/>
  <c r="S6" i="14" s="1"/>
  <c r="T60" i="14"/>
  <c r="T56" i="14"/>
  <c r="S56" i="14"/>
  <c r="T139" i="14"/>
  <c r="S139" i="14"/>
  <c r="T22" i="14"/>
  <c r="S22" i="14"/>
  <c r="T203" i="14"/>
  <c r="S203" i="14"/>
  <c r="T146" i="14"/>
  <c r="S146" i="14"/>
  <c r="T33" i="14"/>
  <c r="S33" i="14"/>
  <c r="T13" i="14"/>
  <c r="S13" i="14"/>
  <c r="T17" i="14"/>
  <c r="S17" i="14"/>
  <c r="T215" i="14"/>
  <c r="S215" i="14"/>
  <c r="T183" i="14"/>
  <c r="S183" i="14"/>
  <c r="T174" i="14"/>
  <c r="S174" i="14"/>
  <c r="T132" i="14"/>
  <c r="S132" i="14"/>
  <c r="T165" i="14"/>
  <c r="S165" i="14"/>
  <c r="T120" i="14"/>
  <c r="S120" i="14"/>
  <c r="T117" i="14"/>
  <c r="S117" i="14"/>
  <c r="T108" i="14"/>
  <c r="S108" i="14"/>
  <c r="T102" i="14"/>
  <c r="S102" i="14"/>
  <c r="T99" i="14"/>
  <c r="S99" i="14"/>
  <c r="T90" i="14"/>
  <c r="S90" i="14"/>
  <c r="T81" i="14"/>
  <c r="S81" i="14"/>
  <c r="T77" i="14"/>
  <c r="S77" i="14"/>
  <c r="T68" i="14"/>
  <c r="S68" i="14"/>
  <c r="T51" i="14"/>
  <c r="S51" i="14"/>
  <c r="T42" i="14"/>
  <c r="S42" i="14"/>
  <c r="T25" i="14"/>
  <c r="S25" i="14"/>
  <c r="T5" i="14"/>
  <c r="M5" i="14"/>
  <c r="S5" i="14" s="1"/>
  <c r="T59" i="14"/>
  <c r="T55" i="14"/>
  <c r="S55" i="14"/>
  <c r="T138" i="14"/>
  <c r="S138" i="14"/>
  <c r="T21" i="14"/>
  <c r="S21" i="14"/>
  <c r="T205" i="14"/>
  <c r="S205" i="14"/>
  <c r="T148" i="14"/>
  <c r="S148" i="14"/>
  <c r="T35" i="14"/>
  <c r="S35" i="14"/>
  <c r="T15" i="14"/>
  <c r="S15" i="14"/>
  <c r="T19" i="14"/>
  <c r="S19" i="14"/>
  <c r="T217" i="14"/>
  <c r="S217" i="14"/>
  <c r="T185" i="14"/>
  <c r="S185" i="14"/>
  <c r="T176" i="14"/>
  <c r="S176" i="14"/>
  <c r="T134" i="14"/>
  <c r="S134" i="14"/>
  <c r="T167" i="14"/>
  <c r="S167" i="14"/>
  <c r="T122" i="14"/>
  <c r="S122" i="14"/>
  <c r="T119" i="14"/>
  <c r="S119" i="14"/>
  <c r="T110" i="14"/>
  <c r="S110" i="14"/>
  <c r="T104" i="14"/>
  <c r="S104" i="14"/>
  <c r="T101" i="14"/>
  <c r="S101" i="14"/>
  <c r="T92" i="14"/>
  <c r="S92" i="14"/>
  <c r="T83" i="14"/>
  <c r="S83" i="14"/>
  <c r="T79" i="14"/>
  <c r="S79" i="14"/>
  <c r="T70" i="14"/>
  <c r="S70" i="14"/>
  <c r="T53" i="14"/>
  <c r="S53" i="14"/>
  <c r="T44" i="14"/>
  <c r="S44" i="14"/>
  <c r="T27" i="14"/>
  <c r="S27" i="14"/>
  <c r="T7" i="14"/>
  <c r="M7" i="14"/>
  <c r="S7" i="14" s="1"/>
  <c r="T126" i="14"/>
  <c r="T57" i="14"/>
  <c r="S57" i="14"/>
  <c r="T140" i="14"/>
  <c r="S140" i="14"/>
  <c r="T23" i="14"/>
  <c r="S23" i="14"/>
  <c r="T202" i="14"/>
  <c r="S202" i="14"/>
  <c r="T145" i="14"/>
  <c r="S145" i="14"/>
  <c r="T32" i="14"/>
  <c r="S32" i="14"/>
  <c r="T12" i="14"/>
  <c r="S12" i="14"/>
  <c r="T16" i="14"/>
  <c r="S16" i="14"/>
  <c r="T214" i="14"/>
  <c r="S214" i="14"/>
  <c r="T182" i="14"/>
  <c r="S182" i="14"/>
  <c r="T173" i="14"/>
  <c r="S173" i="14"/>
  <c r="T164" i="14"/>
  <c r="S164" i="14"/>
  <c r="T123" i="14"/>
  <c r="S123" i="14"/>
  <c r="T116" i="14"/>
  <c r="S116" i="14"/>
  <c r="T107" i="14"/>
  <c r="S107" i="14"/>
  <c r="T98" i="14"/>
  <c r="S98" i="14"/>
  <c r="T89" i="14"/>
  <c r="S89" i="14"/>
  <c r="T80" i="14"/>
  <c r="S80" i="14"/>
  <c r="T76" i="14"/>
  <c r="S76" i="14"/>
  <c r="T67" i="14"/>
  <c r="S67" i="14"/>
  <c r="T50" i="14"/>
  <c r="S50" i="14"/>
  <c r="T24" i="14"/>
  <c r="S24" i="14"/>
  <c r="T4" i="14"/>
  <c r="M4" i="14"/>
  <c r="S4" i="14" s="1"/>
  <c r="T58" i="14"/>
  <c r="T54" i="14"/>
  <c r="S54" i="14"/>
  <c r="T137" i="14"/>
  <c r="S137" i="14"/>
  <c r="T20" i="14"/>
  <c r="S20" i="14"/>
  <c r="S17" i="17" l="1"/>
  <c r="S16" i="17"/>
  <c r="S15" i="17"/>
  <c r="S14" i="17"/>
  <c r="S13" i="17"/>
  <c r="S12" i="17"/>
  <c r="S11" i="17"/>
  <c r="S9" i="17"/>
  <c r="S8" i="17"/>
  <c r="S7" i="17"/>
  <c r="S5" i="17"/>
  <c r="T17" i="17"/>
  <c r="T16" i="17"/>
  <c r="T15" i="17"/>
  <c r="T14" i="17"/>
  <c r="T13" i="17"/>
  <c r="T12" i="17"/>
  <c r="T11" i="17"/>
  <c r="T9" i="17"/>
  <c r="T8" i="17"/>
  <c r="T7" i="17"/>
  <c r="T6" i="17"/>
  <c r="T5" i="17"/>
  <c r="J121" i="6" l="1"/>
  <c r="M12" i="8" l="1"/>
</calcChain>
</file>

<file path=xl/comments1.xml><?xml version="1.0" encoding="utf-8"?>
<comments xmlns="http://schemas.openxmlformats.org/spreadsheetml/2006/main">
  <authors>
    <author>Sieto Verver</author>
  </authors>
  <commentList>
    <comment ref="H173" authorId="0">
      <text>
        <r>
          <rPr>
            <b/>
            <sz val="8"/>
            <color indexed="81"/>
            <rFont val="Tahoma"/>
            <family val="2"/>
          </rPr>
          <t>Sieto Verver:</t>
        </r>
        <r>
          <rPr>
            <sz val="8"/>
            <color indexed="81"/>
            <rFont val="Tahoma"/>
            <family val="2"/>
          </rPr>
          <t xml:space="preserve">
Percentage refers to Via/VIaN/VIaS/VIIbc/VIIa/VIIj</t>
        </r>
      </text>
    </comment>
  </commentList>
</comments>
</file>

<file path=xl/comments2.xml><?xml version="1.0" encoding="utf-8"?>
<comments xmlns="http://schemas.openxmlformats.org/spreadsheetml/2006/main">
  <authors>
    <author>Beek, Frans van</author>
  </authors>
  <commentList>
    <comment ref="B61" authorId="0">
      <text>
        <r>
          <rPr>
            <b/>
            <sz val="8"/>
            <color indexed="81"/>
            <rFont val="Tahoma"/>
            <family val="2"/>
          </rPr>
          <t>Beek, Frans van:</t>
        </r>
        <r>
          <rPr>
            <sz val="8"/>
            <color indexed="81"/>
            <rFont val="Tahoma"/>
            <family val="2"/>
          </rPr>
          <t xml:space="preserve">
2012 and 2013 data submitted in 2014</t>
        </r>
      </text>
    </comment>
    <comment ref="B62" authorId="0">
      <text>
        <r>
          <rPr>
            <b/>
            <sz val="8"/>
            <color indexed="81"/>
            <rFont val="Tahoma"/>
            <family val="2"/>
          </rPr>
          <t>Beek, Frans van:</t>
        </r>
        <r>
          <rPr>
            <sz val="8"/>
            <color indexed="81"/>
            <rFont val="Tahoma"/>
            <family val="2"/>
          </rPr>
          <t xml:space="preserve">
2012 data submitted in 2014</t>
        </r>
      </text>
    </comment>
    <comment ref="K77" authorId="0">
      <text>
        <r>
          <rPr>
            <b/>
            <sz val="8"/>
            <color indexed="81"/>
            <rFont val="Tahoma"/>
            <family val="2"/>
          </rPr>
          <t>Beek, Frans van:</t>
        </r>
        <r>
          <rPr>
            <sz val="8"/>
            <color indexed="81"/>
            <rFont val="Tahoma"/>
            <family val="2"/>
          </rPr>
          <t xml:space="preserve">
specific call by email for weight by species in BTS and IBTS survey by haul</t>
        </r>
      </text>
    </comment>
  </commentList>
</comments>
</file>

<file path=xl/sharedStrings.xml><?xml version="1.0" encoding="utf-8"?>
<sst xmlns="http://schemas.openxmlformats.org/spreadsheetml/2006/main" count="17125" uniqueCount="1527">
  <si>
    <t xml:space="preserve"> Indicator</t>
  </si>
  <si>
    <t>Data required</t>
  </si>
  <si>
    <t>Data collection</t>
  </si>
  <si>
    <t>Effective time lag for availability</t>
  </si>
  <si>
    <t>Time interval for position reports</t>
  </si>
  <si>
    <t xml:space="preserve">Position and vessel registration </t>
  </si>
  <si>
    <t>Discarding rates of commercially exploited species</t>
  </si>
  <si>
    <t>Fuel efficiency of fish capture</t>
  </si>
  <si>
    <t>Value of landings and cost of fuel.</t>
  </si>
  <si>
    <t>VI.1 – Achieved Data transmission</t>
  </si>
  <si>
    <t>Types of data transmitted</t>
  </si>
  <si>
    <t>Expert group
or
Project</t>
  </si>
  <si>
    <t>Species
or
Fleet segment</t>
  </si>
  <si>
    <t>Species specific effort</t>
  </si>
  <si>
    <t>Quantities landed</t>
  </si>
  <si>
    <t>Quantities discarded</t>
  </si>
  <si>
    <t>CV</t>
  </si>
  <si>
    <t>2011</t>
  </si>
  <si>
    <t>CPUE data</t>
  </si>
  <si>
    <t>Survey data</t>
  </si>
  <si>
    <t>Length comp landings</t>
  </si>
  <si>
    <t>Age comp landings</t>
  </si>
  <si>
    <t>Length comp discards</t>
  </si>
  <si>
    <t>Age comp discards</t>
  </si>
  <si>
    <t>Growth</t>
  </si>
  <si>
    <t>Sex ratios</t>
  </si>
  <si>
    <t>Fish processing industry</t>
  </si>
  <si>
    <t>VII, VIII</t>
  </si>
  <si>
    <t>Table III.C.5 – Sampling intensity for length compositions (all metiers combined)</t>
  </si>
  <si>
    <t>Type of data collection scheme  (a)</t>
  </si>
  <si>
    <t>(a) A - Census; B - Probability Sample Survey; C - Non-Probability Sample Survey</t>
  </si>
  <si>
    <t>Classification of segments which have been clustered (a)</t>
  </si>
  <si>
    <t>(a) [I]mportant segments with distinct characteristics; [S]egments similar to other segments; [N]on-important segments with distinct characteristics</t>
  </si>
  <si>
    <t>G1</t>
  </si>
  <si>
    <t>G2</t>
  </si>
  <si>
    <t>Cetorhinus maximus</t>
  </si>
  <si>
    <t>I,II,V</t>
  </si>
  <si>
    <t>II</t>
  </si>
  <si>
    <t>Etmopterus spinax</t>
  </si>
  <si>
    <t>all</t>
  </si>
  <si>
    <t>NL12</t>
  </si>
  <si>
    <t>size grade sampling all species in fish market</t>
  </si>
  <si>
    <t>other (self sampling)</t>
  </si>
  <si>
    <t>other (fresh water, site sampling)</t>
  </si>
  <si>
    <t>all demeral</t>
  </si>
  <si>
    <t>other (site sampling)</t>
  </si>
  <si>
    <t>other (size grade sampling market</t>
  </si>
  <si>
    <t>m</t>
  </si>
  <si>
    <t>q</t>
  </si>
  <si>
    <t>Galeus melastomus</t>
  </si>
  <si>
    <t>I-IX, XII, XIV</t>
  </si>
  <si>
    <t>Raja clavata</t>
  </si>
  <si>
    <t>Raja naevus</t>
  </si>
  <si>
    <t>Raja radiata</t>
  </si>
  <si>
    <t>Squatina squatina</t>
  </si>
  <si>
    <t>all areas</t>
  </si>
  <si>
    <t>IIa, IVa, Vb, VIa, VIIa-c, e-k, VIIIabde</t>
  </si>
  <si>
    <t>IIIa</t>
  </si>
  <si>
    <t>IV, VIId, IIIaN</t>
  </si>
  <si>
    <t>IIIaS</t>
  </si>
  <si>
    <t>IV, IIIa</t>
  </si>
  <si>
    <t>IV, IIIa, VI</t>
  </si>
  <si>
    <t>Scyliorhinus canicula</t>
  </si>
  <si>
    <t>IIIb-d</t>
  </si>
  <si>
    <t>IIId</t>
  </si>
  <si>
    <t>Aspitrigla cuculus</t>
  </si>
  <si>
    <t>Centroscyllium fabricii</t>
  </si>
  <si>
    <t>VIId</t>
  </si>
  <si>
    <t>Centroscymnus crepidater</t>
  </si>
  <si>
    <t>IV, VIId, IIIa</t>
  </si>
  <si>
    <t>Dalatias licha</t>
  </si>
  <si>
    <t>Dasyatis pastinaca</t>
  </si>
  <si>
    <t>Deania calcea</t>
  </si>
  <si>
    <t>I-XII</t>
  </si>
  <si>
    <t>IV, VIIa</t>
  </si>
  <si>
    <t>IIIa, IV, VI</t>
  </si>
  <si>
    <t>all functional units</t>
  </si>
  <si>
    <t>Platichthys flesus</t>
  </si>
  <si>
    <t>Raja brachyura</t>
  </si>
  <si>
    <t>Zeus faber</t>
  </si>
  <si>
    <t>Alepocephalus bairdii</t>
  </si>
  <si>
    <t>VI, XII</t>
  </si>
  <si>
    <t>VIa</t>
  </si>
  <si>
    <t>V, VI, VII, XII</t>
  </si>
  <si>
    <t>V, VI, VII, IX, X, XII</t>
  </si>
  <si>
    <t>IX</t>
  </si>
  <si>
    <t>Dicologoglosa cuneata</t>
  </si>
  <si>
    <t>VIIIc, IX</t>
  </si>
  <si>
    <t>Dipturus batis</t>
  </si>
  <si>
    <t>V, VI, VII, VIII</t>
  </si>
  <si>
    <t>Dipturus oxyrinchus</t>
  </si>
  <si>
    <t>VIII</t>
  </si>
  <si>
    <t>VI, VII, VIII</t>
  </si>
  <si>
    <t>VI, VII, VIII, IX, X</t>
  </si>
  <si>
    <t>VI, VII</t>
  </si>
  <si>
    <t>Isurus oxyrinchus</t>
  </si>
  <si>
    <t>Lamna nasus</t>
  </si>
  <si>
    <t>Lepidopus caudatus</t>
  </si>
  <si>
    <t>IXa</t>
  </si>
  <si>
    <t>VIIIc, IXa</t>
  </si>
  <si>
    <t>Leucoraja circularis</t>
  </si>
  <si>
    <t>Leucoraja fullonica</t>
  </si>
  <si>
    <t>Limanda limanda</t>
  </si>
  <si>
    <t>XIV</t>
  </si>
  <si>
    <t>Mustelus asterias</t>
  </si>
  <si>
    <t>VI, VII, VIII, IX</t>
  </si>
  <si>
    <t>Mustelus mustelus</t>
  </si>
  <si>
    <t>Mustelus punctulatus</t>
  </si>
  <si>
    <t>Myliobatis aquila</t>
  </si>
  <si>
    <t>VII Functional unit</t>
  </si>
  <si>
    <t>VIII, IX Functional unit</t>
  </si>
  <si>
    <t>Pagellus bogaraveo</t>
  </si>
  <si>
    <t>IXa, X</t>
  </si>
  <si>
    <t>Prionace glauca</t>
  </si>
  <si>
    <t>Pteroplatytrygon violacea</t>
  </si>
  <si>
    <t>Raja alba</t>
  </si>
  <si>
    <t>VII, IX</t>
  </si>
  <si>
    <t>Raja microocellata</t>
  </si>
  <si>
    <t>Raja miraletus</t>
  </si>
  <si>
    <t>V</t>
  </si>
  <si>
    <t>VIII, IX</t>
  </si>
  <si>
    <t>Sebastes marinus</t>
  </si>
  <si>
    <t>Sebastes mentella</t>
  </si>
  <si>
    <t>WECAF Div.</t>
  </si>
  <si>
    <t>CECAF Div.</t>
  </si>
  <si>
    <t>CECAF areas, excl. Madeira</t>
  </si>
  <si>
    <t>All areas</t>
  </si>
  <si>
    <t>FAO 1.3, 2.1, 2.2, 3.1, 3.2</t>
  </si>
  <si>
    <t>FAO 1.1, 1.3, 2.1, 2.2, 3.1</t>
  </si>
  <si>
    <t>FAO 1.3, 2.1, 2.2, 3.1</t>
  </si>
  <si>
    <t>FAO 2.2, 3.1</t>
  </si>
  <si>
    <t>FAO 1.1, 1.2, 1.3, 2.2, 3.1</t>
  </si>
  <si>
    <t>FAO 1.1, 3.1</t>
  </si>
  <si>
    <t>FAO  3.1</t>
  </si>
  <si>
    <t>FAO 1.2, 2.1, 3.1</t>
  </si>
  <si>
    <t>FAO 1.2, 3.1</t>
  </si>
  <si>
    <t>FAO  2.1, 3.1, 3.2</t>
  </si>
  <si>
    <t>FAO 1.3, 2.1, 2.2</t>
  </si>
  <si>
    <t>FAO 1.3, 2.2, 3.1</t>
  </si>
  <si>
    <t>FAO 2.1, 2.2</t>
  </si>
  <si>
    <t>XIV, SA 1</t>
  </si>
  <si>
    <t>I, II,V</t>
  </si>
  <si>
    <t>IIIa Functional unit</t>
  </si>
  <si>
    <t>IIIa, SD22</t>
  </si>
  <si>
    <t>SD22-32</t>
  </si>
  <si>
    <t>SD22</t>
  </si>
  <si>
    <t>IV Functional unit</t>
  </si>
  <si>
    <t>V, VI, VII (excluding d), VIII, IX, X, XII, XIV</t>
  </si>
  <si>
    <t>V, VI, VII (excluding d), VIII, IX, XII, XIV</t>
  </si>
  <si>
    <t>V, VI, VII (excluding d), VIII, X, XII, XIV</t>
  </si>
  <si>
    <t>IXa (only Cadix)</t>
  </si>
  <si>
    <t>VIId, e</t>
  </si>
  <si>
    <t>V, VI, VII (excluding d), VIIIabde, IXb, X, XII, XIV</t>
  </si>
  <si>
    <t>VI Functional Unit</t>
  </si>
  <si>
    <t>V, VI, VII (excluding d), VIII, XII, XIV</t>
  </si>
  <si>
    <t>V, VI, XII, XIV, SA 2+ (Div. 1F+3K)</t>
  </si>
  <si>
    <t>IV Funtional unit</t>
  </si>
  <si>
    <t>IIIa, Ivbc, VIId</t>
  </si>
  <si>
    <t>V, VI, VII (excluding d), VIII, IX, X, XII&lt; XIV</t>
  </si>
  <si>
    <t>VIA</t>
  </si>
  <si>
    <t>VIaN</t>
  </si>
  <si>
    <t>24960</t>
  </si>
  <si>
    <t>38540</t>
  </si>
  <si>
    <t>6116</t>
  </si>
  <si>
    <t>13</t>
  </si>
  <si>
    <t>0</t>
  </si>
  <si>
    <t>237</t>
  </si>
  <si>
    <t>TBB_DEF_70-99_0_0_Euro</t>
  </si>
  <si>
    <t>VIIIab</t>
  </si>
  <si>
    <t>Torpedo marmorata</t>
  </si>
  <si>
    <t>IIa, IVa, Vb, VIa, VIIa-c, e-k, VIIIabde/X</t>
  </si>
  <si>
    <t>Alopias superciliosus</t>
  </si>
  <si>
    <t>Centrophorus granulosus</t>
  </si>
  <si>
    <t>Engraulis encrasicolus</t>
  </si>
  <si>
    <t>Black Sea</t>
  </si>
  <si>
    <t>Hexanchus griseus</t>
  </si>
  <si>
    <t>Oxynotus centrina</t>
  </si>
  <si>
    <t>Pristis pectinata</t>
  </si>
  <si>
    <t>Pristis pristis</t>
  </si>
  <si>
    <t>Raja asterias</t>
  </si>
  <si>
    <t>Rhinobatos cemiculus</t>
  </si>
  <si>
    <t>Rhinobatos rhinobatos</t>
  </si>
  <si>
    <t>Scyliorhinus stellaris</t>
  </si>
  <si>
    <t>Sphyrna lewini</t>
  </si>
  <si>
    <t>Sphyrna mokarran</t>
  </si>
  <si>
    <t>Sphyrna tudes</t>
  </si>
  <si>
    <t>Sphyrna zygaena</t>
  </si>
  <si>
    <t>Spicara smaris</t>
  </si>
  <si>
    <t>Sprattus sprattus</t>
  </si>
  <si>
    <t>Squalus acanthias</t>
  </si>
  <si>
    <t>Squalus blainvillei</t>
  </si>
  <si>
    <t>Squatina aculeata</t>
  </si>
  <si>
    <t>Squatina oculata</t>
  </si>
  <si>
    <t>Trachurus mediterraneus</t>
  </si>
  <si>
    <t>Trachurus trachurus</t>
  </si>
  <si>
    <t>Veneridae</t>
  </si>
  <si>
    <t>2J 3KL</t>
  </si>
  <si>
    <t>3M</t>
  </si>
  <si>
    <t>3NO</t>
  </si>
  <si>
    <t>3Ps</t>
  </si>
  <si>
    <t>SA 1</t>
  </si>
  <si>
    <t>3LNO</t>
  </si>
  <si>
    <t>SA 2+3</t>
  </si>
  <si>
    <t>3L</t>
  </si>
  <si>
    <t>SA 3</t>
  </si>
  <si>
    <t>3KLMNO</t>
  </si>
  <si>
    <t>Sebastes spp.</t>
  </si>
  <si>
    <t>3LN</t>
  </si>
  <si>
    <t>3O</t>
  </si>
  <si>
    <t>TBB_DEF_70-99_Euro</t>
  </si>
  <si>
    <t>NLD-DNK</t>
  </si>
  <si>
    <t>Anguilla anguilla</t>
  </si>
  <si>
    <t>Mallotus villosus</t>
  </si>
  <si>
    <t>Micromesistius poutassou</t>
  </si>
  <si>
    <t>Pandalus borealis</t>
  </si>
  <si>
    <t>Scomber scombrus</t>
  </si>
  <si>
    <t>Coryphaenoides rupestris</t>
  </si>
  <si>
    <t>SD22-24, IIIa</t>
  </si>
  <si>
    <t>Anarhichas spp.</t>
  </si>
  <si>
    <t>Merluccius spp.</t>
  </si>
  <si>
    <t>Merluccius merluccius</t>
  </si>
  <si>
    <t>Rajidae nei</t>
  </si>
  <si>
    <t>Scophthalmus rhombus</t>
  </si>
  <si>
    <t>Shark-like selachii nei</t>
  </si>
  <si>
    <t>SD22-24</t>
  </si>
  <si>
    <t>SD25-29, 32</t>
  </si>
  <si>
    <t>SD30</t>
  </si>
  <si>
    <t>SD31</t>
  </si>
  <si>
    <t>Golf of Riga</t>
  </si>
  <si>
    <t>Coregonus lavaretus</t>
  </si>
  <si>
    <t>Esox lucius</t>
  </si>
  <si>
    <t>SD25-32</t>
  </si>
  <si>
    <t>Perca fluviatilis</t>
  </si>
  <si>
    <t>Salmo trutta</t>
  </si>
  <si>
    <t>SD22-31</t>
  </si>
  <si>
    <t>SD32</t>
  </si>
  <si>
    <t>Sander lucioperca</t>
  </si>
  <si>
    <t>Argentina spp</t>
  </si>
  <si>
    <t>Centrophorus squamosus</t>
  </si>
  <si>
    <t>Centroscymnus coelolepis</t>
  </si>
  <si>
    <t>Helicolenus dactylopterus</t>
  </si>
  <si>
    <t>Lepidorhombus boscii</t>
  </si>
  <si>
    <t>Lepidorhombus whiffiagonis</t>
  </si>
  <si>
    <t>Lophius budegassa</t>
  </si>
  <si>
    <t>Lophius piscatorius</t>
  </si>
  <si>
    <t>Macrourus berglax</t>
  </si>
  <si>
    <t>Mullus surmuletus</t>
  </si>
  <si>
    <t>Mustelus spp</t>
  </si>
  <si>
    <t>Phycis blennoides</t>
  </si>
  <si>
    <t>IIIa, IVa east</t>
  </si>
  <si>
    <t xml:space="preserve">IVa </t>
  </si>
  <si>
    <t>Phycis phycis</t>
  </si>
  <si>
    <t>Raja montagui</t>
  </si>
  <si>
    <t>Shark-like Selachii nei</t>
  </si>
  <si>
    <t>VIIde</t>
  </si>
  <si>
    <t>IIIa, IVbc, VIId</t>
  </si>
  <si>
    <t>Aphanopus spp</t>
  </si>
  <si>
    <t>Argyrosomus regius</t>
  </si>
  <si>
    <t>Beryx spp</t>
  </si>
  <si>
    <t>Cancer pagurus</t>
  </si>
  <si>
    <t xml:space="preserve">VIaN </t>
  </si>
  <si>
    <t>VIa S, VIIbc</t>
  </si>
  <si>
    <t>VIIj</t>
  </si>
  <si>
    <t>Va</t>
  </si>
  <si>
    <t>Vib</t>
  </si>
  <si>
    <t>VIIe-k</t>
  </si>
  <si>
    <t>Hoplostethus atlanticus</t>
  </si>
  <si>
    <t>VII, VIIIabd</t>
  </si>
  <si>
    <t>Loligo vulgaris</t>
  </si>
  <si>
    <t>VIIa, f-h</t>
  </si>
  <si>
    <t>IV, VI</t>
  </si>
  <si>
    <t>VIIb-k, VIIIabd</t>
  </si>
  <si>
    <t>VIIb-k</t>
  </si>
  <si>
    <t>VIb</t>
  </si>
  <si>
    <t>IX, X</t>
  </si>
  <si>
    <t>Microchirus variegatus</t>
  </si>
  <si>
    <t>Octopus vulgaris</t>
  </si>
  <si>
    <t>Pandalus spp</t>
  </si>
  <si>
    <t>Parapenaeus longirostris</t>
  </si>
  <si>
    <t>VIIfg</t>
  </si>
  <si>
    <t>VIIbc</t>
  </si>
  <si>
    <t>VIIh-k</t>
  </si>
  <si>
    <t>VIII, IX, X</t>
  </si>
  <si>
    <t>Polyprion americanus</t>
  </si>
  <si>
    <t>V, XIV</t>
  </si>
  <si>
    <t>Scomber japonicus</t>
  </si>
  <si>
    <t>VIIIabd</t>
  </si>
  <si>
    <t>VIIhjk</t>
  </si>
  <si>
    <t>VIIIc</t>
  </si>
  <si>
    <t>Trachurus picturatus</t>
  </si>
  <si>
    <t>Trisopterus spp</t>
  </si>
  <si>
    <t>Alopias vulpinus</t>
  </si>
  <si>
    <t>Aristeomorpha foliacea</t>
  </si>
  <si>
    <t>Aristeus antennatus</t>
  </si>
  <si>
    <t>Boops boops</t>
  </si>
  <si>
    <t>Carcharhinus plumbeus</t>
  </si>
  <si>
    <t>Carcharias taurus</t>
  </si>
  <si>
    <t>Coryphaena equiselis</t>
  </si>
  <si>
    <t>Coryphaena hippurus</t>
  </si>
  <si>
    <t>Eledone cirrosa</t>
  </si>
  <si>
    <t>Eledone moschata</t>
  </si>
  <si>
    <t>Galeorhinus galeus</t>
  </si>
  <si>
    <t>Heptranchias perlo</t>
  </si>
  <si>
    <t>Gymnura altavela</t>
  </si>
  <si>
    <t>Illex spp,Todarodes spp</t>
  </si>
  <si>
    <t>Istiophoridae</t>
  </si>
  <si>
    <t>Leucoraja melitensis</t>
  </si>
  <si>
    <t>Mugilidae</t>
  </si>
  <si>
    <t>Odontaspis ferox</t>
  </si>
  <si>
    <t>Pagellus erythrinus</t>
  </si>
  <si>
    <t>Penaeus kerathurus</t>
  </si>
  <si>
    <t>Raja undulata</t>
  </si>
  <si>
    <t>Rostroraja alba</t>
  </si>
  <si>
    <t>Sarda sarda</t>
  </si>
  <si>
    <t>Scomber spp</t>
  </si>
  <si>
    <t>Sparus aurata</t>
  </si>
  <si>
    <t>Squilla mantis</t>
  </si>
  <si>
    <t>Thunnus alalunga</t>
  </si>
  <si>
    <t>Xiphias gladius</t>
  </si>
  <si>
    <t>Hippoglossoides platessoides</t>
  </si>
  <si>
    <t>Limanda ferruginea</t>
  </si>
  <si>
    <t>Sebastes spp</t>
  </si>
  <si>
    <t>Euthynnus alleteratus</t>
  </si>
  <si>
    <t>Katsuwonus pelamis</t>
  </si>
  <si>
    <t>Thunnus albacares</t>
  </si>
  <si>
    <t>Thunnus obesus</t>
  </si>
  <si>
    <t>Aphanopus carbo</t>
  </si>
  <si>
    <t>Farfantepenaeus notialis</t>
  </si>
  <si>
    <t>Sardinella aurita</t>
  </si>
  <si>
    <t>Sardinella maderensis</t>
  </si>
  <si>
    <t>Sepia hierredda</t>
  </si>
  <si>
    <t>Trachurus spp</t>
  </si>
  <si>
    <t>Lutjanus purpureus</t>
  </si>
  <si>
    <t>Penaeus subtilis</t>
  </si>
  <si>
    <t>Auxis rochei</t>
  </si>
  <si>
    <t>Carcharhinus falciformis</t>
  </si>
  <si>
    <t xml:space="preserve">all areas </t>
  </si>
  <si>
    <t>CECAF</t>
  </si>
  <si>
    <t>Madeira</t>
  </si>
  <si>
    <t>Morocco</t>
  </si>
  <si>
    <t>Mauritania</t>
  </si>
  <si>
    <t>all areas except Madeira</t>
  </si>
  <si>
    <t>Sepia officinalis</t>
  </si>
  <si>
    <t>WECAF</t>
  </si>
  <si>
    <t>Average
landings (1)
---
tons</t>
  </si>
  <si>
    <t>Share (2) in 
EU TAC
---
%</t>
  </si>
  <si>
    <t>(2) no value means that there is no EU TAC or that MS has no share in the TAC</t>
  </si>
  <si>
    <t>(1) average over the years 2007 and 2008</t>
  </si>
  <si>
    <t>Share in
EU landings (3)
---
%</t>
  </si>
  <si>
    <t>(3) EU landings not available for the areas defined</t>
  </si>
  <si>
    <t>Selected for sampling (4)</t>
  </si>
  <si>
    <t>(4) an empty fields means "No" (not selected for sampling) or is selection is included in another Region</t>
  </si>
  <si>
    <t>DK</t>
  </si>
  <si>
    <t>&lt;1</t>
  </si>
  <si>
    <t>8.0</t>
  </si>
  <si>
    <t>5576</t>
  </si>
  <si>
    <t>21575</t>
  </si>
  <si>
    <t>136</t>
  </si>
  <si>
    <t>76</t>
  </si>
  <si>
    <t>5748</t>
  </si>
  <si>
    <t>72</t>
  </si>
  <si>
    <t>9</t>
  </si>
  <si>
    <t>42</t>
  </si>
  <si>
    <t>128</t>
  </si>
  <si>
    <t>3</t>
  </si>
  <si>
    <t>947</t>
  </si>
  <si>
    <t>2257</t>
  </si>
  <si>
    <t>956</t>
  </si>
  <si>
    <t>20465</t>
  </si>
  <si>
    <t>11</t>
  </si>
  <si>
    <t>2</t>
  </si>
  <si>
    <t>22</t>
  </si>
  <si>
    <t>25</t>
  </si>
  <si>
    <t>197</t>
  </si>
  <si>
    <t>240</t>
  </si>
  <si>
    <t>373</t>
  </si>
  <si>
    <t>488</t>
  </si>
  <si>
    <t>66393</t>
  </si>
  <si>
    <t>1660</t>
  </si>
  <si>
    <t>5405</t>
  </si>
  <si>
    <t>22087</t>
  </si>
  <si>
    <t>758</t>
  </si>
  <si>
    <t>30</t>
  </si>
  <si>
    <t>16</t>
  </si>
  <si>
    <t>9678</t>
  </si>
  <si>
    <t>1</t>
  </si>
  <si>
    <t>4</t>
  </si>
  <si>
    <t>69</t>
  </si>
  <si>
    <t>1632</t>
  </si>
  <si>
    <t>39</t>
  </si>
  <si>
    <t>34</t>
  </si>
  <si>
    <t>383</t>
  </si>
  <si>
    <t>8802</t>
  </si>
  <si>
    <t>1365</t>
  </si>
  <si>
    <t>53031</t>
  </si>
  <si>
    <t>ICCAT, IOTC</t>
  </si>
  <si>
    <t>44344</t>
  </si>
  <si>
    <t>1728</t>
  </si>
  <si>
    <t>47</t>
  </si>
  <si>
    <t>765</t>
  </si>
  <si>
    <t>84475</t>
  </si>
  <si>
    <t>909</t>
  </si>
  <si>
    <t>162</t>
  </si>
  <si>
    <t>216</t>
  </si>
  <si>
    <t>1949</t>
  </si>
  <si>
    <t>17</t>
  </si>
  <si>
    <t>8</t>
  </si>
  <si>
    <t>19</t>
  </si>
  <si>
    <t>x</t>
  </si>
  <si>
    <t>Unknown</t>
  </si>
  <si>
    <t>OTM_SPF_UND_0_0</t>
  </si>
  <si>
    <t>MIS_UND_UND_0_0</t>
  </si>
  <si>
    <t>OTM_SPF_32-69_0_0</t>
  </si>
  <si>
    <t>OTM_SPF_32-54_0_0</t>
  </si>
  <si>
    <t>PTM_SPF_32-54_0_0</t>
  </si>
  <si>
    <t>OTM_SPF_55-69_0_0</t>
  </si>
  <si>
    <t>PTM_SPF_32-69_0_0</t>
  </si>
  <si>
    <t>CECAF areas</t>
  </si>
  <si>
    <t>Pacific</t>
  </si>
  <si>
    <t>Vb</t>
  </si>
  <si>
    <t>VI</t>
  </si>
  <si>
    <t>VIIbcjk</t>
  </si>
  <si>
    <t>VIIfgh</t>
  </si>
  <si>
    <t>VIIIabde</t>
  </si>
  <si>
    <t>I, II</t>
  </si>
  <si>
    <t>TBB_CRU_16-31_0_0</t>
  </si>
  <si>
    <t>CRU</t>
  </si>
  <si>
    <t>DEF</t>
  </si>
  <si>
    <t>TBB_DEF_UND_0_0</t>
  </si>
  <si>
    <t>GNS_DEF_UND_0_0</t>
  </si>
  <si>
    <t>OTB_DEF_UND_0_0</t>
  </si>
  <si>
    <t>SSC_DEF_UND_0_0</t>
  </si>
  <si>
    <t>OTB_DEF_&gt;=120_0_0</t>
  </si>
  <si>
    <t>GNS_DEF_100-119_0_0</t>
  </si>
  <si>
    <t>SSC_DEF_70-99_0_0</t>
  </si>
  <si>
    <t>SDN_DEF_70-99_0_0</t>
  </si>
  <si>
    <t>OTB_DEF_70-99_0_0</t>
  </si>
  <si>
    <t>TBB_DEF_90-119_0_0</t>
  </si>
  <si>
    <t>TBB_DEF_&gt;=120_0_0</t>
  </si>
  <si>
    <t>OTB_DEF_90-119_0_0</t>
  </si>
  <si>
    <t>TBB_DEF_0_0_0</t>
  </si>
  <si>
    <t>TBB_DEF_&lt;16_0_0</t>
  </si>
  <si>
    <t>TBB_DEF_70-99_0_0</t>
  </si>
  <si>
    <t>OTB_DEF_100-119_0_0</t>
  </si>
  <si>
    <t>GNS_DEF_90-99_0_0</t>
  </si>
  <si>
    <t>SSC_DEF_100-119_0_0</t>
  </si>
  <si>
    <t>GNS_DEF_120-219_0_0</t>
  </si>
  <si>
    <t>OTT_DEF_70-99_0_0</t>
  </si>
  <si>
    <t>TBB_DEF_100-119_0_0</t>
  </si>
  <si>
    <t>SSC_DEF_&gt;=120_0_0</t>
  </si>
  <si>
    <t>GNS_DEF_10-30_0_0</t>
  </si>
  <si>
    <t>OTB_DEF_16-31_0_0</t>
  </si>
  <si>
    <t>OTT_DEF_100-119_0_0</t>
  </si>
  <si>
    <t>GNS_DEF_0_0_0</t>
  </si>
  <si>
    <t>GNS_DEF_50-70_0_0</t>
  </si>
  <si>
    <t>OTT_DEF_16-31_0_0</t>
  </si>
  <si>
    <t>OTB_DEF_0_0_0</t>
  </si>
  <si>
    <t>GNS_DEF_&gt;=220_0_0</t>
  </si>
  <si>
    <t>GTR_DEF_120-219_0_0</t>
  </si>
  <si>
    <t>OTB_DEF_&lt;16_0_0</t>
  </si>
  <si>
    <t>SSC_DEF_0_0_0</t>
  </si>
  <si>
    <t>SSC_DEF_&lt;16_0_0</t>
  </si>
  <si>
    <t>GTR_DEF_90-99_0_0</t>
  </si>
  <si>
    <t>PTB_DEF_70-99_0_0</t>
  </si>
  <si>
    <t>SDN_DEF_100-119_0_0</t>
  </si>
  <si>
    <t>TBB_DEF_32-69_0_0</t>
  </si>
  <si>
    <t>LLS_DEF_0_0_0</t>
  </si>
  <si>
    <t>GTR_DEF_100-119_0_0</t>
  </si>
  <si>
    <t>CAT</t>
  </si>
  <si>
    <t>FIF</t>
  </si>
  <si>
    <t>MCD</t>
  </si>
  <si>
    <t>MOL</t>
  </si>
  <si>
    <t>SPF</t>
  </si>
  <si>
    <t>LHP</t>
  </si>
  <si>
    <t>LHP_FIF_UND_0_0</t>
  </si>
  <si>
    <t>LHP_FIF_0_0_0</t>
  </si>
  <si>
    <t>LHP_FIF_10-30_0_0</t>
  </si>
  <si>
    <t>LHP_FIF_100-119_0_0</t>
  </si>
  <si>
    <t>VIIbjck</t>
  </si>
  <si>
    <t>OTB_MCD_70-99_0_0</t>
  </si>
  <si>
    <t>MIS_UND_0_0_0</t>
  </si>
  <si>
    <t>MIS_UND_16-31_0_0</t>
  </si>
  <si>
    <t>PS_SPF_70-99_0_0</t>
  </si>
  <si>
    <t>MIS_UND_&lt;16_0_0</t>
  </si>
  <si>
    <t>PS_SPF_&lt;16_0_0</t>
  </si>
  <si>
    <t>PS_SPF_100-119_0_0</t>
  </si>
  <si>
    <t>MIS_UND_70-99_0_0</t>
  </si>
  <si>
    <t>OTM_SPF_16-31_0_0</t>
  </si>
  <si>
    <t>OTM_SPF_&gt;=120_0_0</t>
  </si>
  <si>
    <t>TBB_MCD_70-99_0_0</t>
  </si>
  <si>
    <t>MIS_UND_&gt;=120_0_0</t>
  </si>
  <si>
    <t>OTB_MCD_&lt;16_0_0</t>
  </si>
  <si>
    <t>OTM_SPF_70-99_0_0</t>
  </si>
  <si>
    <t>OTB_MCD_100-119_0_0</t>
  </si>
  <si>
    <t>OTB_CRU_&gt;=120_0_0</t>
  </si>
  <si>
    <t>PTB_MCD_70-99_0_0</t>
  </si>
  <si>
    <t>TGB__70-99_0_0</t>
  </si>
  <si>
    <t>MIS_UND_32-69_0_0</t>
  </si>
  <si>
    <t>OTB_MCD_0_0_0</t>
  </si>
  <si>
    <t>OTB_MCD_&gt;=120_0_0</t>
  </si>
  <si>
    <t>MIS_UND_100-119_0_0</t>
  </si>
  <si>
    <t>PS_SPF_0_0_0</t>
  </si>
  <si>
    <t>OTB_CRU_70-99_0_0</t>
  </si>
  <si>
    <t>PS_SPF_&gt;=120_0_0</t>
  </si>
  <si>
    <t>TBB_CRU_70-99_0_0</t>
  </si>
  <si>
    <t>PTM_SPF_16-31_0_0</t>
  </si>
  <si>
    <t>FYK_CAT_0_0_0</t>
  </si>
  <si>
    <t>PTM_SPF_0_0_0</t>
  </si>
  <si>
    <t>FPO_CRU_100-119_0_0</t>
  </si>
  <si>
    <t>FPO_CRU_120-219_0_0</t>
  </si>
  <si>
    <t>PS_SPF_16-31_0_0</t>
  </si>
  <si>
    <t>2007-2008</t>
  </si>
  <si>
    <t>OTM</t>
  </si>
  <si>
    <t>MIS</t>
  </si>
  <si>
    <t>TBB</t>
  </si>
  <si>
    <t>SSC</t>
  </si>
  <si>
    <t>PTM</t>
  </si>
  <si>
    <t>DRB</t>
  </si>
  <si>
    <t>SDN</t>
  </si>
  <si>
    <t>OTT</t>
  </si>
  <si>
    <t>SND</t>
  </si>
  <si>
    <t>PTB</t>
  </si>
  <si>
    <t>TGB</t>
  </si>
  <si>
    <t>GTR</t>
  </si>
  <si>
    <t>FYK</t>
  </si>
  <si>
    <t>LLS</t>
  </si>
  <si>
    <t>not specified</t>
  </si>
  <si>
    <t>self sampling</t>
  </si>
  <si>
    <t>II, IIIa, IV, V, VI, VII, VIII, IX</t>
  </si>
  <si>
    <t>unknown</t>
  </si>
  <si>
    <t>Argentina spp (Argentines  )</t>
  </si>
  <si>
    <t>Anguilla anguilla (European Eel)</t>
  </si>
  <si>
    <t>Aspitrigla cuculus (Red Gurnard )</t>
  </si>
  <si>
    <t>Merluccius merluccius (European Hake )</t>
  </si>
  <si>
    <t>Level 2 (12.5%)</t>
  </si>
  <si>
    <t>Monthly</t>
  </si>
  <si>
    <t>Anguila anguila</t>
  </si>
  <si>
    <t>Hippogossoides platessoides</t>
  </si>
  <si>
    <t>Boreogadus saida</t>
  </si>
  <si>
    <t>Molva dypterygia</t>
  </si>
  <si>
    <t>Micromesistus poutassou</t>
  </si>
  <si>
    <t>Thunnus thynnus</t>
  </si>
  <si>
    <t>Squalus acantias</t>
  </si>
  <si>
    <t>Crangon crangon</t>
  </si>
  <si>
    <t>Belone belone</t>
  </si>
  <si>
    <t>Eutrigla gurnardus</t>
  </si>
  <si>
    <t>Macrouridae</t>
  </si>
  <si>
    <t>Scopthalmus rhombus</t>
  </si>
  <si>
    <t>Mullus barbatus</t>
  </si>
  <si>
    <t>Clupea harengus</t>
  </si>
  <si>
    <t>Merluccius merlussius</t>
  </si>
  <si>
    <t>Hippoglossus hippoglossus</t>
  </si>
  <si>
    <t>Pollachius pollachius</t>
  </si>
  <si>
    <t>Illex spp.,  Todarodes spp.</t>
  </si>
  <si>
    <t>Trisopterus esmarki</t>
  </si>
  <si>
    <t>Conger conger</t>
  </si>
  <si>
    <t>Cancridae</t>
  </si>
  <si>
    <t>Homarus gammarus</t>
  </si>
  <si>
    <t>Molva molva</t>
  </si>
  <si>
    <t>Makkitys villosus</t>
  </si>
  <si>
    <t>Brosme brosme</t>
  </si>
  <si>
    <t>Scomber scomber</t>
  </si>
  <si>
    <t>Pandalus borealus</t>
  </si>
  <si>
    <t>Penaeidae</t>
  </si>
  <si>
    <t>Zoarces viviparus</t>
  </si>
  <si>
    <t>Rajidae</t>
  </si>
  <si>
    <t>Sardina pilchardus</t>
  </si>
  <si>
    <t>Lepidorhombus whiffiagonis,  L. boscii</t>
  </si>
  <si>
    <t>Melanogrammus aeglefinus</t>
  </si>
  <si>
    <t>Cyclopterus lumpus</t>
  </si>
  <si>
    <t>Osmerus eperlanus</t>
  </si>
  <si>
    <t>Sprattus spratus</t>
  </si>
  <si>
    <t>Pecten maximus</t>
  </si>
  <si>
    <t>Trisoperus luscus</t>
  </si>
  <si>
    <t>Solea vulgaris</t>
  </si>
  <si>
    <t>Soleidae</t>
  </si>
  <si>
    <t>Microstomus kitt</t>
  </si>
  <si>
    <t>Thunnus spp.</t>
  </si>
  <si>
    <t>Merlangius merlangus</t>
  </si>
  <si>
    <t>Glyptocephalus cynoglossus</t>
  </si>
  <si>
    <t>Busycon spp.</t>
  </si>
  <si>
    <t>Salmo salar</t>
  </si>
  <si>
    <t>Ammodytidae</t>
  </si>
  <si>
    <t>Dicentrarchus labrax</t>
  </si>
  <si>
    <t>Sparidae</t>
  </si>
  <si>
    <t>Lophius budegassa, L. piscatorius</t>
  </si>
  <si>
    <t>Annarhichas spp.</t>
  </si>
  <si>
    <t>Argentinia spp.</t>
  </si>
  <si>
    <t>Xiphia gladius</t>
  </si>
  <si>
    <t>Pollachius virens</t>
  </si>
  <si>
    <t>Reinhardtius hippoglossoides</t>
  </si>
  <si>
    <t>gutted</t>
  </si>
  <si>
    <t>whole</t>
  </si>
  <si>
    <t>fillets</t>
  </si>
  <si>
    <t>gutted and salted</t>
  </si>
  <si>
    <t>salted</t>
  </si>
  <si>
    <t>gutted/without head</t>
  </si>
  <si>
    <t>gutted/frozen</t>
  </si>
  <si>
    <t>International Bottom Trawl Survey</t>
  </si>
  <si>
    <t>North Sea Beam Trawl Survey</t>
  </si>
  <si>
    <t>Sole Net Survey</t>
  </si>
  <si>
    <t>International Ecosystem Survey in the Nordic Sea</t>
  </si>
  <si>
    <t>Herring Larvae Survey</t>
  </si>
  <si>
    <t>Blue Whiting Survey</t>
  </si>
  <si>
    <t xml:space="preserve">International Mackerel and Horse Mackerel egg survey </t>
  </si>
  <si>
    <t xml:space="preserve">Mackerel  egg survey </t>
  </si>
  <si>
    <t>Roundfish/Herring abundance indices</t>
  </si>
  <si>
    <t>Flatfish abundance indices</t>
  </si>
  <si>
    <t>Flatfish 1/2-goup abundance indices</t>
  </si>
  <si>
    <t>abundance of Norwegian spring spawning herring + blue whiting recruit indices</t>
  </si>
  <si>
    <t>North Sea herring SSB estimate</t>
  </si>
  <si>
    <t>Blue Whiting abundance</t>
  </si>
  <si>
    <t>Mackerel and Horse Mackerel abundance</t>
  </si>
  <si>
    <t>Mackerel  abundance</t>
  </si>
  <si>
    <t>IVb,c</t>
  </si>
  <si>
    <t>VI, VIII</t>
  </si>
  <si>
    <t>VIa, VII, VIII, IXa</t>
  </si>
  <si>
    <t>Feb</t>
  </si>
  <si>
    <t>Aug-Sep</t>
  </si>
  <si>
    <t>May</t>
  </si>
  <si>
    <t>Q1,3,4</t>
  </si>
  <si>
    <t>Jan-Jul</t>
  </si>
  <si>
    <t>May-Jul</t>
  </si>
  <si>
    <t>315</t>
  </si>
  <si>
    <t>45</t>
  </si>
  <si>
    <t>65</t>
  </si>
  <si>
    <t>see NP Denmark</t>
  </si>
  <si>
    <t>167</t>
  </si>
  <si>
    <t>fish hauls</t>
  </si>
  <si>
    <t>plankton</t>
  </si>
  <si>
    <t>echo nm</t>
  </si>
  <si>
    <t>echo</t>
  </si>
  <si>
    <t>60</t>
  </si>
  <si>
    <t>1,2,3,4</t>
  </si>
  <si>
    <t>2,3</t>
  </si>
  <si>
    <t>2,3,4</t>
  </si>
  <si>
    <t>ICES IBTSWG</t>
  </si>
  <si>
    <t>ICES WGIPS</t>
  </si>
  <si>
    <t>ICES WGMEGS</t>
  </si>
  <si>
    <t>ICES WGBEAM</t>
  </si>
  <si>
    <t>Fig 1</t>
  </si>
  <si>
    <t>Fig 2</t>
  </si>
  <si>
    <t>Fig 3</t>
  </si>
  <si>
    <t>Fig 4</t>
  </si>
  <si>
    <t>Fig 5</t>
  </si>
  <si>
    <t>Fig 6</t>
  </si>
  <si>
    <t>Fig 7</t>
  </si>
  <si>
    <t>Fig 8</t>
  </si>
  <si>
    <t>Distribution of fishing activities</t>
  </si>
  <si>
    <t>Aggregation of fihsing activities</t>
  </si>
  <si>
    <t>Areas not impacted by mobile gears</t>
  </si>
  <si>
    <t>Species of catches and discards length of catches and discards abundance of catches and discards</t>
  </si>
  <si>
    <t>13%</t>
  </si>
  <si>
    <t>0.1%</t>
  </si>
  <si>
    <t>0.5%</t>
  </si>
  <si>
    <t>&lt;0.1%</t>
  </si>
  <si>
    <t>8.0%</t>
  </si>
  <si>
    <t>1.3%</t>
  </si>
  <si>
    <t>18.9%</t>
  </si>
  <si>
    <t>4.1%</t>
  </si>
  <si>
    <t>7.7%</t>
  </si>
  <si>
    <t>1.0%</t>
  </si>
  <si>
    <t>3.4%</t>
  </si>
  <si>
    <t>0.3%</t>
  </si>
  <si>
    <t>18.7%</t>
  </si>
  <si>
    <t>5.9%</t>
  </si>
  <si>
    <t>x(1)</t>
  </si>
  <si>
    <t>(1) only in the North Sea</t>
  </si>
  <si>
    <t>weight @age</t>
  </si>
  <si>
    <t>maturity @age</t>
  </si>
  <si>
    <t>sex ratio @age</t>
  </si>
  <si>
    <t xml:space="preserve">Commercial </t>
  </si>
  <si>
    <t>kW,GT* fishing days</t>
  </si>
  <si>
    <t>Energy consumption</t>
  </si>
  <si>
    <t>pot,traps,hooks,nets soaking time, rigs</t>
  </si>
  <si>
    <t>prices</t>
  </si>
  <si>
    <t>pot,traps,hooks,nets, soaking time, rigs</t>
  </si>
  <si>
    <t>VIa,VII (excl VIId)</t>
  </si>
  <si>
    <t>IRE, UK, DK,GER</t>
  </si>
  <si>
    <t>maturity @length</t>
  </si>
  <si>
    <t>sex ratio @length</t>
  </si>
  <si>
    <t>fecundity @age</t>
  </si>
  <si>
    <t>Concurrent-at-sea (observer)</t>
  </si>
  <si>
    <t>NL1</t>
  </si>
  <si>
    <t>NL2</t>
  </si>
  <si>
    <t>NL3</t>
  </si>
  <si>
    <t>NL4</t>
  </si>
  <si>
    <t>NL5</t>
  </si>
  <si>
    <t>NL6</t>
  </si>
  <si>
    <t>NL7</t>
  </si>
  <si>
    <t>NL8</t>
  </si>
  <si>
    <t>NL9</t>
  </si>
  <si>
    <t>NL10</t>
  </si>
  <si>
    <t>NL11</t>
  </si>
  <si>
    <t>NOTE: planned minimum number (Column J)  is based on scheduled marketsampling. The number of length measurements by during discard sampling programme is unknown.</t>
  </si>
  <si>
    <t>with GER/FRA</t>
  </si>
  <si>
    <t>OTM_SPF_&gt;40_0_0</t>
  </si>
  <si>
    <t>NLD</t>
  </si>
  <si>
    <t>Demersal trawls and seines 0-10m*</t>
  </si>
  <si>
    <t>s</t>
  </si>
  <si>
    <t>Demersal trawls and seines 0-10m</t>
  </si>
  <si>
    <t>Demersal trawls and seines 10-12m</t>
  </si>
  <si>
    <t>Demersal trawls and seines 24-40m</t>
  </si>
  <si>
    <t>Dredges 0-10m</t>
  </si>
  <si>
    <t>Dredges 12-18m</t>
  </si>
  <si>
    <t>Drift nets and fixed nets 12-18m</t>
  </si>
  <si>
    <t>Drift nets and fixed nets 18-24m</t>
  </si>
  <si>
    <t>Science Working Group Meeting</t>
  </si>
  <si>
    <t>Pelagic trawls and seiners : 40- m</t>
  </si>
  <si>
    <t>Income from leasing out quota or other fishing rights</t>
  </si>
  <si>
    <t>Direct subsidies</t>
  </si>
  <si>
    <t>Wages and salaries of crew</t>
  </si>
  <si>
    <t>Imputed value of unpaid labour</t>
  </si>
  <si>
    <t>Expenditure</t>
  </si>
  <si>
    <t>Repair and maintenance costs</t>
  </si>
  <si>
    <t>Variable costs</t>
  </si>
  <si>
    <t>Non-variable costs</t>
  </si>
  <si>
    <t>Lease/rental payments for quota or other fishing rights</t>
  </si>
  <si>
    <t>Annual depreciation</t>
  </si>
  <si>
    <t>Emploment</t>
  </si>
  <si>
    <t>Engaged crew</t>
  </si>
  <si>
    <t>FTE National</t>
  </si>
  <si>
    <t>FTE harmonised</t>
  </si>
  <si>
    <t>Vessel register</t>
  </si>
  <si>
    <t>Land based farms - On growing- other fresh water fish</t>
  </si>
  <si>
    <t>Shellfish farming techniques - Bottom - Mussel</t>
  </si>
  <si>
    <t>Shellfish farming techniques - Bottom - Oyster</t>
  </si>
  <si>
    <t>PO statistics</t>
  </si>
  <si>
    <t>Subsidies</t>
  </si>
  <si>
    <t>Wages and salaries</t>
  </si>
  <si>
    <t>Livestock costs</t>
  </si>
  <si>
    <t>Feed costs</t>
  </si>
  <si>
    <t>Repair and maintenance</t>
  </si>
  <si>
    <t>Depreciation of capital</t>
  </si>
  <si>
    <t>Financial costs, net</t>
  </si>
  <si>
    <t xml:space="preserve">Extraordinary costs, net </t>
  </si>
  <si>
    <t>Total value of assets</t>
  </si>
  <si>
    <t>Net Investments</t>
  </si>
  <si>
    <t xml:space="preserve">Debt </t>
  </si>
  <si>
    <t xml:space="preserve">Livestock </t>
  </si>
  <si>
    <t xml:space="preserve">Fish Feed </t>
  </si>
  <si>
    <t xml:space="preserve">Volume of Sales </t>
  </si>
  <si>
    <t>Number of persons employed</t>
  </si>
  <si>
    <t>Number of enterprises</t>
  </si>
  <si>
    <t>Companies 50-</t>
  </si>
  <si>
    <t>Wages and salaries of staff</t>
  </si>
  <si>
    <t xml:space="preserve"> Purchase of fish and other raw material for production </t>
  </si>
  <si>
    <t>Debt</t>
  </si>
  <si>
    <t>companies 1-49</t>
  </si>
  <si>
    <t>Table II.B.1 - Planned International co-ordination</t>
  </si>
  <si>
    <t xml:space="preserve">  NP years</t>
  </si>
  <si>
    <t xml:space="preserve">  TR year</t>
  </si>
  <si>
    <t>MS</t>
  </si>
  <si>
    <t>Expert group</t>
  </si>
  <si>
    <t>RFMO</t>
  </si>
  <si>
    <t>Year</t>
  </si>
  <si>
    <t>Number of stock co-ordinator provided by MS</t>
  </si>
  <si>
    <t>Years for which a chairperson is provided by MS</t>
  </si>
  <si>
    <t>MS Participation</t>
  </si>
  <si>
    <t>Eligible under DCF</t>
  </si>
  <si>
    <t>Attendance</t>
  </si>
  <si>
    <t>2011-2013</t>
  </si>
  <si>
    <t>X</t>
  </si>
  <si>
    <t>ICES</t>
  </si>
  <si>
    <t>Table III.A.1 – General description of the fishing sector</t>
  </si>
  <si>
    <t>TR year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</si>
  <si>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</si>
  <si>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</si>
  <si>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</si>
  <si>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</si>
  <si>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</si>
  <si>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</si>
  <si>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</si>
  <si>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</si>
  <si>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</si>
  <si>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</si>
  <si>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</si>
  <si>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</si>
  <si>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</si>
  <si>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</si>
  <si>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</si>
  <si>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</si>
  <si>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</si>
  <si>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</si>
  <si>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</si>
  <si>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</si>
  <si>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</si>
  <si>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</si>
  <si>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</si>
  <si>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</si>
  <si>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</si>
  <si>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</si>
  <si>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TR Year</t>
  </si>
  <si>
    <t>Supra region</t>
  </si>
  <si>
    <t>Fleet segment (c)</t>
  </si>
  <si>
    <t>Reference year</t>
  </si>
  <si>
    <t>Target 
population no. (b)
-----
N</t>
  </si>
  <si>
    <t>Frame population no. (d)
----
F</t>
  </si>
  <si>
    <t>Planned
sample no. (a) (b)
-----
P</t>
  </si>
  <si>
    <t xml:space="preserve"> Planned 
sample rate (a)
-----
(P/F)*100 (%)</t>
  </si>
  <si>
    <t>Type of data collection scheme</t>
  </si>
  <si>
    <t>Achieved Sample  no.</t>
  </si>
  <si>
    <t>Achieved Sample rate</t>
  </si>
  <si>
    <t>Achieved Sample no. / Planned sampled no.</t>
  </si>
  <si>
    <t>ESP</t>
  </si>
  <si>
    <t>A</t>
  </si>
  <si>
    <t>B</t>
  </si>
  <si>
    <t>C</t>
  </si>
  <si>
    <t>(a) Where planned sample nos. and rates differ for the estimation of different parameters within a segment, please give the appropriate range.</t>
  </si>
  <si>
    <t>(b) planned sample can be modified based on updated information on the total population (fleet register)</t>
  </si>
  <si>
    <t>(c) put an asterisk in the case the segment has been clustered with other segment(s)</t>
  </si>
  <si>
    <t xml:space="preserve">(d) For economic variables to be collected only for active vessels, the frame may be different from the population. </t>
  </si>
  <si>
    <t>A - Census</t>
  </si>
  <si>
    <t>B - Probability Sample Survey</t>
  </si>
  <si>
    <t>C - Non-Probability Sample Survey</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</si>
  <si>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</si>
  <si>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</si>
  <si>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</si>
  <si>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</si>
  <si>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</si>
  <si>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</si>
  <si>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</si>
  <si>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</si>
  <si>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</si>
  <si>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</si>
  <si>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</si>
  <si>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</si>
  <si>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Income</t>
  </si>
  <si>
    <t>logbook</t>
  </si>
  <si>
    <t>all segments</t>
  </si>
  <si>
    <t>Other income</t>
  </si>
  <si>
    <t>Table III.C.1 - List of identified metiers</t>
  </si>
  <si>
    <t>Reference years</t>
  </si>
  <si>
    <t>Fishing ground</t>
  </si>
  <si>
    <t>Gear LVL4</t>
  </si>
  <si>
    <t>Target Assemblage LVL5</t>
  </si>
  <si>
    <t>Metier LVL6</t>
  </si>
  <si>
    <t>Effort Days</t>
  </si>
  <si>
    <t>Total Landings (tonnes)</t>
  </si>
  <si>
    <t>Total Value (euros)</t>
  </si>
  <si>
    <t>Selected Effort</t>
  </si>
  <si>
    <t>Selected Landings</t>
  </si>
  <si>
    <t>Selected Value</t>
  </si>
  <si>
    <t>Selected Other (1)</t>
  </si>
  <si>
    <t>Selected Discards</t>
  </si>
  <si>
    <t>IV, VIId</t>
  </si>
  <si>
    <t>OTB</t>
  </si>
  <si>
    <t>Y</t>
  </si>
  <si>
    <t>N</t>
  </si>
  <si>
    <t>FPO</t>
  </si>
  <si>
    <t>GNS</t>
  </si>
  <si>
    <t>Other Regions</t>
  </si>
  <si>
    <t>(1) selected for merging with another metier (should have an entry in III_C_2) or for other reasons such as targeting sensitive species (should have an entry in III_C_3)</t>
  </si>
  <si>
    <t>Metiers not selected for sampling (through ranking, mergers, discards or other reasons) should be shaded in grey</t>
  </si>
  <si>
    <t>Table III.C.2 - Merging and disaggregation of metiers (re-arrangement)</t>
  </si>
  <si>
    <t>Sampling year</t>
  </si>
  <si>
    <t>Metiers picked up by ranking system (Table III_C_1 column G)</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</si>
  <si>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</si>
  <si>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</si>
  <si>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</si>
  <si>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</si>
  <si>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</si>
  <si>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No</t>
  </si>
  <si>
    <t>I,II</t>
  </si>
  <si>
    <t>Yes</t>
  </si>
  <si>
    <t>Table III.C.3 - Expected sampled trips by metier</t>
  </si>
  <si>
    <t>2011 – 2013</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</si>
  <si>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</si>
  <si>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</si>
  <si>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</si>
  <si>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</si>
  <si>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</si>
  <si>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</si>
  <si>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</si>
  <si>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</si>
  <si>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</si>
  <si>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Expected total no. trips to be sampled by MS</t>
  </si>
  <si>
    <t>Achieved number of trips</t>
  </si>
  <si>
    <t>Achieved no. trips at sea</t>
  </si>
  <si>
    <t>Achieved no. trips landings on shore</t>
  </si>
  <si>
    <t>PS</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</si>
  <si>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</si>
  <si>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</si>
  <si>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</si>
  <si>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</si>
  <si>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</si>
  <si>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</si>
  <si>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</si>
  <si>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Planned total no. trips to be sampled by MS</t>
  </si>
  <si>
    <t>Time stratification</t>
  </si>
  <si>
    <t>% achieved number of trips   ----- A/P*100</t>
  </si>
  <si>
    <t>% achieved number of trips at sea             ----- A/P*100</t>
  </si>
  <si>
    <t>% achieved number of trips on shore             ----- A/P*100</t>
  </si>
  <si>
    <t>All year</t>
  </si>
  <si>
    <t>NAFO</t>
  </si>
  <si>
    <t>MS partcipating in sampling</t>
  </si>
  <si>
    <t>Species</t>
  </si>
  <si>
    <t>Species Group</t>
  </si>
  <si>
    <t>Achieved length/ age sampling</t>
  </si>
  <si>
    <t>Required annual Precision target (CV)</t>
  </si>
  <si>
    <t>Intensity agreed at the regional level</t>
  </si>
  <si>
    <t>Planned minimum no. of fish to be measured/aged at national level</t>
  </si>
  <si>
    <t>Planned minimum no. of fish to be measured/aged at the regional level</t>
  </si>
  <si>
    <t>From the unsorted
catches</t>
  </si>
  <si>
    <t>Precision (CV) achieved on unsorted catches</t>
  </si>
  <si>
    <t>From the retained
catches and/or landings</t>
  </si>
  <si>
    <t>Precision (CV) achieved on retained catches and/or landings</t>
  </si>
  <si>
    <t>From the discards</t>
  </si>
  <si>
    <t>Precision (CV) achieved on discards</t>
  </si>
  <si>
    <t>Solea solea</t>
  </si>
  <si>
    <t>Pleuronectes platessa</t>
  </si>
  <si>
    <t>Age</t>
  </si>
  <si>
    <t>Table III.C.6 - Achieved Length sampling of catches, landings and discards by metier and species</t>
  </si>
  <si>
    <t>Metier level 6</t>
  </si>
  <si>
    <t>Achieved length sampling</t>
  </si>
  <si>
    <t>Achieved no of fish measured at a national level by metier 
(= J + K + L)</t>
  </si>
  <si>
    <t>Table III.E.1 – List of required stocks (Appendix VII)</t>
  </si>
  <si>
    <t>Area / Stock</t>
  </si>
  <si>
    <t>UK</t>
  </si>
  <si>
    <t>Gadus morhua</t>
  </si>
  <si>
    <t>VIIa</t>
  </si>
  <si>
    <t>VIIe</t>
  </si>
  <si>
    <t>Nephrops norvegicus</t>
  </si>
  <si>
    <t>GFCM</t>
  </si>
  <si>
    <t>Stocks not sampled should be shaded in grey</t>
  </si>
  <si>
    <t>Table III.E.2 - Long-term planning of sampling for stock-based variables</t>
  </si>
  <si>
    <t>NP Years</t>
  </si>
  <si>
    <t>Weight</t>
  </si>
  <si>
    <t>Sex ratio</t>
  </si>
  <si>
    <t>Sexual maturity</t>
  </si>
  <si>
    <t>Fecundity</t>
  </si>
  <si>
    <t>IV</t>
  </si>
  <si>
    <t>Table III.E.3 - Sampling intensity for stock-based variables</t>
  </si>
  <si>
    <t>Variable (*)</t>
  </si>
  <si>
    <t>Required precision target (CV)</t>
  </si>
  <si>
    <t>Planned minimum No of individuals to be measured at a national level</t>
  </si>
  <si>
    <t>Planned minimum No of individuals to be measured at the regional level</t>
  </si>
  <si>
    <t>Is target precision achieved at a regional level?</t>
  </si>
  <si>
    <t>Achieved No of individuals at a national level</t>
  </si>
  <si>
    <t>Achieved  No of individuals at the regional level</t>
  </si>
  <si>
    <t>% achievement at national (100*Q/M)</t>
  </si>
  <si>
    <t>% achievement regional (100*R/N)</t>
  </si>
  <si>
    <t>Length @age</t>
  </si>
  <si>
    <t>Weight @age</t>
  </si>
  <si>
    <t>Sex-ratio @age</t>
  </si>
  <si>
    <t>Maturity @age</t>
  </si>
  <si>
    <t>IIIa, IV, VI, VII, VIIIab</t>
  </si>
  <si>
    <t>length @age</t>
  </si>
  <si>
    <t>Commercial</t>
  </si>
  <si>
    <t>weight @length</t>
  </si>
  <si>
    <t>List of variables</t>
  </si>
  <si>
    <t>Weight @length</t>
  </si>
  <si>
    <t>Maturity @length</t>
  </si>
  <si>
    <t>Sex-ratio @length</t>
  </si>
  <si>
    <t>Fecundity @length</t>
  </si>
  <si>
    <t>Fecundity @age</t>
  </si>
  <si>
    <t>Abundance of smolt</t>
  </si>
  <si>
    <t>Table III.F.1 – Transversal Variables Data collection strategy</t>
  </si>
  <si>
    <t>Capacity</t>
  </si>
  <si>
    <t>Number of vessels</t>
  </si>
  <si>
    <t>GT, kW, vessel age,</t>
  </si>
  <si>
    <t>Effort</t>
  </si>
  <si>
    <t>Days at sea</t>
  </si>
  <si>
    <t>Hours fished</t>
  </si>
  <si>
    <t>Fishing days</t>
  </si>
  <si>
    <t>Landings</t>
  </si>
  <si>
    <t>Value of landings total and per species</t>
  </si>
  <si>
    <t>Live weight of landings total and per species</t>
  </si>
  <si>
    <t>Table III.F.2 - Conversion factors</t>
  </si>
  <si>
    <t>Presentation</t>
  </si>
  <si>
    <t>Conversion factor</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</si>
  <si>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</si>
  <si>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</si>
  <si>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</si>
  <si>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</si>
  <si>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</si>
  <si>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</si>
  <si>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</si>
  <si>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</si>
  <si>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</si>
  <si>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</si>
  <si>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</si>
  <si>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</si>
  <si>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</si>
  <si>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</si>
  <si>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</si>
  <si>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</si>
  <si>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</si>
  <si>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</si>
  <si>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Demersal Young Fish Survey</t>
  </si>
  <si>
    <t>Flatfish 0-goup abundance indices</t>
  </si>
  <si>
    <t>IVc</t>
  </si>
  <si>
    <t>Sept-Oct</t>
  </si>
  <si>
    <t>12</t>
  </si>
  <si>
    <t>NS Herring Acoustic Survey</t>
  </si>
  <si>
    <t>Herring abundance</t>
  </si>
  <si>
    <t>IIIa, IV</t>
  </si>
  <si>
    <t>July</t>
  </si>
  <si>
    <t>14</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</si>
  <si>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</si>
  <si>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</si>
  <si>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</si>
  <si>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</si>
  <si>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</si>
  <si>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</si>
  <si>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</si>
  <si>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</si>
  <si>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</si>
  <si>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</si>
  <si>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</si>
  <si>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</si>
  <si>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Table IV.A.2 - Population segments for collection of aquaculture data</t>
  </si>
  <si>
    <t>Segment</t>
  </si>
  <si>
    <t>Total 
population no. (b)
----
N</t>
  </si>
  <si>
    <t xml:space="preserve">Frame population no. 
----
F </t>
  </si>
  <si>
    <t xml:space="preserve"> Planned 
sample rate (a)
-----
P/F*100 (%)</t>
  </si>
  <si>
    <t>Type of data collection scheme  (c)</t>
  </si>
  <si>
    <t>Achieved no.sample</t>
  </si>
  <si>
    <t>Achieved Sampled rate
-----
A/P</t>
  </si>
  <si>
    <t>Achieved Sample rate / Planned sampled rate</t>
  </si>
  <si>
    <t>GER</t>
  </si>
  <si>
    <t>Table IV.A.3 – Sampling strategy  - Aquaculture sector</t>
  </si>
  <si>
    <t>Variables (as listed in Appendix X)</t>
  </si>
  <si>
    <t>Turnover</t>
  </si>
  <si>
    <t>Energy costs</t>
  </si>
  <si>
    <t>Table IV.B.1 - Processing industry: Population segments for collection of economic data</t>
  </si>
  <si>
    <t>Segment (b)</t>
  </si>
  <si>
    <t>Total 
population no.
-----
N</t>
  </si>
  <si>
    <t xml:space="preserve">Frame population no. F </t>
  </si>
  <si>
    <t>Planned
sample no. (a)
-----
P</t>
  </si>
  <si>
    <t>Achieved no. sample</t>
  </si>
  <si>
    <t>Companies 11-49</t>
  </si>
  <si>
    <t>(b) in case of no stratification, put all the population</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</si>
  <si>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</si>
  <si>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</si>
  <si>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</si>
  <si>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</si>
  <si>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</si>
  <si>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</si>
  <si>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For indicators 1-4, see table III.G.1</t>
  </si>
  <si>
    <t>Code specification</t>
  </si>
  <si>
    <t>DRB_MOL_0_0_0</t>
  </si>
  <si>
    <t>FPO_CRU_0_0_0</t>
  </si>
  <si>
    <t>na</t>
  </si>
  <si>
    <t>Demersal trawls and seines 12-18m</t>
  </si>
  <si>
    <t>NL</t>
  </si>
  <si>
    <t>Accounts</t>
  </si>
  <si>
    <t>Questionnaire</t>
  </si>
  <si>
    <t>National statistics</t>
  </si>
  <si>
    <t>Salmon</t>
  </si>
  <si>
    <t>Trout</t>
  </si>
  <si>
    <t>NS</t>
  </si>
  <si>
    <t>Sea bass &amp; Sea bream</t>
  </si>
  <si>
    <t>Carp</t>
  </si>
  <si>
    <t>Other fresh water fish</t>
  </si>
  <si>
    <t>Other marine fish</t>
  </si>
  <si>
    <t>Mussel</t>
  </si>
  <si>
    <t>Oyster</t>
  </si>
  <si>
    <t>Clam</t>
  </si>
  <si>
    <t>Other shellfish</t>
  </si>
  <si>
    <t>2011-2012</t>
  </si>
  <si>
    <t>2012-2014</t>
  </si>
  <si>
    <t>2012-2013</t>
  </si>
  <si>
    <t>SPRFMO</t>
  </si>
  <si>
    <t>NLD, LIT, LAT, POL, GER</t>
  </si>
  <si>
    <t>NL13</t>
  </si>
  <si>
    <t xml:space="preserve">Sardina pilchardus </t>
  </si>
  <si>
    <t xml:space="preserve">Sardinella aurita </t>
  </si>
  <si>
    <t xml:space="preserve">Sardinella maderensis </t>
  </si>
  <si>
    <t xml:space="preserve">Scomber japonicus </t>
  </si>
  <si>
    <t>Trachurus spp.</t>
  </si>
  <si>
    <t>Quarterly</t>
  </si>
  <si>
    <t>2013</t>
  </si>
  <si>
    <t>2013-2014</t>
  </si>
  <si>
    <t>2014-2015</t>
  </si>
  <si>
    <t>1/Data collection: National and EU coordination</t>
  </si>
  <si>
    <t>National co-ordination</t>
  </si>
  <si>
    <t xml:space="preserve">National Correspondents Meeting 2013-01 </t>
  </si>
  <si>
    <t>National Correspondents Meeting 2013-02</t>
  </si>
  <si>
    <t xml:space="preserve">National Correspondents Meeting 2013-03 </t>
  </si>
  <si>
    <t>2/ Data collection: Regional co-ordination</t>
  </si>
  <si>
    <t>RCM for  the Baltic - May/ June</t>
  </si>
  <si>
    <t>RCM for the North Atlantic - May/ June</t>
  </si>
  <si>
    <t>RCM for the Mediterranean &amp; Black Sea  - May/ June</t>
  </si>
  <si>
    <t>RCM for the Long Distance Fisheries  - May/ June</t>
  </si>
  <si>
    <t>RCM for the Long Distance Fisheries - September?</t>
  </si>
  <si>
    <t>10th Liaison Meeting (Chairs of the RCMs, the chair of ICES PGCCDBS, the chair of PGMED, the ICES representative, chair of PGECON, chairs of RDB steering groups, GFCM representative, the Chairs of STECF-EWG and the European Commission)</t>
  </si>
  <si>
    <t>Regional database training workshop - 2013-1</t>
  </si>
  <si>
    <t>Regional database training workshop - 2013-2</t>
  </si>
  <si>
    <t xml:space="preserve">Regional database training workshop - 2013-3 </t>
  </si>
  <si>
    <t>Regional database steering group meeting - Mediterranean</t>
  </si>
  <si>
    <t>Regional database steering group meeting - Baltic/N. Atlantic/N. Sea &amp; E. Arctic - 1</t>
  </si>
  <si>
    <t>Regional database steering group meeting - Baltic/N. Atlantic/N. Sea &amp; E. Arctic - 2</t>
  </si>
  <si>
    <t xml:space="preserve">Planning Group for Economists [PGECON] </t>
  </si>
  <si>
    <t xml:space="preserve">Economists workshop - 1 </t>
  </si>
  <si>
    <t xml:space="preserve">Economists workshop - 2 </t>
  </si>
  <si>
    <t>3/ ICES &amp; other Planning Groups or Workshops related to the Data Collection Framework</t>
  </si>
  <si>
    <t>Planning Group on Commercial Catches, Discards and Biological Sampling (PGCCDBS)(Belfast, 18-22 February, 2013)</t>
  </si>
  <si>
    <t>PGMed</t>
  </si>
  <si>
    <t>Workshop on age validation studies of Gadoids (WKAVSG) (Mallorca, 6–10 May, 2013)</t>
  </si>
  <si>
    <t>Workshop on Micro increment daily growth in European Anchovy and Sardine (WKMIAS) (Mazara del Vallo, Sicily 21–25 October, 2013)</t>
  </si>
  <si>
    <t>Workshop of National Age Readings Coordinators (WKNARC) (Horta, Portugal, 13–17 May, 2013)</t>
  </si>
  <si>
    <t>Workshop on the Age Reading of Blue whiting (WKARBLUE) (Bergen,  10–14 June, 2013)</t>
  </si>
  <si>
    <t>Workshop on practical implementation of statistical sound catch sampling programmes (WKPICS3) (ICES HQ, November 2013)</t>
  </si>
  <si>
    <t>Study Group on Practical Implementation of Discard Sampling Plans (SGPIDS) (Lysekil, Sweden, 24–28 June, 2013)</t>
  </si>
  <si>
    <t>Workshop on Age Estimation Methods of Deep Water Species (WKAMDEEP) (Esporles, Spain, dates to be established)</t>
  </si>
  <si>
    <t>4/ RFMOs</t>
  </si>
  <si>
    <t>GFCM Meeting of SAC Subcommittee on Economic and Social Sciences (SCESS)</t>
  </si>
  <si>
    <t xml:space="preserve">GFCM Meeting of SAC Subcommittee on  Statistics and Information (SCSI) </t>
  </si>
  <si>
    <t>GFCM Meeting of SAC Subcommittee on Stock Assessment (SCSA)</t>
  </si>
  <si>
    <t>GFCM Meeting of SAC Subcommittee on Marine Environment and Ecosystems (SCMEE)</t>
  </si>
  <si>
    <t>Working group on stock assessment of small pelagics in the Mediterranean</t>
  </si>
  <si>
    <t>Working group on stock assessment of demersal species and elasmobranches in the Mediterranean</t>
  </si>
  <si>
    <t xml:space="preserve">Working group on stocks assessment of small pelagic and demersal species in the Black Sea </t>
  </si>
  <si>
    <t>Ad hoc WG on bio-ecological features, data collection and information system, and imlementing issues for the Black Sea.</t>
  </si>
  <si>
    <t>Working Group on Bio-economic Analysis-Models used in the GFCM</t>
  </si>
  <si>
    <t xml:space="preserve">Working Group on Selectivity and Fishing Technology </t>
  </si>
  <si>
    <t>Meeting of Permanent Working Group on Stock Assessment  Methodology on: Time Series Analysis</t>
  </si>
  <si>
    <t>Working group for finalising the new TASK1 &amp; 2 data submission framework</t>
  </si>
  <si>
    <r>
      <t xml:space="preserve"> </t>
    </r>
    <r>
      <rPr>
        <b/>
        <sz val="10"/>
        <rFont val="Arial"/>
        <family val="2"/>
      </rPr>
      <t>NAFO</t>
    </r>
  </si>
  <si>
    <t>NAFO Scientific Council June meeting and Standing Committees</t>
  </si>
  <si>
    <t>NAFO Scientific Council September meeting and Standing Committees</t>
  </si>
  <si>
    <t>NAFO WG on Ecosystems Approach to Fisheries Management</t>
  </si>
  <si>
    <t>Joint NAFO/ICES Pandalus Assessment WG (NIPAG)</t>
  </si>
  <si>
    <t>ICCAT</t>
  </si>
  <si>
    <t xml:space="preserve">Species Group Meeting </t>
  </si>
  <si>
    <t>Standing Committee on Research end statistics</t>
  </si>
  <si>
    <t>Working Group on Stock Assessment Methods</t>
  </si>
  <si>
    <t>Stock Assessment - Southern Swordffish</t>
  </si>
  <si>
    <t>Stock Assessment - Mediterranean Swordffish</t>
  </si>
  <si>
    <t>Stock Assessment · Bigeye</t>
  </si>
  <si>
    <t>IOTC</t>
  </si>
  <si>
    <t>Working Party on Tropical Tuna (WPTT)/ Working Party on Methods </t>
  </si>
  <si>
    <t>Working party on Ecosystems and Bycatch (WPEB)/Working party on billfish</t>
  </si>
  <si>
    <r>
      <t>Working Party on Data Collection and Statistics (WPDCS)/Scientific Committee 16</t>
    </r>
    <r>
      <rPr>
        <vertAlign val="superscript"/>
        <sz val="10"/>
        <rFont val="Arial"/>
        <family val="2"/>
      </rPr>
      <t>th</t>
    </r>
    <r>
      <rPr>
        <sz val="10"/>
        <rFont val="Arial"/>
        <family val="2"/>
      </rPr>
      <t xml:space="preserve"> Session </t>
    </r>
  </si>
  <si>
    <t xml:space="preserve">5/ Planning Groups on surveys at sea </t>
  </si>
  <si>
    <t xml:space="preserve">Working Group of International Pelagic Surveys (WGIPS) (venue and dates no established yet) </t>
  </si>
  <si>
    <t>Working Group on Integrating Surveys for the Ecosystem Approach (WGISUR) (Lisbon, Portugal, 15–17 January 2013)</t>
  </si>
  <si>
    <t xml:space="preserve">International Bottom Trawl Survey Working Group  (IBTSWG) (Lisbon (Portugal), from 8-12 April 2013) </t>
  </si>
  <si>
    <t>Study Group on Calibration of Acoustic Instruments in Fisheries Science (SGCal) (Pasaia, Spain, 20 April 2013)</t>
  </si>
  <si>
    <t xml:space="preserve">Study Group on Standards in Ichthyoplankton Surveys (SGSIPS) (venue and dates no established yet) </t>
  </si>
  <si>
    <t xml:space="preserve">Working Group on North-east Atlantic continental slope surveys (WGNEACS) (venue and dates no established yet) </t>
  </si>
  <si>
    <t>Working Group on Improving use of Survey Data for Assessment and Advice (WGISDAA) (Dublin, Ireland, 19–21 March 2013)</t>
  </si>
  <si>
    <t>Working Group on Redfish Surveys (WGRS) (ICES HQ, Copenhagen, January/July/September 2013)</t>
  </si>
  <si>
    <t>Workshop on the identification of clupeoid larvae (WKIDCL) (Hamburg, 2-6 September 2013)</t>
  </si>
  <si>
    <t>Workshop of SSGESST expert groups chairs (WKSChairs) (Bergen, January 2013)</t>
  </si>
  <si>
    <t>Working Group 2 on North Sea Cod and Plaice Egg Surveys in the North Sea (WGEGGS2) (Bergen, 8–10 October 2013)</t>
  </si>
  <si>
    <t>Working Group on Acoustic and Egg Surveys for Sardine and Anchovy in ICES Areas VIII and IX (WGACEGG) (venue and dates not established yet)</t>
  </si>
  <si>
    <t>Working Group on Atlantic Fish Larvae and Eggs Surveys (WGALES) (San Sebastian, Spain, dates no established yet)</t>
  </si>
  <si>
    <t>Coordination meeting for MEDITS (Mediterranean Demersal Trawl Surveys) Working Group</t>
  </si>
  <si>
    <t xml:space="preserve">Coordination meeting for MEDIAS (Pan Mediterranean Survey for Small Pelagics) </t>
  </si>
  <si>
    <t>6/ Support to Scientific Advice - ICES</t>
  </si>
  <si>
    <t xml:space="preserve">Annual Meeting of Advisory Working Group Chairs (WGCHAIRS) (ICES HQ, 29-31 January, 2013) </t>
  </si>
  <si>
    <t>Arctic Fisheries Working Group (AFWG) (ICES HQ, 18-24 April, 2013)</t>
  </si>
  <si>
    <t xml:space="preserve">Herring Assessment Working Group for the Area South of 62⁰N (HAWG) (ICES HQ, 14-21 March, 2013) </t>
  </si>
  <si>
    <t>North-Western Working Group (NWWG) (ICES HQ, 25 April -2 May, 2013)</t>
  </si>
  <si>
    <t xml:space="preserve">Baltic Salmon and Trout Assessment Working Group (WGBAST)(Tallinn, 3 - 12 April, 2013) </t>
  </si>
  <si>
    <t>Working Group on North Atlantic Salmon (WGNAS) (ICES HQ, 3-12 April, 2013)</t>
  </si>
  <si>
    <t>Baltic Fisheries Assessment Working Group (WGBFAS) (ICES HQ, 8-15 April, 2013)</t>
  </si>
  <si>
    <t xml:space="preserve">Working Group on the Assessment of Hake Monk and Megrim (WGHMM) </t>
  </si>
  <si>
    <t>Working Group on the Assessment of Celtic Seas Stocks (WGCSE) (ICES HQ, 8-17 May, 2013)</t>
  </si>
  <si>
    <t xml:space="preserve">Working Group on the Assessment of Demersal Stocks in the North Sea and Skagerrak (WGNSSK) (ICES HQ, 24-30 April, 2013) </t>
  </si>
  <si>
    <t xml:space="preserve">Working Group on Southern Horse Mackerel, Anchovy and Sardine (WGHANSA) (Horta, Azores, 21-26 June, 2013) </t>
  </si>
  <si>
    <t xml:space="preserve">Working Group on the Biology and Assessment of Deep-Sea Fisheries Resources (WGDEEP) (ICES HQ, 14-20 March, 2013) </t>
  </si>
  <si>
    <t>Joint EIFAC/ICES Working Group on Eels (WGEEL) (venue are dates not established yet)</t>
  </si>
  <si>
    <t>Working Group on Elasmobranch Fishes (WGEF) (venue and dates not established yet)</t>
  </si>
  <si>
    <t>Working Group on Assessment of New MoU Species (WGNEW) (ICES HQ, 18-22 March, 2013)</t>
  </si>
  <si>
    <t xml:space="preserve">Working Group on Mixed Fisheries Advice for the North Sea(WGMIXFISH) (ICES HQ, 21-24 May and 5 days in August, 2013) </t>
  </si>
  <si>
    <t>Working Group on Recreational Fisheries Surveys (WGRFS) (Esporales, 22-26 April, 2013)</t>
  </si>
  <si>
    <t>Working Group on the Ecosystem Effects of Fishing Activities (WGECO) (ICES HQ, 1-8 May, 2013)</t>
  </si>
  <si>
    <t>Workshop of DCF indicators (WKIND) (ICES HQ, 21-25 October, 2013)</t>
  </si>
  <si>
    <t>ICES/NAFO Joint Working Group on Deep-water Ecology (WGDEC)  (venue not established yet, 11-15 March, 2013)</t>
  </si>
  <si>
    <t>Third Data Deficiency Coordination meeting with the RACs (WKDDRAC3) (ICES HQ, dates not established yet) - by invitation</t>
  </si>
  <si>
    <t>Benchmark Workshop on Pelagic Stocks (WKPELA)  (venue not established yet, 4-8 February 2013)</t>
  </si>
  <si>
    <t>Benchmark Workshop on Nephrops (WKPNEP) (ICES HQ, 25 February - 1 March, 2013)</t>
  </si>
  <si>
    <t xml:space="preserve">Benchmark Workshop on Western Waters Roundfish (WKROUND) (Aberdeen, 4-8 February, 2013) </t>
  </si>
  <si>
    <t>Benchmark Workshop on Greenland halibut (WKHAB) (venue not established yet, October 2013)</t>
  </si>
  <si>
    <t>Benchmark Workshop on sprat stocks (WKSPRAT)(ICES HQ, 11-14 February, 2013)</t>
  </si>
  <si>
    <t>Benchmark Workshop on Baltic Sea multispecies (WKBALT)(ICES HQ, 4-8 February, 2013)</t>
  </si>
  <si>
    <t>Study Group on VMS data, its storage, access and tools for analysis (SGVMS) (venue and dates not established yet)</t>
  </si>
  <si>
    <t>Workshop on the Development of Quantitative Assessment Methodologies based on LIFE history traits, exploitation characteristics, and other key parameters for data limited stocks (WKLIFE3) (ICES HQ, 7-11 October 2013)</t>
  </si>
  <si>
    <t>Workshop to consider reference points for all stocks (WKMSYREF) (ICES HQ, 23-25 January, 2013)</t>
  </si>
  <si>
    <t>Working Group on Multispecies Assessment Methods (WGSAM)  (venue and dates not established yet)</t>
  </si>
  <si>
    <t>Workshop on guidelines for management strategy evaluations (WKGMSE) (ICES HQ, January 2013)</t>
  </si>
  <si>
    <t xml:space="preserve">Workshop on indicators for multiannual advice (WKMULTI) (venue and dates not established yet) </t>
  </si>
  <si>
    <t>Workshop on data data compilation for the 2014 benchmarks 1</t>
  </si>
  <si>
    <t>Workshop on data data compilation for the 2014 benchmarks 2</t>
  </si>
  <si>
    <t>Workshop on data data compilation for the 2014 benchmarks 3</t>
  </si>
  <si>
    <t>Workshop on data data compilation for the 2014 benchmarks 4</t>
  </si>
  <si>
    <t>Workshop on data data compilation for the 2014 benchmarks 5</t>
  </si>
  <si>
    <t>RCM for the North Sea  - May/ June</t>
  </si>
  <si>
    <t xml:space="preserve">Baltic International Fish Survey Working Group (WGBIFS) (Tartu, Estonia, 21–25 March 2013) </t>
  </si>
  <si>
    <t>Working Group on Beam Trawl Surveys (WGBEAM) (Ancona, Italy, 23–26 April 2013)</t>
  </si>
  <si>
    <t>The Working Group on Fisheries Acoustics Science and Technology (WGFAST) (Pasaia, Spain, from 16–19 April 2013)</t>
  </si>
  <si>
    <t>Workshop on DATRAS data Review Priorities and checking Procedures (WKDATR), venue and dates to be confirmed</t>
  </si>
  <si>
    <t>Working Group on Nephrops Surveys (WGNEPS) (Barcelona or Lisbon, November 2013)</t>
  </si>
  <si>
    <t>Working Group on Widely Distributed Stocks (WGWIDE) (ICES HQ, August, 2013)</t>
  </si>
  <si>
    <t>not listed in 2013</t>
  </si>
  <si>
    <t>Working Group for Bycatch of Protected Species (WGBYC)</t>
  </si>
  <si>
    <t xml:space="preserve"> Working Group on Crangon fisheries and life history (WGCRAN)</t>
  </si>
  <si>
    <t>Benchmark Workshop on Pelagic Stocks (WKPELA),  (Copenhagen, ICES HQ, 30 October - 1 November 2013 )</t>
  </si>
  <si>
    <t>Other RFMOs ? (CECAF/SPRFMO )</t>
  </si>
  <si>
    <t>RCM for  the Baltic - September</t>
  </si>
  <si>
    <t>RCM for the NorthSea - September</t>
  </si>
  <si>
    <t>RCM for the North Atlantic - September</t>
  </si>
  <si>
    <r>
      <t xml:space="preserve">Expert groups listed in </t>
    </r>
    <r>
      <rPr>
        <strike/>
        <sz val="10"/>
        <rFont val="Arial"/>
        <family val="2"/>
      </rPr>
      <t>strikethrough</t>
    </r>
    <r>
      <rPr>
        <sz val="10"/>
        <rFont val="Arial"/>
        <family val="2"/>
      </rPr>
      <t xml:space="preserve"> font were canceled</t>
    </r>
  </si>
  <si>
    <t>RCM for the Mediterranean &amp; Black Sea - September</t>
  </si>
  <si>
    <t>2014-2016</t>
  </si>
  <si>
    <t>HAWG</t>
  </si>
  <si>
    <t>IV,VIId</t>
  </si>
  <si>
    <t>VIIe,f</t>
  </si>
  <si>
    <t>WGNSSK</t>
  </si>
  <si>
    <t>Pleuronecte platessa</t>
  </si>
  <si>
    <t>Merlagius merlangus</t>
  </si>
  <si>
    <t>WGWIDE</t>
  </si>
  <si>
    <t xml:space="preserve">IIa,Vb,VI,VIIa-c,e-k,
VIIIabde,XII,XIV
</t>
  </si>
  <si>
    <t>IIa</t>
  </si>
  <si>
    <t xml:space="preserve">VI,VIIa-c,e-k,
VIIIabde,XII,XIV
</t>
  </si>
  <si>
    <t>IVa-c, VIId</t>
  </si>
  <si>
    <t>WGEEL</t>
  </si>
  <si>
    <t xml:space="preserve">Anguilla anguilla </t>
  </si>
  <si>
    <t>WGHMM</t>
  </si>
  <si>
    <t>WGECO</t>
  </si>
  <si>
    <t>IBTS selection</t>
  </si>
  <si>
    <t>WGEF</t>
  </si>
  <si>
    <t>all rays, skates, sharks</t>
  </si>
  <si>
    <t xml:space="preserve">Scyliorhinus canicula </t>
  </si>
  <si>
    <t>WKPELA</t>
  </si>
  <si>
    <t>WGNEW</t>
  </si>
  <si>
    <t>WGCRAN</t>
  </si>
  <si>
    <t>IBTSWG</t>
  </si>
  <si>
    <t>all  species</t>
  </si>
  <si>
    <t>WGIPS</t>
  </si>
  <si>
    <t>WGBEAM</t>
  </si>
  <si>
    <t>all demersal species</t>
  </si>
  <si>
    <t>WKMIXFISH</t>
  </si>
  <si>
    <t>North Sea demersal</t>
  </si>
  <si>
    <t>WGDEEP</t>
  </si>
  <si>
    <t>Argentina spp.</t>
  </si>
  <si>
    <t>Argentines spp</t>
  </si>
  <si>
    <t>selected metiers</t>
  </si>
  <si>
    <t>selected species/metiers</t>
  </si>
  <si>
    <t>requested species</t>
  </si>
  <si>
    <t>WGCEPH</t>
  </si>
  <si>
    <t>Family Loliginidae</t>
  </si>
  <si>
    <t>ICES-ACOM</t>
  </si>
  <si>
    <t>BTS and IBTS data</t>
  </si>
  <si>
    <t>RCM NS&amp;EA</t>
  </si>
  <si>
    <t>all species, all metiers</t>
  </si>
  <si>
    <t>NS&amp;EA</t>
  </si>
  <si>
    <t>all sampled species</t>
  </si>
  <si>
    <t>all metiers</t>
  </si>
  <si>
    <t>RCM NA</t>
  </si>
  <si>
    <t>NA</t>
  </si>
  <si>
    <t>Rijkswaterstaat</t>
  </si>
  <si>
    <t>DFS data Scheldt Estuary</t>
  </si>
  <si>
    <t>IV (part)</t>
  </si>
  <si>
    <t>bottom gears</t>
  </si>
  <si>
    <t>herring larvae</t>
  </si>
  <si>
    <t>VIIh</t>
  </si>
  <si>
    <t>IVa,b,</t>
  </si>
  <si>
    <t>VIIb,d,e,j,k</t>
  </si>
  <si>
    <t>FR</t>
  </si>
  <si>
    <t>VIIe,j</t>
  </si>
  <si>
    <t>RCM LDF</t>
  </si>
  <si>
    <t>all species</t>
  </si>
  <si>
    <t>STECF EWG13-06</t>
  </si>
  <si>
    <t>STECF-EWG13-03 AER fleet part 1</t>
  </si>
  <si>
    <t>UK Enviroment Agency</t>
  </si>
  <si>
    <t>SWWRAC</t>
  </si>
  <si>
    <t>detailed data</t>
  </si>
  <si>
    <t>VIII, IX and X, CECAF 3.4.0 1 &amp; 2</t>
  </si>
  <si>
    <t>6 months</t>
  </si>
  <si>
    <t>2 hours</t>
  </si>
  <si>
    <t>n.r.</t>
  </si>
  <si>
    <t>120</t>
  </si>
  <si>
    <t>154</t>
  </si>
  <si>
    <t>306</t>
  </si>
  <si>
    <t>51</t>
  </si>
  <si>
    <t>318</t>
  </si>
  <si>
    <t>2037</t>
  </si>
  <si>
    <t>2180</t>
  </si>
  <si>
    <t>15</t>
  </si>
  <si>
    <t>226</t>
  </si>
  <si>
    <t>no sampling in 2013</t>
  </si>
  <si>
    <t>20</t>
  </si>
  <si>
    <t>18</t>
  </si>
  <si>
    <t>41</t>
  </si>
  <si>
    <t>Discards</t>
  </si>
  <si>
    <t>discards</t>
  </si>
  <si>
    <t/>
  </si>
  <si>
    <t>Via</t>
  </si>
  <si>
    <t>Dicentrachus labrax</t>
  </si>
  <si>
    <t xml:space="preserve">Microstomus kitt </t>
  </si>
  <si>
    <t xml:space="preserve">Nephrops norvegicus </t>
  </si>
  <si>
    <t>F5</t>
  </si>
  <si>
    <t xml:space="preserve">Pleuronectes platessa </t>
  </si>
  <si>
    <t>Scophthalmus maximus</t>
  </si>
  <si>
    <t xml:space="preserve">Scomber scombrus </t>
  </si>
  <si>
    <t xml:space="preserve">Scophthalmus rhombus </t>
  </si>
  <si>
    <t xml:space="preserve">Solea solea </t>
  </si>
  <si>
    <t>(*)</t>
  </si>
  <si>
    <t>Chelidonichthys lucerna</t>
  </si>
  <si>
    <t>N/A</t>
  </si>
  <si>
    <t>Merluccius merluccius (European Hake)</t>
  </si>
  <si>
    <t>Multilateral agreement</t>
  </si>
  <si>
    <t>Agonus cataphractus</t>
  </si>
  <si>
    <t>TBB_DEF_100-119</t>
  </si>
  <si>
    <t>Alosa fallax</t>
  </si>
  <si>
    <t>Amblyraja radiata</t>
  </si>
  <si>
    <t>Ammodytes sp.</t>
  </si>
  <si>
    <t>Ammodytes tobianus</t>
  </si>
  <si>
    <t>Argentina</t>
  </si>
  <si>
    <t>from Morocco to Guinea Bissau</t>
  </si>
  <si>
    <t>Arnoglossus laterna</t>
  </si>
  <si>
    <t>Buglossidium luteum</t>
  </si>
  <si>
    <t>Callionymus lyra</t>
  </si>
  <si>
    <t>Callionymus reticulatus</t>
  </si>
  <si>
    <t>Capros aper</t>
  </si>
  <si>
    <t>Cephalopoda</t>
  </si>
  <si>
    <t>Ciliata mustela</t>
  </si>
  <si>
    <t>Echiichthys vipera</t>
  </si>
  <si>
    <t>Enchelyopus cimbrius</t>
  </si>
  <si>
    <t>VIIefgh</t>
  </si>
  <si>
    <t>Entelurus aequoraeus</t>
  </si>
  <si>
    <t>OTB_DEF_&gt;120</t>
  </si>
  <si>
    <t>Gadiculus argenteus</t>
  </si>
  <si>
    <t>Globicephala melas</t>
  </si>
  <si>
    <t>Hyperoplus lanceolatus</t>
  </si>
  <si>
    <t>Leucoraja naevus</t>
  </si>
  <si>
    <t>OTB_DEF_100-119</t>
  </si>
  <si>
    <t>Liparis liparis</t>
  </si>
  <si>
    <t>Loligo forbesi</t>
  </si>
  <si>
    <t>Loligo sp.</t>
  </si>
  <si>
    <t>Loligo subulata</t>
  </si>
  <si>
    <t>Lumpenus lampretaeformis</t>
  </si>
  <si>
    <t>Mustelus sp.</t>
  </si>
  <si>
    <t>Myoxocephalus scorpius</t>
  </si>
  <si>
    <t>Pomatoschistus minutus</t>
  </si>
  <si>
    <t>Pomatoschistus sp.</t>
  </si>
  <si>
    <t>Psetta maxima</t>
  </si>
  <si>
    <t>Raja sp.</t>
  </si>
  <si>
    <t>Rossia macrosoma</t>
  </si>
  <si>
    <t>Sebastes norvegicus</t>
  </si>
  <si>
    <t>Sepia sp.</t>
  </si>
  <si>
    <t>Spondyliosoma cantharus</t>
  </si>
  <si>
    <t>Syngnathus acus</t>
  </si>
  <si>
    <t>Taurulus bubalis</t>
  </si>
  <si>
    <t>Trachinus draco</t>
  </si>
  <si>
    <t>Trigla lucerna</t>
  </si>
  <si>
    <t>Trisopterus esmarkii</t>
  </si>
  <si>
    <t>Trisopterus luscus</t>
  </si>
  <si>
    <t>Trisopterus minutus</t>
  </si>
  <si>
    <t>Zeugopterus norvegicus</t>
  </si>
  <si>
    <t>IIIab</t>
  </si>
  <si>
    <t>VIIIabcd</t>
  </si>
  <si>
    <t>Argentina spp (Argentines )</t>
  </si>
  <si>
    <t>Clupea harengus (Atlantic Herring )</t>
  </si>
  <si>
    <t>Micromesistius poutassou (Blue Whiting )</t>
  </si>
  <si>
    <t>Pollachius virens (Saithe)</t>
  </si>
  <si>
    <t>Scomber scombrus (Atlantic Mackerel )</t>
  </si>
  <si>
    <t>Trachurus trachurus (Horse Mackerel)</t>
  </si>
  <si>
    <t>Gadus morhua (Cod )</t>
  </si>
  <si>
    <t>Pleuronectes platessa (Plaice)</t>
  </si>
  <si>
    <t>Aspitrigla cuculus (Red Gurnard)</t>
  </si>
  <si>
    <t>Chelidonichthys lucerna (Tub gurnard)</t>
  </si>
  <si>
    <t>Crangon crangon (Common Shrimp )</t>
  </si>
  <si>
    <t>Dicentrachus labrax (Seabass)</t>
  </si>
  <si>
    <t>Eutrigla gurnardus (Grey Gurnard)</t>
  </si>
  <si>
    <t>Lepidorhombus whiffiagonis (Megrim)</t>
  </si>
  <si>
    <t>Limanda limanda (Common Dab )</t>
  </si>
  <si>
    <t>Lophius piscatorius (Anglerfish)</t>
  </si>
  <si>
    <t>Melanogrammus aeglefinus (Haddock)</t>
  </si>
  <si>
    <t>Merlangius merlangus (Whiting)</t>
  </si>
  <si>
    <t>Microstomus kitt (Lemon Sole)</t>
  </si>
  <si>
    <t>Mullus barbatus (Red Mullet)</t>
  </si>
  <si>
    <t>Nephrops norvegicus (Norway Lobster)</t>
  </si>
  <si>
    <t>Platichthys flesus (Flounder)</t>
  </si>
  <si>
    <t>Raja brachyura (Ray Blond)</t>
  </si>
  <si>
    <t>Raja clavata (Ray Thornback)</t>
  </si>
  <si>
    <t>Raja montagui (Ray spotted)</t>
  </si>
  <si>
    <t>Scophthalmus rhombus (Brill )</t>
  </si>
  <si>
    <t>Solea vulgaris (Sole)</t>
  </si>
  <si>
    <t>Surveys</t>
  </si>
  <si>
    <t>fecundity @length</t>
  </si>
  <si>
    <t>Brown &amp; May</t>
  </si>
  <si>
    <t>School of Ocean Sciences</t>
  </si>
  <si>
    <t>RPS energy</t>
  </si>
  <si>
    <t>Dutch fishing industry</t>
  </si>
  <si>
    <t>Sardines pilchardus</t>
  </si>
  <si>
    <t>108</t>
  </si>
  <si>
    <t>Fig 9</t>
  </si>
  <si>
    <t>Callionymus maculatus</t>
  </si>
  <si>
    <t>Syngnathus rostellatus</t>
  </si>
  <si>
    <t>Atherina boyeri</t>
  </si>
  <si>
    <t>Gasterosteus aculeatus</t>
  </si>
  <si>
    <t>Lampetra fluviatilis</t>
  </si>
  <si>
    <t>Pholis gunnellus</t>
  </si>
  <si>
    <t>Pomatoschistus lozanoi</t>
  </si>
  <si>
    <t xml:space="preserve"> </t>
  </si>
  <si>
    <t>TBB_DEF_&gt;=120</t>
  </si>
  <si>
    <t>Atherina sp</t>
  </si>
  <si>
    <t>Centolopphus niger</t>
  </si>
  <si>
    <t>Regalecus glesne</t>
  </si>
  <si>
    <t>Syngnathus sp</t>
  </si>
  <si>
    <t>N/A: No proper CV estimate could be given, either due to a low total number of samples or low temporal or spatial spread of the samples</t>
  </si>
  <si>
    <t>Achieved precision target (CV)</t>
  </si>
  <si>
    <t>Baltic Sea, North Sea and Eastern Arctic and North Atlantic</t>
  </si>
  <si>
    <t>Beam trawlers 12-18m*</t>
  </si>
  <si>
    <t>Beam trawlers 18-24m</t>
  </si>
  <si>
    <t>Beam trawlers 24-40m</t>
  </si>
  <si>
    <t>Beam trawlers 40- m</t>
  </si>
  <si>
    <t>Demersal trawls and seines 18-24m</t>
  </si>
  <si>
    <t>Dredges 0-10m*</t>
  </si>
  <si>
    <t>Inactive vessels 0-10m</t>
  </si>
  <si>
    <t>Inactive vessels 10-12m</t>
  </si>
  <si>
    <t>Inactive vessels 12-18m</t>
  </si>
  <si>
    <t>Inactive vessels 18-24m</t>
  </si>
  <si>
    <t>Inactive vessels 24-40m</t>
  </si>
  <si>
    <t>Inactive vessels 40- m</t>
  </si>
  <si>
    <t>Passive gears 0-10m*</t>
  </si>
  <si>
    <t>Pelagic trawls and seiners 40- m</t>
  </si>
  <si>
    <t>Beam trawlers 12-18m</t>
  </si>
  <si>
    <t>Beam trawlers 0-10m</t>
  </si>
  <si>
    <t>Pelagic trawls and seiners 0-10m</t>
  </si>
  <si>
    <t>Pelagic trawls and seiners 10-12m</t>
  </si>
  <si>
    <t>Pelagic trawls and seiners 12-18m</t>
  </si>
  <si>
    <t>Polyvalent active gears 0-10m</t>
  </si>
  <si>
    <t>Polyvalent active gears 10-12m</t>
  </si>
  <si>
    <t>Polyvalent active gears 18-24m</t>
  </si>
  <si>
    <t>Polyvalent active gears 24-40m</t>
  </si>
  <si>
    <t>Polyvalent active gears 40- m</t>
  </si>
  <si>
    <t>Passive gears 0-10m</t>
  </si>
  <si>
    <t>Passive gears 10-12m</t>
  </si>
  <si>
    <t>Passive gears 12-18m</t>
  </si>
  <si>
    <t>Passive gears 18-24m</t>
  </si>
  <si>
    <t>Passive gears 24-40m</t>
  </si>
  <si>
    <t>Gears using hooks 18-24m</t>
  </si>
  <si>
    <t>Polyvalent passsive gears 12-18m</t>
  </si>
  <si>
    <t>Polyvalent passsive gears 18-24m</t>
  </si>
  <si>
    <t>Polyvalent gears 0-10m</t>
  </si>
  <si>
    <t>questionnaire</t>
  </si>
  <si>
    <t>Gross value of landings</t>
  </si>
  <si>
    <t>2012</t>
  </si>
  <si>
    <t>Achieved no of fish measured at national level</t>
  </si>
  <si>
    <t>National name of the survey (c)</t>
  </si>
  <si>
    <t>INFO dropdown list</t>
  </si>
  <si>
    <t>AR Year</t>
  </si>
  <si>
    <t>Table III.B.3</t>
  </si>
  <si>
    <t>Variable group (a)</t>
  </si>
  <si>
    <t>Fleet segments vessels (b)</t>
  </si>
  <si>
    <t>Fleet segments vessels lenght classes (b)</t>
  </si>
  <si>
    <t>Type of data collection scheme (c)</t>
  </si>
  <si>
    <t xml:space="preserve">Achieved sample rate </t>
  </si>
  <si>
    <t xml:space="preserve">Response rate </t>
  </si>
  <si>
    <t xml:space="preserve">CV </t>
  </si>
  <si>
    <t>Other variability indicators (d)</t>
  </si>
  <si>
    <t>Fleet segments vessels</t>
  </si>
  <si>
    <t>Fleet segments vessels lenght classes</t>
  </si>
  <si>
    <t>Beam trawlers</t>
  </si>
  <si>
    <t>12-18m</t>
  </si>
  <si>
    <t>0-&lt; 10 m</t>
  </si>
  <si>
    <t>accounts</t>
  </si>
  <si>
    <t>18-24m</t>
  </si>
  <si>
    <t>24-40m</t>
  </si>
  <si>
    <t>40- m</t>
  </si>
  <si>
    <t>Demersal trawls and seines</t>
  </si>
  <si>
    <t>0-10m</t>
  </si>
  <si>
    <t>Dredges</t>
  </si>
  <si>
    <t>Passive gears</t>
  </si>
  <si>
    <t>Pelagic trawls and seiners</t>
  </si>
  <si>
    <t>Vessels using hooks</t>
  </si>
  <si>
    <t>40 m or larger</t>
  </si>
  <si>
    <t>(a) capital value (apart from the value of quota and other fishing rights), capital costs and transversal variables should not be reported in this table.  Transversal variables have to be reported only in table III.F.1.</t>
  </si>
  <si>
    <t>Drift and/or fixed netters</t>
  </si>
  <si>
    <t>(b) MS should specify the segments for which a specific sampling strategy has been used. CV, achieved sample rate and response rate have to be reported for each segment and each variable</t>
  </si>
  <si>
    <t>Vessels using Pots and/or traps</t>
  </si>
  <si>
    <t>Vessels using other Passive gears</t>
  </si>
  <si>
    <t>(d) only in case of Non Probability Sampling, measures of variability other than CV could be provided and explained in the text</t>
  </si>
  <si>
    <t>Vessels using Polyvalent ‘passive’ gears only</t>
  </si>
  <si>
    <t>Vessels using active and passive gears</t>
  </si>
  <si>
    <t>Land based farms - ongrowing - Eel</t>
  </si>
  <si>
    <t>AR year</t>
  </si>
  <si>
    <t>Achieved sample rate</t>
  </si>
  <si>
    <t>Response rate</t>
  </si>
  <si>
    <t>Other variability indicators (c )</t>
  </si>
  <si>
    <t>Segments (b)</t>
  </si>
  <si>
    <t>(b)  segments can be reported as "all segments" in the case the sampling strategy is the same for all segments, otherwise MS should specify the segments for which a specific sampling strategy has been used</t>
  </si>
  <si>
    <t>(c) only in case of Non Probability Sampling, measures of variability other than CV could be provided and explained in the text</t>
  </si>
  <si>
    <t>100</t>
  </si>
  <si>
    <t>(b) only in case of Non Probability Sampling, measures of variability other than CV could be provided and explained in the text</t>
  </si>
  <si>
    <t>(c ) segments can be reported as "all segments" in the case the sampling strategy is the same for all segments, otherwise MS should specify the segments for which a specific sampling strategy has been used</t>
  </si>
  <si>
    <t>(d) If data are used from SBS (Structural Business Statistics) and CV is not available for some variables, please indicate this by 'N.A. SBS'.</t>
  </si>
  <si>
    <r>
      <t>CV</t>
    </r>
    <r>
      <rPr>
        <b/>
        <sz val="10"/>
        <rFont val="Arial"/>
        <family val="2"/>
      </rPr>
      <t xml:space="preserve"> (d)</t>
    </r>
  </si>
  <si>
    <t>Other variability indicators (b)</t>
  </si>
  <si>
    <t>Segments (c)</t>
  </si>
  <si>
    <t>Economic data on aquaculture</t>
  </si>
  <si>
    <t>EU Data Call Aquaculture</t>
  </si>
  <si>
    <t>EU Data Call Processing industry</t>
  </si>
  <si>
    <t>Psetta maxima (Turbot)</t>
  </si>
  <si>
    <t>Other regions</t>
  </si>
  <si>
    <t>TBB_DEF_70-99_0_0 (&gt;300hp)</t>
  </si>
  <si>
    <t>TBB_DEF_70-99_Euro (&lt;300hp)</t>
  </si>
  <si>
    <t>SSC_DEF_100-110_0_0</t>
  </si>
  <si>
    <t>SSC_DEF_100-119_0_0_0_0</t>
  </si>
  <si>
    <t>SSC_DEF_&gt;=120_0_0_0_0</t>
  </si>
  <si>
    <t>Rajidaea nei</t>
  </si>
  <si>
    <t>GER,LT,LV,POL</t>
  </si>
  <si>
    <t>Conservation status of fish species</t>
  </si>
  <si>
    <t>assesment on stock</t>
  </si>
  <si>
    <t>Proportion of large fish</t>
  </si>
  <si>
    <t>survey / commercial data</t>
  </si>
  <si>
    <t>Mean maximum length of fishes</t>
  </si>
  <si>
    <t>Size at maturation of exploited fish species</t>
  </si>
  <si>
    <t>Fleet segments (a)</t>
  </si>
  <si>
    <t>Type of data collection scheme (b)</t>
  </si>
  <si>
    <t>Achieved sample rate (c )</t>
  </si>
  <si>
    <t>Response rate (c )</t>
  </si>
  <si>
    <t>CV (c )</t>
  </si>
  <si>
    <t>(a) MS should specify the segments for which a specific sampling strategy has been used. CV, achieved sample rate and response rate have to be reported for each segment and each variable</t>
  </si>
  <si>
    <t>(b)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</si>
  <si>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</si>
  <si>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sales notes</t>
  </si>
  <si>
    <t>companies 50-249</t>
  </si>
  <si>
    <t>.5</t>
  </si>
  <si>
    <t>0.5</t>
  </si>
  <si>
    <t>0.33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</si>
</sst>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
    <numFmt numFmtId="166" formatCode="dd\-mmm\-yyyy"/>
    <numFmt numFmtId="167" formatCode="_-* #,##0.00\ &quot;€&quot;_-;\-* #,##0.00\ &quot;€&quot;_-;_-* &quot;-&quot;??\ &quot;€&quot;_-;_-@_-"/>
    <numFmt numFmtId="168" formatCode="_-* #,##0.00\ _€_-;\-* #,##0.00\ _€_-;_-* \-??\ _€_-;_-@_-"/>
    <numFmt numFmtId="169" formatCode="_-* #,##0.00\ _€_-;\-* #,##0.00\ _€_-;_-* &quot;-&quot;??\ _€_-;_-@_-"/>
  </numFmts>
  <fonts count="8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b/>
      <sz val="11"/>
      <color indexed="63"/>
      <name val="Calibri"/>
      <family val="2"/>
    </font>
    <font>
      <sz val="10"/>
      <color indexed="20"/>
      <name val="Arial"/>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b/>
      <sz val="10"/>
      <color indexed="10"/>
      <name val="Arial"/>
      <family val="2"/>
    </font>
    <font>
      <i/>
      <sz val="10"/>
      <name val="Arial"/>
      <family val="2"/>
    </font>
    <font>
      <b/>
      <sz val="14"/>
      <name val="Arial"/>
      <family val="2"/>
    </font>
    <font>
      <b/>
      <sz val="11"/>
      <color indexed="8"/>
      <name val="Arial"/>
      <family val="2"/>
    </font>
    <font>
      <sz val="10"/>
      <name val="Arial"/>
      <family val="2"/>
    </font>
    <font>
      <sz val="12"/>
      <name val="Arial"/>
      <family val="2"/>
    </font>
    <font>
      <sz val="10"/>
      <name val="Arial"/>
      <family val="2"/>
    </font>
    <font>
      <sz val="8"/>
      <color indexed="81"/>
      <name val="Tahoma"/>
      <family val="2"/>
    </font>
    <font>
      <b/>
      <sz val="8"/>
      <color indexed="81"/>
      <name val="Tahoma"/>
      <family val="2"/>
    </font>
    <font>
      <sz val="10"/>
      <color rgb="FF000000"/>
      <name val="Arial"/>
      <family val="2"/>
    </font>
    <font>
      <vertAlign val="superscript"/>
      <sz val="10"/>
      <name val="Arial"/>
      <family val="2"/>
    </font>
    <font>
      <strike/>
      <sz val="10"/>
      <name val="Arial"/>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rgb="FFFF0000"/>
      <name val="Arial"/>
      <family val="2"/>
    </font>
    <font>
      <sz val="10"/>
      <name val="MS Sans Serif"/>
      <family val="2"/>
    </font>
    <font>
      <sz val="11"/>
      <color rgb="FF9C6500"/>
      <name val="Calibri"/>
      <family val="2"/>
      <scheme val="minor"/>
    </font>
    <font>
      <b/>
      <sz val="11"/>
      <color theme="1"/>
      <name val="Calibri"/>
      <family val="2"/>
      <scheme val="minor"/>
    </font>
    <font>
      <sz val="10"/>
      <color rgb="FFFF0000"/>
      <name val="Arial"/>
      <family val="2"/>
    </font>
    <font>
      <sz val="10"/>
      <color rgb="FF808080"/>
      <name val="Arial"/>
      <family val="2"/>
    </font>
    <font>
      <sz val="10"/>
      <name val="Arial"/>
      <family val="2"/>
    </font>
    <font>
      <b/>
      <sz val="8"/>
      <name val="Arial"/>
      <family val="2"/>
    </font>
    <font>
      <b/>
      <sz val="10"/>
      <name val="Arial"/>
      <family val="2"/>
      <charset val="186"/>
    </font>
    <font>
      <sz val="10"/>
      <color theme="1"/>
      <name val="Arial"/>
      <family val="2"/>
    </font>
    <font>
      <sz val="10"/>
      <name val="Arial"/>
      <family val="2"/>
    </font>
    <font>
      <sz val="11"/>
      <name val="Arial"/>
      <family val="2"/>
    </font>
  </fonts>
  <fills count="7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indexed="41"/>
        <bgColor indexed="24"/>
      </patternFill>
    </fill>
    <fill>
      <patternFill patternType="solid">
        <fgColor indexed="41"/>
        <bgColor indexed="64"/>
      </patternFill>
    </fill>
    <fill>
      <patternFill patternType="solid">
        <fgColor indexed="9"/>
        <bgColor indexed="64"/>
      </patternFill>
    </fill>
    <fill>
      <patternFill patternType="solid">
        <fgColor indexed="24"/>
        <bgColor indexed="64"/>
      </patternFill>
    </fill>
    <fill>
      <patternFill patternType="solid">
        <fgColor theme="0"/>
        <bgColor indexed="64"/>
      </patternFill>
    </fill>
    <fill>
      <patternFill patternType="solid">
        <fgColor theme="0"/>
        <bgColor indexed="26"/>
      </patternFill>
    </fill>
    <fill>
      <patternFill patternType="solid">
        <fgColor rgb="FFE6E6E6"/>
        <bgColor indexed="41"/>
      </patternFill>
    </fill>
    <fill>
      <patternFill patternType="solid">
        <fgColor rgb="FFE6E6E6"/>
        <bgColor indexed="64"/>
      </patternFill>
    </fill>
    <fill>
      <patternFill patternType="solid">
        <fgColor indexed="24"/>
        <bgColor theme="0" tint="-0.14996795556505021"/>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B9C"/>
      </patternFill>
    </fill>
    <fill>
      <patternFill patternType="solid">
        <fgColor indexed="51"/>
        <bgColor indexed="34"/>
      </patternFill>
    </fill>
    <fill>
      <patternFill patternType="solid">
        <fgColor indexed="52"/>
        <bgColor indexed="50"/>
      </patternFill>
    </fill>
    <fill>
      <patternFill patternType="solid">
        <fgColor indexed="53"/>
        <bgColor indexed="50"/>
      </patternFill>
    </fill>
    <fill>
      <patternFill patternType="solid">
        <fgColor rgb="FFDDDDDD"/>
        <bgColor indexed="41"/>
      </patternFill>
    </fill>
    <fill>
      <patternFill patternType="solid">
        <fgColor theme="0"/>
        <bgColor indexed="41"/>
      </patternFill>
    </fill>
    <fill>
      <patternFill patternType="solid">
        <fgColor rgb="FFDDDDDD"/>
        <bgColor indexed="64"/>
      </patternFill>
    </fill>
  </fills>
  <borders count="15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style="medium">
        <color indexed="8"/>
      </right>
      <top/>
      <bottom/>
      <diagonal/>
    </border>
    <border>
      <left/>
      <right style="thin">
        <color indexed="8"/>
      </right>
      <top style="medium">
        <color indexed="8"/>
      </top>
      <bottom style="medium">
        <color indexed="8"/>
      </bottom>
      <diagonal/>
    </border>
    <border>
      <left style="thin">
        <color indexed="8"/>
      </left>
      <right/>
      <top style="thin">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thin">
        <color indexed="8"/>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hair">
        <color indexed="8"/>
      </left>
      <right style="hair">
        <color indexed="8"/>
      </right>
      <top style="medium">
        <color indexed="8"/>
      </top>
      <bottom style="medium">
        <color indexed="8"/>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medium">
        <color indexed="8"/>
      </left>
      <right style="medium">
        <color indexed="8"/>
      </right>
      <top style="medium">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64"/>
      </left>
      <right style="medium">
        <color indexed="64"/>
      </right>
      <top style="medium">
        <color indexed="64"/>
      </top>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64"/>
      </top>
      <bottom/>
      <diagonal/>
    </border>
    <border>
      <left style="medium">
        <color indexed="8"/>
      </left>
      <right style="thin">
        <color indexed="8"/>
      </right>
      <top style="medium">
        <color indexed="8"/>
      </top>
      <bottom style="medium">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64"/>
      </bottom>
      <diagonal/>
    </border>
    <border>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style="medium">
        <color indexed="8"/>
      </right>
      <top style="medium">
        <color indexed="64"/>
      </top>
      <bottom style="thin">
        <color indexed="8"/>
      </bottom>
      <diagonal/>
    </border>
    <border>
      <left style="thin">
        <color indexed="8"/>
      </left>
      <right style="thin">
        <color indexed="64"/>
      </right>
      <top style="medium">
        <color indexed="8"/>
      </top>
      <bottom/>
      <diagonal/>
    </border>
    <border>
      <left style="thin">
        <color indexed="8"/>
      </left>
      <right style="thin">
        <color indexed="64"/>
      </right>
      <top/>
      <bottom style="thin">
        <color indexed="8"/>
      </bottom>
      <diagonal/>
    </border>
    <border>
      <left style="thin">
        <color indexed="64"/>
      </left>
      <right style="thin">
        <color indexed="8"/>
      </right>
      <top style="medium">
        <color indexed="8"/>
      </top>
      <bottom/>
      <diagonal/>
    </border>
    <border>
      <left style="thin">
        <color indexed="64"/>
      </left>
      <right style="thin">
        <color indexed="8"/>
      </right>
      <top/>
      <bottom style="thin">
        <color indexed="8"/>
      </bottom>
      <diagonal/>
    </border>
    <border>
      <left/>
      <right style="thin">
        <color indexed="8"/>
      </right>
      <top style="medium">
        <color indexed="8"/>
      </top>
      <bottom/>
      <diagonal/>
    </border>
    <border>
      <left style="thin">
        <color indexed="64"/>
      </left>
      <right style="thin">
        <color indexed="64"/>
      </right>
      <top style="medium">
        <color indexed="64"/>
      </top>
      <bottom style="thin">
        <color indexed="64"/>
      </bottom>
      <diagonal/>
    </border>
    <border>
      <left style="hair">
        <color indexed="8"/>
      </left>
      <right style="thin">
        <color indexed="64"/>
      </right>
      <top style="hair">
        <color indexed="8"/>
      </top>
      <bottom style="thin">
        <color indexed="64"/>
      </bottom>
      <diagonal/>
    </border>
    <border>
      <left/>
      <right style="medium">
        <color indexed="64"/>
      </right>
      <top style="medium">
        <color indexed="64"/>
      </top>
      <bottom/>
      <diagonal/>
    </border>
    <border>
      <left/>
      <right style="medium">
        <color indexed="64"/>
      </right>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8"/>
      </bottom>
      <diagonal/>
    </border>
    <border>
      <left style="medium">
        <color indexed="64"/>
      </left>
      <right style="medium">
        <color indexed="64"/>
      </right>
      <top/>
      <bottom/>
      <diagonal/>
    </border>
    <border>
      <left/>
      <right/>
      <top style="medium">
        <color indexed="64"/>
      </top>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8"/>
      </right>
      <top style="thin">
        <color indexed="8"/>
      </top>
      <bottom style="thin">
        <color indexed="8"/>
      </bottom>
      <diagonal/>
    </border>
    <border>
      <left style="thin">
        <color indexed="8"/>
      </left>
      <right style="thin">
        <color rgb="FF000000"/>
      </right>
      <top/>
      <bottom style="thin">
        <color indexed="8"/>
      </bottom>
      <diagonal/>
    </border>
    <border>
      <left/>
      <right style="thin">
        <color rgb="FF000000"/>
      </right>
      <top/>
      <bottom style="thin">
        <color indexed="8"/>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8"/>
      </left>
      <right style="medium">
        <color indexed="8"/>
      </right>
      <top/>
      <bottom style="thin">
        <color indexed="8"/>
      </bottom>
      <diagonal/>
    </border>
    <border>
      <left style="thin">
        <color rgb="FF000000"/>
      </left>
      <right style="thin">
        <color rgb="FF000000"/>
      </right>
      <top/>
      <bottom style="thin">
        <color rgb="FF000000"/>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64"/>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8"/>
      </right>
      <top style="thin">
        <color indexed="64"/>
      </top>
      <bottom style="hair">
        <color indexed="8"/>
      </bottom>
      <diagonal/>
    </border>
    <border>
      <left/>
      <right style="hair">
        <color indexed="8"/>
      </right>
      <top style="hair">
        <color indexed="8"/>
      </top>
      <bottom style="thin">
        <color indexed="64"/>
      </bottom>
      <diagonal/>
    </border>
    <border>
      <left/>
      <right style="hair">
        <color indexed="8"/>
      </right>
      <top style="hair">
        <color indexed="8"/>
      </top>
      <bottom style="hair">
        <color indexed="8"/>
      </bottom>
      <diagonal/>
    </border>
    <border>
      <left style="thin">
        <color indexed="8"/>
      </left>
      <right/>
      <top style="medium">
        <color indexed="8"/>
      </top>
      <bottom style="medium">
        <color indexed="64"/>
      </bottom>
      <diagonal/>
    </border>
    <border>
      <left/>
      <right style="thin">
        <color indexed="8"/>
      </right>
      <top/>
      <bottom/>
      <diagonal/>
    </border>
    <border>
      <left style="medium">
        <color indexed="8"/>
      </left>
      <right style="medium">
        <color indexed="64"/>
      </right>
      <top style="medium">
        <color indexed="8"/>
      </top>
      <bottom/>
      <diagonal/>
    </border>
    <border>
      <left style="medium">
        <color indexed="8"/>
      </left>
      <right style="thin">
        <color indexed="8"/>
      </right>
      <top style="thin">
        <color indexed="8"/>
      </top>
      <bottom/>
      <diagonal/>
    </border>
  </borders>
  <cellStyleXfs count="4337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18"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11" fillId="14" borderId="1" applyNumberFormat="0" applyAlignment="0" applyProtection="0"/>
    <xf numFmtId="0" fontId="12" fillId="14" borderId="2" applyNumberFormat="0" applyAlignment="0" applyProtection="0"/>
    <xf numFmtId="0" fontId="13" fillId="4" borderId="0" applyNumberFormat="0" applyBorder="0" applyAlignment="0" applyProtection="0"/>
    <xf numFmtId="0" fontId="14" fillId="8" borderId="2" applyNumberFormat="0" applyAlignment="0" applyProtection="0"/>
    <xf numFmtId="0" fontId="15" fillId="24" borderId="3" applyNumberFormat="0" applyAlignment="0" applyProtection="0"/>
    <xf numFmtId="0" fontId="16" fillId="0" borderId="4" applyNumberFormat="0" applyFill="0" applyAlignment="0" applyProtection="0"/>
    <xf numFmtId="0" fontId="17" fillId="7" borderId="2" applyNumberFormat="0" applyAlignment="0" applyProtection="0"/>
    <xf numFmtId="0" fontId="18" fillId="0" borderId="0" applyNumberFormat="0" applyFill="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19" fillId="7" borderId="2" applyNumberFormat="0" applyAlignment="0" applyProtection="0"/>
    <xf numFmtId="0" fontId="20" fillId="0" borderId="5" applyNumberFormat="0" applyFill="0" applyAlignment="0" applyProtection="0"/>
    <xf numFmtId="0" fontId="21" fillId="0" borderId="0" applyNumberFormat="0" applyFill="0" applyBorder="0" applyAlignment="0" applyProtection="0"/>
    <xf numFmtId="0" fontId="54" fillId="0" borderId="0"/>
    <xf numFmtId="0" fontId="22" fillId="4" borderId="0" applyNumberFormat="0" applyBorder="0" applyAlignment="0" applyProtection="0"/>
    <xf numFmtId="0" fontId="23" fillId="3" borderId="0" applyNumberFormat="0" applyBorder="0" applyAlignment="0" applyProtection="0"/>
    <xf numFmtId="0" fontId="24" fillId="15" borderId="0" applyNumberFormat="0" applyBorder="0" applyAlignment="0" applyProtection="0"/>
    <xf numFmtId="0" fontId="54" fillId="0" borderId="0"/>
    <xf numFmtId="0" fontId="54" fillId="0" borderId="0"/>
    <xf numFmtId="0" fontId="54" fillId="0" borderId="0"/>
    <xf numFmtId="0" fontId="54" fillId="9" borderId="9" applyNumberFormat="0" applyAlignment="0" applyProtection="0"/>
    <xf numFmtId="0" fontId="54" fillId="9" borderId="9" applyNumberFormat="0" applyAlignment="0" applyProtection="0"/>
    <xf numFmtId="0" fontId="25" fillId="8" borderId="1" applyNumberFormat="0" applyAlignment="0" applyProtection="0"/>
    <xf numFmtId="0" fontId="26"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18" fillId="0" borderId="8" applyNumberFormat="0" applyFill="0" applyAlignment="0" applyProtection="0"/>
    <xf numFmtId="0" fontId="32" fillId="0" borderId="10" applyNumberFormat="0" applyFill="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7"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4" borderId="3" applyNumberFormat="0" applyAlignment="0" applyProtection="0"/>
    <xf numFmtId="0" fontId="6" fillId="0" borderId="0"/>
    <xf numFmtId="0" fontId="6" fillId="0" borderId="0"/>
    <xf numFmtId="0" fontId="63" fillId="0" borderId="0" applyNumberFormat="0" applyFill="0" applyBorder="0" applyAlignment="0" applyProtection="0"/>
    <xf numFmtId="0" fontId="64" fillId="0" borderId="139" applyNumberFormat="0" applyFill="0" applyAlignment="0" applyProtection="0"/>
    <xf numFmtId="0" fontId="65" fillId="0" borderId="140" applyNumberFormat="0" applyFill="0" applyAlignment="0" applyProtection="0"/>
    <xf numFmtId="0" fontId="66" fillId="0" borderId="141" applyNumberFormat="0" applyFill="0" applyAlignment="0" applyProtection="0"/>
    <xf numFmtId="0" fontId="66" fillId="0" borderId="0" applyNumberFormat="0" applyFill="0" applyBorder="0" applyAlignment="0" applyProtection="0"/>
    <xf numFmtId="0" fontId="67" fillId="35" borderId="0" applyNumberFormat="0" applyBorder="0" applyAlignment="0" applyProtection="0"/>
    <xf numFmtId="0" fontId="68" fillId="36" borderId="0" applyNumberFormat="0" applyBorder="0" applyAlignment="0" applyProtection="0"/>
    <xf numFmtId="0" fontId="69" fillId="37" borderId="142" applyNumberFormat="0" applyAlignment="0" applyProtection="0"/>
    <xf numFmtId="0" fontId="70" fillId="38" borderId="143" applyNumberFormat="0" applyAlignment="0" applyProtection="0"/>
    <xf numFmtId="0" fontId="71" fillId="38" borderId="142" applyNumberFormat="0" applyAlignment="0" applyProtection="0"/>
    <xf numFmtId="0" fontId="72" fillId="0" borderId="144" applyNumberFormat="0" applyFill="0" applyAlignment="0" applyProtection="0"/>
    <xf numFmtId="0" fontId="73" fillId="39" borderId="14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76" fillId="60" borderId="0" applyNumberFormat="0" applyBorder="0" applyAlignment="0" applyProtection="0"/>
    <xf numFmtId="0" fontId="76" fillId="61"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76" fillId="64" borderId="0" applyNumberFormat="0" applyBorder="0" applyAlignment="0" applyProtection="0"/>
    <xf numFmtId="0" fontId="6" fillId="0" borderId="0"/>
    <xf numFmtId="0" fontId="6" fillId="9" borderId="9" applyNumberFormat="0" applyAlignment="0" applyProtection="0"/>
    <xf numFmtId="0" fontId="6" fillId="9" borderId="9" applyNumberFormat="0" applyAlignment="0" applyProtection="0"/>
    <xf numFmtId="0" fontId="6" fillId="0" borderId="0"/>
    <xf numFmtId="0" fontId="6" fillId="9" borderId="9" applyNumberFormat="0" applyAlignment="0" applyProtection="0"/>
    <xf numFmtId="0" fontId="6" fillId="9" borderId="9" applyNumberFormat="0" applyAlignment="0" applyProtection="0"/>
    <xf numFmtId="168" fontId="6" fillId="0" borderId="0" applyFill="0" applyBorder="0" applyAlignment="0" applyProtection="0"/>
    <xf numFmtId="167" fontId="6" fillId="0" borderId="0" applyFont="0" applyFill="0" applyBorder="0" applyAlignment="0" applyProtection="0"/>
    <xf numFmtId="0" fontId="6" fillId="0" borderId="0"/>
    <xf numFmtId="0" fontId="6" fillId="0" borderId="0"/>
    <xf numFmtId="9" fontId="6" fillId="0" borderId="0" applyFill="0" applyBorder="0" applyAlignment="0" applyProtection="0"/>
    <xf numFmtId="9" fontId="6" fillId="0" borderId="0" applyFill="0" applyBorder="0" applyAlignment="0" applyProtection="0"/>
    <xf numFmtId="0" fontId="5" fillId="0" borderId="0"/>
    <xf numFmtId="168" fontId="6" fillId="0" borderId="0" applyFill="0" applyBorder="0" applyAlignment="0" applyProtection="0"/>
    <xf numFmtId="0" fontId="6" fillId="9" borderId="9" applyNumberFormat="0" applyAlignment="0" applyProtection="0"/>
    <xf numFmtId="0" fontId="6" fillId="9" borderId="9" applyNumberFormat="0" applyAlignment="0" applyProtection="0"/>
    <xf numFmtId="0" fontId="5" fillId="0" borderId="0"/>
    <xf numFmtId="0" fontId="78" fillId="0" borderId="0"/>
    <xf numFmtId="0" fontId="5" fillId="0" borderId="0"/>
    <xf numFmtId="0" fontId="79" fillId="65" borderId="0" applyNumberFormat="0" applyBorder="0" applyAlignment="0" applyProtection="0"/>
    <xf numFmtId="0" fontId="5" fillId="40" borderId="146" applyNumberFormat="0" applyFont="0" applyAlignment="0" applyProtection="0"/>
    <xf numFmtId="0" fontId="80" fillId="0" borderId="147" applyNumberFormat="0" applyFill="0" applyAlignment="0" applyProtection="0"/>
    <xf numFmtId="167" fontId="6" fillId="0" borderId="0" applyFont="0" applyFill="0" applyBorder="0" applyAlignment="0" applyProtection="0"/>
    <xf numFmtId="0" fontId="6" fillId="0" borderId="0"/>
    <xf numFmtId="9" fontId="6" fillId="0" borderId="0" applyFill="0" applyBorder="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6" fillId="0" borderId="0"/>
    <xf numFmtId="0" fontId="6" fillId="0" borderId="0"/>
    <xf numFmtId="0" fontId="6" fillId="0" borderId="0"/>
    <xf numFmtId="0" fontId="6" fillId="9" borderId="9" applyNumberFormat="0" applyAlignment="0" applyProtection="0"/>
    <xf numFmtId="0" fontId="6" fillId="9" borderId="9" applyNumberFormat="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168" fontId="6" fillId="0" borderId="0" applyFill="0" applyBorder="0" applyAlignment="0" applyProtection="0"/>
    <xf numFmtId="167" fontId="6" fillId="0" borderId="0" applyFont="0" applyFill="0" applyBorder="0" applyAlignment="0" applyProtection="0"/>
    <xf numFmtId="0" fontId="6" fillId="0" borderId="0"/>
    <xf numFmtId="0" fontId="6" fillId="0" borderId="0"/>
    <xf numFmtId="9" fontId="6" fillId="0" borderId="0" applyFill="0" applyBorder="0" applyAlignment="0" applyProtection="0"/>
    <xf numFmtId="9" fontId="6" fillId="0" borderId="0" applyFill="0" applyBorder="0" applyAlignment="0" applyProtection="0"/>
    <xf numFmtId="0" fontId="5" fillId="0" borderId="0"/>
    <xf numFmtId="168" fontId="6" fillId="0" borderId="0" applyFill="0" applyBorder="0" applyAlignment="0" applyProtection="0"/>
    <xf numFmtId="0" fontId="6" fillId="0" borderId="0"/>
    <xf numFmtId="0" fontId="6" fillId="0" borderId="0"/>
    <xf numFmtId="0" fontId="6" fillId="9" borderId="9" applyNumberFormat="0" applyAlignment="0" applyProtection="0"/>
    <xf numFmtId="0" fontId="6" fillId="9" borderId="9" applyNumberFormat="0" applyAlignment="0" applyProtection="0"/>
    <xf numFmtId="0" fontId="5" fillId="0" borderId="0"/>
    <xf numFmtId="0" fontId="5" fillId="0" borderId="0"/>
    <xf numFmtId="0" fontId="5" fillId="40" borderId="146" applyNumberFormat="0" applyFont="0" applyAlignment="0" applyProtection="0"/>
    <xf numFmtId="167" fontId="6" fillId="0" borderId="0" applyFont="0" applyFill="0" applyBorder="0" applyAlignment="0" applyProtection="0"/>
    <xf numFmtId="0" fontId="6" fillId="0" borderId="0"/>
    <xf numFmtId="9" fontId="6" fillId="0" borderId="0" applyFill="0" applyBorder="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6" fillId="0" borderId="0"/>
    <xf numFmtId="9" fontId="6" fillId="0" borderId="0" applyFill="0" applyBorder="0" applyAlignment="0" applyProtection="0"/>
    <xf numFmtId="0" fontId="7" fillId="66"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10" fillId="68" borderId="0" applyNumberFormat="0" applyBorder="0" applyAlignment="0" applyProtection="0"/>
    <xf numFmtId="169" fontId="6" fillId="0" borderId="0" applyFill="0" applyBorder="0" applyAlignment="0" applyProtection="0"/>
    <xf numFmtId="0" fontId="24" fillId="15" borderId="0" applyNumberFormat="0" applyBorder="0" applyAlignment="0" applyProtection="0"/>
    <xf numFmtId="0" fontId="32" fillId="0" borderId="10" applyNumberFormat="0" applyFill="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164" fontId="6" fillId="0" borderId="0" applyFont="0" applyFill="0" applyBorder="0" applyAlignment="0" applyProtection="0"/>
    <xf numFmtId="0" fontId="5" fillId="0" borderId="0"/>
    <xf numFmtId="0" fontId="6" fillId="0" borderId="0"/>
    <xf numFmtId="164" fontId="6" fillId="0" borderId="0" applyFont="0" applyFill="0" applyBorder="0" applyAlignment="0" applyProtection="0"/>
    <xf numFmtId="0" fontId="6" fillId="0" borderId="0"/>
    <xf numFmtId="0" fontId="6" fillId="0" borderId="0"/>
    <xf numFmtId="0" fontId="5" fillId="0" borderId="0"/>
    <xf numFmtId="0" fontId="78"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6" fillId="0" borderId="0"/>
    <xf numFmtId="0" fontId="5" fillId="0" borderId="0"/>
    <xf numFmtId="0" fontId="78"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0" borderId="0"/>
    <xf numFmtId="0" fontId="5" fillId="0" borderId="0"/>
    <xf numFmtId="0" fontId="5" fillId="40" borderId="146" applyNumberFormat="0" applyFont="0" applyAlignment="0" applyProtection="0"/>
    <xf numFmtId="0" fontId="5" fillId="0" borderId="0"/>
    <xf numFmtId="0" fontId="5" fillId="0" borderId="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0" borderId="0"/>
    <xf numFmtId="0" fontId="5" fillId="40" borderId="146" applyNumberFormat="0" applyFont="0" applyAlignment="0" applyProtection="0"/>
    <xf numFmtId="0" fontId="5"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0" borderId="0"/>
    <xf numFmtId="0" fontId="4" fillId="0" borderId="0"/>
    <xf numFmtId="0" fontId="4" fillId="40" borderId="146" applyNumberFormat="0" applyFont="0" applyAlignment="0" applyProtection="0"/>
    <xf numFmtId="0" fontId="4" fillId="0" borderId="0"/>
    <xf numFmtId="0" fontId="4" fillId="0" borderId="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0" borderId="0"/>
    <xf numFmtId="0" fontId="4" fillId="40" borderId="146" applyNumberFormat="0" applyFont="0" applyAlignment="0" applyProtection="0"/>
    <xf numFmtId="0" fontId="4" fillId="0" borderId="0"/>
    <xf numFmtId="9" fontId="6" fillId="0" borderId="0" applyFont="0" applyFill="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0" borderId="0"/>
    <xf numFmtId="0" fontId="3" fillId="0" borderId="0"/>
    <xf numFmtId="0" fontId="3" fillId="40" borderId="146" applyNumberFormat="0" applyFont="0" applyAlignment="0" applyProtection="0"/>
    <xf numFmtId="0" fontId="3" fillId="0" borderId="0"/>
    <xf numFmtId="0" fontId="3" fillId="0" borderId="0"/>
    <xf numFmtId="0" fontId="3" fillId="0" borderId="0"/>
    <xf numFmtId="0" fontId="3" fillId="0" borderId="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0" borderId="0"/>
    <xf numFmtId="0" fontId="3" fillId="40" borderId="146" applyNumberFormat="0" applyFont="0" applyAlignment="0" applyProtection="0"/>
    <xf numFmtId="0" fontId="3"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0" borderId="0"/>
    <xf numFmtId="0" fontId="2" fillId="0" borderId="0"/>
    <xf numFmtId="0" fontId="2" fillId="40" borderId="146" applyNumberFormat="0" applyFont="0" applyAlignment="0" applyProtection="0"/>
    <xf numFmtId="0" fontId="2" fillId="0" borderId="0"/>
    <xf numFmtId="0" fontId="2" fillId="0" borderId="0"/>
    <xf numFmtId="0" fontId="2" fillId="0" borderId="0"/>
    <xf numFmtId="0" fontId="2" fillId="0" borderId="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0" borderId="0"/>
    <xf numFmtId="0" fontId="2" fillId="40" borderId="146" applyNumberFormat="0" applyFont="0" applyAlignment="0" applyProtection="0"/>
    <xf numFmtId="0" fontId="2" fillId="0" borderId="0"/>
    <xf numFmtId="169" fontId="83" fillId="0" borderId="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0" borderId="0"/>
    <xf numFmtId="0" fontId="1" fillId="0" borderId="0"/>
    <xf numFmtId="0" fontId="1" fillId="40" borderId="146" applyNumberFormat="0" applyFont="0" applyAlignment="0" applyProtection="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0" borderId="0"/>
    <xf numFmtId="0" fontId="1" fillId="40" borderId="146" applyNumberFormat="0" applyFont="0" applyAlignment="0" applyProtection="0"/>
    <xf numFmtId="0" fontId="1" fillId="0" borderId="0"/>
    <xf numFmtId="169" fontId="87" fillId="0" borderId="0" applyFill="0" applyBorder="0" applyAlignment="0" applyProtection="0"/>
  </cellStyleXfs>
  <cellXfs count="1090">
    <xf numFmtId="0" fontId="0" fillId="0" borderId="0" xfId="0"/>
    <xf numFmtId="0" fontId="0" fillId="0" borderId="0" xfId="0" applyFont="1"/>
    <xf numFmtId="49" fontId="40" fillId="0" borderId="0" xfId="0" applyNumberFormat="1" applyFont="1" applyFill="1" applyBorder="1" applyAlignment="1">
      <alignment vertical="center"/>
    </xf>
    <xf numFmtId="49" fontId="41" fillId="0" borderId="0" xfId="0" applyNumberFormat="1" applyFont="1" applyFill="1" applyBorder="1" applyAlignment="1">
      <alignment vertical="center"/>
    </xf>
    <xf numFmtId="0" fontId="42" fillId="0" borderId="14" xfId="0" applyFont="1" applyFill="1" applyBorder="1" applyAlignment="1">
      <alignment horizontal="center" vertical="center" wrapText="1"/>
    </xf>
    <xf numFmtId="0" fontId="42" fillId="8" borderId="14"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44" fillId="0" borderId="15" xfId="0" applyNumberFormat="1" applyFont="1" applyFill="1" applyBorder="1" applyAlignment="1">
      <alignment vertical="center"/>
    </xf>
    <xf numFmtId="0" fontId="0" fillId="0" borderId="16" xfId="0" applyFont="1" applyFill="1" applyBorder="1" applyAlignment="1">
      <alignment horizontal="center" vertical="center"/>
    </xf>
    <xf numFmtId="49" fontId="44" fillId="0" borderId="16" xfId="0" applyNumberFormat="1" applyFont="1" applyFill="1" applyBorder="1" applyAlignment="1">
      <alignment vertical="center"/>
    </xf>
    <xf numFmtId="49" fontId="44" fillId="0" borderId="17" xfId="0" applyNumberFormat="1" applyFont="1" applyFill="1" applyBorder="1" applyAlignment="1">
      <alignment vertical="center"/>
    </xf>
    <xf numFmtId="0" fontId="45" fillId="0" borderId="18" xfId="0" applyFont="1" applyFill="1" applyBorder="1" applyAlignment="1">
      <alignment horizontal="left" vertical="center"/>
    </xf>
    <xf numFmtId="0" fontId="45" fillId="0" borderId="19" xfId="0" applyFont="1" applyFill="1" applyBorder="1" applyAlignment="1">
      <alignment horizontal="center" vertical="center"/>
    </xf>
    <xf numFmtId="0" fontId="0" fillId="0" borderId="20" xfId="0" applyFont="1" applyBorder="1"/>
    <xf numFmtId="49" fontId="44" fillId="0" borderId="21" xfId="0" applyNumberFormat="1" applyFont="1" applyFill="1" applyBorder="1" applyAlignment="1">
      <alignment vertical="center"/>
    </xf>
    <xf numFmtId="49" fontId="44" fillId="0" borderId="22" xfId="0" applyNumberFormat="1" applyFont="1" applyFill="1" applyBorder="1" applyAlignment="1">
      <alignment vertical="center"/>
    </xf>
    <xf numFmtId="49" fontId="42" fillId="0" borderId="25" xfId="0" applyNumberFormat="1" applyFont="1" applyFill="1" applyBorder="1" applyAlignment="1">
      <alignment horizontal="center" vertical="center" wrapText="1"/>
    </xf>
    <xf numFmtId="0" fontId="0" fillId="0" borderId="13" xfId="0" applyFont="1" applyBorder="1"/>
    <xf numFmtId="0" fontId="0" fillId="0" borderId="19" xfId="0" applyFont="1" applyFill="1" applyBorder="1" applyAlignment="1">
      <alignment horizontal="center" vertical="center"/>
    </xf>
    <xf numFmtId="49" fontId="0" fillId="0" borderId="13" xfId="0" applyNumberFormat="1" applyFont="1" applyFill="1" applyBorder="1" applyAlignment="1">
      <alignment horizontal="left" vertical="center"/>
    </xf>
    <xf numFmtId="49" fontId="0" fillId="0" borderId="13"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wrapText="1"/>
    </xf>
    <xf numFmtId="0" fontId="0" fillId="0" borderId="13" xfId="0" applyFont="1" applyFill="1" applyBorder="1" applyAlignment="1">
      <alignment vertical="center"/>
    </xf>
    <xf numFmtId="0" fontId="0" fillId="0" borderId="0" xfId="0" applyFont="1" applyFill="1" applyBorder="1" applyAlignment="1">
      <alignment vertical="center"/>
    </xf>
    <xf numFmtId="0" fontId="47" fillId="0" borderId="27" xfId="0" applyFont="1" applyFill="1" applyBorder="1" applyAlignment="1">
      <alignment horizontal="left" vertical="center"/>
    </xf>
    <xf numFmtId="0" fontId="47" fillId="0" borderId="0" xfId="0" applyFont="1" applyFill="1" applyBorder="1" applyAlignment="1">
      <alignment horizontal="left" vertical="center"/>
    </xf>
    <xf numFmtId="49" fontId="44" fillId="0" borderId="0" xfId="65" applyNumberFormat="1" applyFont="1" applyFill="1" applyBorder="1" applyAlignment="1">
      <alignment vertical="center"/>
    </xf>
    <xf numFmtId="0" fontId="0" fillId="0" borderId="0" xfId="0" applyFont="1" applyBorder="1"/>
    <xf numFmtId="0" fontId="45" fillId="0" borderId="18" xfId="65" applyFont="1" applyFill="1" applyBorder="1" applyAlignment="1">
      <alignment horizontal="left" vertical="center"/>
    </xf>
    <xf numFmtId="49" fontId="45" fillId="0" borderId="18" xfId="65" applyNumberFormat="1" applyFont="1" applyFill="1" applyBorder="1" applyAlignment="1">
      <alignment vertical="center"/>
    </xf>
    <xf numFmtId="49" fontId="44" fillId="0" borderId="21" xfId="65" applyNumberFormat="1" applyFont="1" applyFill="1" applyBorder="1" applyAlignment="1">
      <alignment vertical="center"/>
    </xf>
    <xf numFmtId="0" fontId="0" fillId="0" borderId="21" xfId="0" applyFont="1" applyBorder="1"/>
    <xf numFmtId="0" fontId="42" fillId="0" borderId="18" xfId="0" applyFont="1" applyBorder="1" applyAlignment="1">
      <alignment horizontal="center"/>
    </xf>
    <xf numFmtId="49" fontId="45" fillId="8" borderId="18" xfId="65" applyNumberFormat="1" applyFont="1" applyFill="1" applyBorder="1" applyAlignment="1">
      <alignment vertical="center"/>
    </xf>
    <xf numFmtId="49" fontId="42" fillId="0" borderId="14" xfId="65" applyNumberFormat="1" applyFont="1" applyFill="1" applyBorder="1" applyAlignment="1">
      <alignment horizontal="center" vertical="center"/>
    </xf>
    <xf numFmtId="49" fontId="42" fillId="0" borderId="14" xfId="65" applyNumberFormat="1" applyFont="1" applyFill="1" applyBorder="1" applyAlignment="1">
      <alignment vertical="center"/>
    </xf>
    <xf numFmtId="49" fontId="42" fillId="0" borderId="14" xfId="65" applyNumberFormat="1" applyFont="1" applyFill="1" applyBorder="1" applyAlignment="1">
      <alignment horizontal="center" vertical="center" wrapText="1"/>
    </xf>
    <xf numFmtId="49" fontId="42" fillId="0" borderId="14" xfId="65" applyNumberFormat="1" applyFont="1" applyFill="1" applyBorder="1" applyAlignment="1">
      <alignment vertical="center" wrapText="1"/>
    </xf>
    <xf numFmtId="49" fontId="47" fillId="0" borderId="27" xfId="65" applyNumberFormat="1" applyFont="1" applyFill="1" applyBorder="1" applyAlignment="1">
      <alignment vertical="center"/>
    </xf>
    <xf numFmtId="49" fontId="47" fillId="0" borderId="0" xfId="65" applyNumberFormat="1" applyFont="1" applyFill="1" applyBorder="1" applyAlignment="1">
      <alignment horizontal="left" vertical="center"/>
    </xf>
    <xf numFmtId="0" fontId="42" fillId="0" borderId="14" xfId="0" applyFont="1" applyBorder="1" applyAlignment="1">
      <alignment horizontal="center" vertical="center"/>
    </xf>
    <xf numFmtId="0" fontId="42" fillId="0" borderId="14" xfId="0" applyFont="1" applyBorder="1" applyAlignment="1">
      <alignment horizontal="center" vertical="center" wrapText="1"/>
    </xf>
    <xf numFmtId="0" fontId="46" fillId="0" borderId="13" xfId="0" applyFont="1" applyFill="1" applyBorder="1" applyAlignment="1">
      <alignment horizontal="center"/>
    </xf>
    <xf numFmtId="0" fontId="0" fillId="0" borderId="0" xfId="0" applyFont="1" applyAlignment="1">
      <alignment horizontal="left"/>
    </xf>
    <xf numFmtId="0" fontId="44" fillId="0" borderId="0" xfId="0" applyFont="1" applyBorder="1" applyAlignment="1">
      <alignment vertical="center"/>
    </xf>
    <xf numFmtId="0" fontId="44" fillId="0" borderId="0" xfId="0" applyFont="1" applyBorder="1" applyAlignment="1">
      <alignment horizontal="left" vertical="center"/>
    </xf>
    <xf numFmtId="0" fontId="49" fillId="0" borderId="28" xfId="0" applyFont="1" applyBorder="1" applyAlignment="1">
      <alignment horizontal="center" vertical="center"/>
    </xf>
    <xf numFmtId="0" fontId="45" fillId="0" borderId="18" xfId="0" applyFont="1" applyFill="1" applyBorder="1" applyAlignment="1">
      <alignment horizontal="center" vertical="center"/>
    </xf>
    <xf numFmtId="0" fontId="49" fillId="0" borderId="0" xfId="0" applyFont="1" applyAlignment="1">
      <alignment horizontal="center" vertical="center"/>
    </xf>
    <xf numFmtId="0" fontId="44" fillId="0" borderId="21" xfId="0" applyFont="1" applyBorder="1" applyAlignment="1">
      <alignment vertical="center"/>
    </xf>
    <xf numFmtId="0" fontId="44" fillId="0" borderId="21" xfId="0" applyFont="1" applyBorder="1" applyAlignment="1">
      <alignment horizontal="left" vertical="center"/>
    </xf>
    <xf numFmtId="0" fontId="49" fillId="0" borderId="22" xfId="0" applyFont="1" applyBorder="1" applyAlignment="1">
      <alignment horizontal="center" vertical="center"/>
    </xf>
    <xf numFmtId="0" fontId="0" fillId="0" borderId="18" xfId="0" applyFont="1" applyFill="1" applyBorder="1" applyAlignment="1">
      <alignment vertical="center"/>
    </xf>
    <xf numFmtId="0" fontId="42" fillId="0" borderId="0" xfId="0" applyFont="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xf>
    <xf numFmtId="0" fontId="0" fillId="0" borderId="0" xfId="0" applyFont="1" applyAlignment="1">
      <alignment horizontal="center"/>
    </xf>
    <xf numFmtId="0" fontId="0" fillId="0" borderId="0" xfId="0" applyBorder="1"/>
    <xf numFmtId="0" fontId="49" fillId="0" borderId="18" xfId="0" applyFont="1" applyBorder="1" applyAlignment="1">
      <alignment horizontal="center" vertical="center"/>
    </xf>
    <xf numFmtId="0" fontId="0" fillId="0" borderId="21" xfId="0" applyBorder="1"/>
    <xf numFmtId="0" fontId="0" fillId="0" borderId="18" xfId="0" applyFont="1" applyBorder="1"/>
    <xf numFmtId="0" fontId="0" fillId="0" borderId="18" xfId="0" applyFont="1" applyBorder="1" applyAlignment="1">
      <alignment horizontal="center" vertical="center"/>
    </xf>
    <xf numFmtId="0" fontId="42"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xf>
    <xf numFmtId="0" fontId="49" fillId="0" borderId="0" xfId="0" applyFont="1" applyBorder="1" applyAlignment="1">
      <alignment horizontal="center" vertical="center"/>
    </xf>
    <xf numFmtId="0" fontId="42" fillId="8" borderId="18" xfId="0" applyFont="1" applyFill="1" applyBorder="1" applyAlignment="1">
      <alignment horizontal="center" vertical="center"/>
    </xf>
    <xf numFmtId="0" fontId="42" fillId="0" borderId="0" xfId="0" applyFont="1" applyFill="1" applyBorder="1" applyAlignment="1">
      <alignment horizontal="center" vertical="center"/>
    </xf>
    <xf numFmtId="0" fontId="0" fillId="8" borderId="13" xfId="0" applyFont="1" applyFill="1" applyBorder="1" applyAlignment="1">
      <alignment horizontal="center" vertical="center"/>
    </xf>
    <xf numFmtId="0" fontId="43" fillId="0" borderId="0" xfId="0" applyFont="1"/>
    <xf numFmtId="0" fontId="0" fillId="0" borderId="0" xfId="0" applyFont="1" applyFill="1"/>
    <xf numFmtId="49" fontId="42" fillId="0" borderId="31" xfId="65" applyNumberFormat="1" applyFont="1" applyFill="1" applyBorder="1" applyAlignment="1">
      <alignment horizontal="center" vertical="center" wrapText="1"/>
    </xf>
    <xf numFmtId="0" fontId="0" fillId="0" borderId="13" xfId="0" applyBorder="1"/>
    <xf numFmtId="9" fontId="0" fillId="8" borderId="13" xfId="0" applyNumberFormat="1" applyFont="1" applyFill="1" applyBorder="1" applyAlignment="1">
      <alignment horizontal="center" vertical="center"/>
    </xf>
    <xf numFmtId="0" fontId="0" fillId="0" borderId="13" xfId="0" applyFont="1" applyFill="1" applyBorder="1" applyAlignment="1">
      <alignment horizontal="left" vertical="center"/>
    </xf>
    <xf numFmtId="0" fontId="44" fillId="0" borderId="0" xfId="0" applyFont="1" applyFill="1" applyBorder="1" applyAlignment="1">
      <alignment vertical="center"/>
    </xf>
    <xf numFmtId="0" fontId="44" fillId="0" borderId="21" xfId="0" applyFont="1" applyFill="1" applyBorder="1" applyAlignment="1">
      <alignment vertical="center"/>
    </xf>
    <xf numFmtId="0" fontId="42" fillId="0" borderId="32" xfId="0" applyFont="1" applyFill="1" applyBorder="1" applyAlignment="1">
      <alignment horizontal="center" vertical="center" wrapText="1"/>
    </xf>
    <xf numFmtId="49" fontId="42" fillId="8" borderId="33" xfId="0" applyNumberFormat="1" applyFont="1" applyFill="1" applyBorder="1" applyAlignment="1">
      <alignment horizontal="center" vertical="center"/>
    </xf>
    <xf numFmtId="0" fontId="42" fillId="0" borderId="25" xfId="0" applyFont="1" applyFill="1" applyBorder="1" applyAlignment="1">
      <alignment horizontal="center" vertical="center" wrapText="1"/>
    </xf>
    <xf numFmtId="0" fontId="42" fillId="0" borderId="34" xfId="0" applyFont="1" applyFill="1" applyBorder="1" applyAlignment="1">
      <alignment horizontal="center" vertical="center" wrapText="1"/>
    </xf>
    <xf numFmtId="49" fontId="42" fillId="8" borderId="35" xfId="0" applyNumberFormat="1" applyFont="1" applyFill="1" applyBorder="1" applyAlignment="1">
      <alignment horizontal="center" vertical="center" wrapText="1"/>
    </xf>
    <xf numFmtId="49" fontId="42" fillId="8" borderId="34" xfId="0" applyNumberFormat="1" applyFont="1" applyFill="1" applyBorder="1" applyAlignment="1">
      <alignment horizontal="center" vertical="center" wrapText="1"/>
    </xf>
    <xf numFmtId="49" fontId="42" fillId="8" borderId="25"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xf>
    <xf numFmtId="49" fontId="0" fillId="0" borderId="0" xfId="0" applyNumberFormat="1" applyFill="1" applyAlignment="1">
      <alignment vertical="center"/>
    </xf>
    <xf numFmtId="49" fontId="44" fillId="0" borderId="16" xfId="0" applyNumberFormat="1" applyFont="1" applyFill="1" applyBorder="1" applyAlignment="1">
      <alignment vertical="center" wrapText="1"/>
    </xf>
    <xf numFmtId="49" fontId="45" fillId="0" borderId="18" xfId="0" applyNumberFormat="1" applyFont="1" applyFill="1" applyBorder="1" applyAlignment="1">
      <alignment horizontal="left" vertical="center"/>
    </xf>
    <xf numFmtId="49" fontId="44" fillId="0" borderId="21" xfId="0" applyNumberFormat="1" applyFont="1" applyFill="1" applyBorder="1" applyAlignment="1">
      <alignment vertical="center" wrapText="1"/>
    </xf>
    <xf numFmtId="49" fontId="42" fillId="0" borderId="37" xfId="0" applyNumberFormat="1" applyFont="1" applyFill="1" applyBorder="1" applyAlignment="1">
      <alignment horizontal="center" vertical="center" wrapText="1"/>
    </xf>
    <xf numFmtId="49" fontId="0" fillId="0" borderId="3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44" fillId="0" borderId="0" xfId="0" applyNumberFormat="1" applyFont="1" applyFill="1" applyBorder="1" applyAlignment="1">
      <alignment vertical="center"/>
    </xf>
    <xf numFmtId="0" fontId="0" fillId="0" borderId="0" xfId="0" applyFont="1" applyBorder="1" applyAlignment="1"/>
    <xf numFmtId="0" fontId="0" fillId="0" borderId="28" xfId="0" applyFont="1" applyBorder="1" applyAlignment="1"/>
    <xf numFmtId="0" fontId="42" fillId="0" borderId="38" xfId="0" applyFont="1" applyFill="1" applyBorder="1" applyAlignment="1">
      <alignment horizontal="center" vertical="center" textRotation="90"/>
    </xf>
    <xf numFmtId="0" fontId="42" fillId="0" borderId="13" xfId="0" applyFont="1" applyFill="1" applyBorder="1" applyAlignment="1">
      <alignment horizontal="center" vertical="center" textRotation="90"/>
    </xf>
    <xf numFmtId="0" fontId="45" fillId="0" borderId="39" xfId="0" applyFont="1" applyFill="1" applyBorder="1" applyAlignment="1">
      <alignment horizontal="center" vertical="center"/>
    </xf>
    <xf numFmtId="0" fontId="42" fillId="0" borderId="31" xfId="0" applyFont="1" applyBorder="1" applyAlignment="1">
      <alignment horizontal="center" vertical="center"/>
    </xf>
    <xf numFmtId="0" fontId="42" fillId="8" borderId="29"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xf>
    <xf numFmtId="49" fontId="45" fillId="0" borderId="18" xfId="64" applyNumberFormat="1" applyFont="1" applyFill="1" applyBorder="1" applyAlignment="1">
      <alignment horizontal="center" vertical="center"/>
    </xf>
    <xf numFmtId="0" fontId="0" fillId="0" borderId="18" xfId="0" applyFont="1" applyBorder="1" applyAlignment="1">
      <alignment horizontal="center"/>
    </xf>
    <xf numFmtId="0" fontId="0" fillId="0" borderId="0" xfId="0" applyFill="1"/>
    <xf numFmtId="49" fontId="44" fillId="0" borderId="0" xfId="66" applyNumberFormat="1" applyFont="1" applyFill="1" applyBorder="1" applyAlignment="1">
      <alignment vertical="center"/>
    </xf>
    <xf numFmtId="0" fontId="0" fillId="0" borderId="28" xfId="0" applyFont="1" applyBorder="1"/>
    <xf numFmtId="49" fontId="45" fillId="0" borderId="40" xfId="66" applyNumberFormat="1" applyFont="1" applyFill="1" applyBorder="1" applyAlignment="1">
      <alignment horizontal="center" vertical="center"/>
    </xf>
    <xf numFmtId="49" fontId="45" fillId="0" borderId="18" xfId="66" applyNumberFormat="1" applyFont="1" applyFill="1" applyBorder="1" applyAlignment="1">
      <alignment horizontal="center" vertical="center"/>
    </xf>
    <xf numFmtId="49" fontId="44" fillId="0" borderId="22" xfId="66" applyNumberFormat="1" applyFont="1" applyFill="1" applyBorder="1" applyAlignment="1">
      <alignment vertical="center" wrapText="1"/>
    </xf>
    <xf numFmtId="0" fontId="42" fillId="0" borderId="36" xfId="0" applyFont="1" applyBorder="1" applyAlignment="1">
      <alignment horizontal="center"/>
    </xf>
    <xf numFmtId="49" fontId="42" fillId="0" borderId="39" xfId="66" applyNumberFormat="1" applyFont="1" applyFill="1" applyBorder="1" applyAlignment="1">
      <alignment vertical="center"/>
    </xf>
    <xf numFmtId="49" fontId="42" fillId="0" borderId="36" xfId="66" applyNumberFormat="1" applyFont="1" applyFill="1" applyBorder="1" applyAlignment="1">
      <alignment vertical="center" wrapText="1"/>
    </xf>
    <xf numFmtId="49" fontId="42" fillId="0" borderId="36" xfId="66" applyNumberFormat="1" applyFont="1" applyFill="1" applyBorder="1" applyAlignment="1">
      <alignment horizontal="center" vertical="center" wrapText="1"/>
    </xf>
    <xf numFmtId="49" fontId="45" fillId="0" borderId="18" xfId="0" applyNumberFormat="1" applyFont="1" applyFill="1" applyBorder="1" applyAlignment="1">
      <alignment horizontal="center" vertical="center"/>
    </xf>
    <xf numFmtId="49" fontId="45" fillId="26" borderId="18" xfId="0" applyNumberFormat="1" applyFont="1" applyFill="1" applyBorder="1" applyAlignment="1">
      <alignment horizontal="center" vertical="center"/>
    </xf>
    <xf numFmtId="49" fontId="42" fillId="0" borderId="41" xfId="0" applyNumberFormat="1" applyFont="1" applyFill="1" applyBorder="1" applyAlignment="1">
      <alignment horizontal="center" vertical="center"/>
    </xf>
    <xf numFmtId="49" fontId="42" fillId="0" borderId="42" xfId="0" applyNumberFormat="1" applyFont="1" applyFill="1" applyBorder="1" applyAlignment="1">
      <alignment horizontal="center" vertical="center"/>
    </xf>
    <xf numFmtId="49" fontId="42" fillId="0" borderId="41" xfId="0" applyNumberFormat="1" applyFont="1" applyFill="1" applyBorder="1" applyAlignment="1">
      <alignment horizontal="center" vertical="center" wrapText="1"/>
    </xf>
    <xf numFmtId="0" fontId="42" fillId="0" borderId="41" xfId="0" applyFont="1" applyFill="1" applyBorder="1" applyAlignment="1">
      <alignment horizontal="center" vertical="center"/>
    </xf>
    <xf numFmtId="49" fontId="42" fillId="0" borderId="43" xfId="0" applyNumberFormat="1" applyFont="1" applyFill="1" applyBorder="1" applyAlignment="1">
      <alignment horizontal="center" vertical="center" wrapText="1"/>
    </xf>
    <xf numFmtId="49" fontId="42" fillId="8" borderId="41"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0" fontId="44" fillId="0" borderId="28" xfId="0" applyFont="1" applyBorder="1" applyAlignment="1">
      <alignment vertical="center"/>
    </xf>
    <xf numFmtId="0" fontId="45" fillId="0" borderId="18" xfId="0" applyFont="1" applyBorder="1" applyAlignment="1">
      <alignment horizontal="center" vertical="center"/>
    </xf>
    <xf numFmtId="0" fontId="44" fillId="0" borderId="22" xfId="0" applyFont="1" applyBorder="1" applyAlignment="1">
      <alignment vertical="center"/>
    </xf>
    <xf numFmtId="0" fontId="0" fillId="0" borderId="44" xfId="0" applyBorder="1"/>
    <xf numFmtId="0" fontId="42" fillId="0" borderId="45" xfId="0" applyFont="1" applyBorder="1" applyAlignment="1"/>
    <xf numFmtId="0" fontId="42" fillId="0" borderId="13" xfId="0" applyFont="1" applyFill="1" applyBorder="1" applyAlignment="1">
      <alignment horizontal="center" vertical="top" wrapText="1"/>
    </xf>
    <xf numFmtId="0" fontId="42" fillId="0" borderId="41" xfId="0" applyFont="1" applyBorder="1" applyAlignment="1">
      <alignment horizontal="center" vertical="center"/>
    </xf>
    <xf numFmtId="0" fontId="42" fillId="0" borderId="25" xfId="0" applyFont="1" applyFill="1" applyBorder="1" applyAlignment="1">
      <alignment horizontal="center" vertical="top" wrapText="1"/>
    </xf>
    <xf numFmtId="49" fontId="42" fillId="0" borderId="46" xfId="65" applyNumberFormat="1" applyFont="1" applyFill="1" applyBorder="1" applyAlignment="1">
      <alignment vertical="center"/>
    </xf>
    <xf numFmtId="49" fontId="42" fillId="8" borderId="14" xfId="65"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49" fontId="52" fillId="0" borderId="0" xfId="0" applyNumberFormat="1" applyFont="1" applyFill="1" applyBorder="1" applyAlignment="1">
      <alignment vertical="center"/>
    </xf>
    <xf numFmtId="49" fontId="52" fillId="0" borderId="28" xfId="0" applyNumberFormat="1" applyFont="1" applyFill="1" applyBorder="1" applyAlignment="1">
      <alignment vertical="center"/>
    </xf>
    <xf numFmtId="49" fontId="52" fillId="0" borderId="21" xfId="0" applyNumberFormat="1" applyFont="1" applyFill="1" applyBorder="1" applyAlignment="1">
      <alignment vertical="center"/>
    </xf>
    <xf numFmtId="49" fontId="52" fillId="0" borderId="22" xfId="0" applyNumberFormat="1" applyFont="1" applyFill="1" applyBorder="1" applyAlignment="1">
      <alignment vertical="center"/>
    </xf>
    <xf numFmtId="0" fontId="42" fillId="8" borderId="47" xfId="0" applyFont="1" applyFill="1" applyBorder="1" applyAlignment="1">
      <alignment horizontal="center" vertical="center" wrapText="1"/>
    </xf>
    <xf numFmtId="0" fontId="42" fillId="8" borderId="41" xfId="0" applyFont="1" applyFill="1" applyBorder="1" applyAlignment="1">
      <alignment horizontal="center" vertical="center" wrapText="1"/>
    </xf>
    <xf numFmtId="0" fontId="42" fillId="8" borderId="42" xfId="0" applyFont="1" applyFill="1" applyBorder="1" applyAlignment="1">
      <alignment horizontal="center" vertical="center" wrapText="1"/>
    </xf>
    <xf numFmtId="0" fontId="42" fillId="8" borderId="48" xfId="0" applyFont="1" applyFill="1" applyBorder="1" applyAlignment="1">
      <alignment horizontal="center" vertical="center" wrapText="1"/>
    </xf>
    <xf numFmtId="0" fontId="42" fillId="8" borderId="49" xfId="0" applyFont="1" applyFill="1" applyBorder="1" applyAlignment="1">
      <alignment horizontal="center" vertical="center" textRotation="90"/>
    </xf>
    <xf numFmtId="0" fontId="42" fillId="8" borderId="43" xfId="0" applyFont="1" applyFill="1" applyBorder="1" applyAlignment="1">
      <alignment horizontal="center" vertical="center" textRotation="90"/>
    </xf>
    <xf numFmtId="0" fontId="42" fillId="8" borderId="23" xfId="0" applyFont="1" applyFill="1" applyBorder="1" applyAlignment="1">
      <alignment horizontal="center" vertical="center" textRotation="90"/>
    </xf>
    <xf numFmtId="0" fontId="42" fillId="8" borderId="41" xfId="0" applyFont="1" applyFill="1" applyBorder="1" applyAlignment="1">
      <alignment horizontal="center" vertical="center" textRotation="90"/>
    </xf>
    <xf numFmtId="0" fontId="42" fillId="8" borderId="48" xfId="0" applyFont="1" applyFill="1" applyBorder="1" applyAlignment="1">
      <alignment horizontal="center" vertical="center" textRotation="90"/>
    </xf>
    <xf numFmtId="0" fontId="42" fillId="8" borderId="42" xfId="0" applyFont="1" applyFill="1" applyBorder="1" applyAlignment="1">
      <alignment horizontal="center" vertical="center" textRotation="90"/>
    </xf>
    <xf numFmtId="49" fontId="46" fillId="8" borderId="19" xfId="0" applyNumberFormat="1" applyFont="1" applyFill="1" applyBorder="1" applyAlignment="1">
      <alignment horizontal="center" vertical="center"/>
    </xf>
    <xf numFmtId="49" fontId="0" fillId="8" borderId="19" xfId="0" applyNumberFormat="1" applyFont="1" applyFill="1" applyBorder="1" applyAlignment="1">
      <alignment vertical="center"/>
    </xf>
    <xf numFmtId="49" fontId="0" fillId="8" borderId="13" xfId="0" applyNumberFormat="1" applyFont="1" applyFill="1" applyBorder="1" applyAlignment="1">
      <alignment horizontal="left" vertical="center"/>
    </xf>
    <xf numFmtId="49" fontId="0" fillId="8" borderId="51" xfId="0" applyNumberFormat="1" applyFont="1" applyFill="1" applyBorder="1" applyAlignment="1">
      <alignment horizontal="center" vertical="center"/>
    </xf>
    <xf numFmtId="49" fontId="0" fillId="8" borderId="52" xfId="0" applyNumberFormat="1" applyFont="1" applyFill="1" applyBorder="1" applyAlignment="1">
      <alignment horizontal="center" vertical="center"/>
    </xf>
    <xf numFmtId="49" fontId="0" fillId="8" borderId="19" xfId="0" applyNumberFormat="1" applyFill="1" applyBorder="1" applyAlignment="1">
      <alignment horizontal="center" vertical="center"/>
    </xf>
    <xf numFmtId="165" fontId="6" fillId="0" borderId="54" xfId="0" applyNumberFormat="1" applyFont="1" applyBorder="1" applyAlignment="1">
      <alignment vertical="center"/>
    </xf>
    <xf numFmtId="0" fontId="42" fillId="0" borderId="37" xfId="0" applyFont="1" applyBorder="1" applyAlignment="1">
      <alignment horizontal="center" vertical="center"/>
    </xf>
    <xf numFmtId="49" fontId="42" fillId="0" borderId="37" xfId="0" applyNumberFormat="1" applyFont="1" applyFill="1" applyBorder="1" applyAlignment="1">
      <alignment horizontal="center" vertical="center"/>
    </xf>
    <xf numFmtId="0" fontId="42" fillId="0" borderId="37" xfId="0" applyFont="1" applyFill="1" applyBorder="1" applyAlignment="1">
      <alignment horizontal="center" vertical="center" wrapText="1"/>
    </xf>
    <xf numFmtId="49" fontId="54" fillId="0" borderId="16" xfId="0" applyNumberFormat="1" applyFont="1" applyFill="1" applyBorder="1" applyAlignment="1">
      <alignment vertical="center"/>
    </xf>
    <xf numFmtId="0" fontId="54" fillId="0" borderId="0" xfId="0" applyFont="1"/>
    <xf numFmtId="49" fontId="54" fillId="0" borderId="0" xfId="0" applyNumberFormat="1" applyFont="1" applyFill="1" applyAlignment="1">
      <alignment vertical="center"/>
    </xf>
    <xf numFmtId="0" fontId="54" fillId="0" borderId="20" xfId="0" applyFont="1" applyBorder="1"/>
    <xf numFmtId="0" fontId="54" fillId="0" borderId="18" xfId="0" applyFont="1" applyBorder="1"/>
    <xf numFmtId="0" fontId="54" fillId="0" borderId="54" xfId="0" applyFont="1" applyBorder="1" applyAlignment="1">
      <alignment vertical="center"/>
    </xf>
    <xf numFmtId="0" fontId="54" fillId="0" borderId="54" xfId="0" applyFont="1" applyBorder="1" applyAlignment="1">
      <alignment vertical="center" wrapText="1"/>
    </xf>
    <xf numFmtId="0" fontId="54" fillId="0" borderId="54" xfId="0" applyFont="1" applyFill="1" applyBorder="1" applyAlignment="1">
      <alignment vertical="center" wrapText="1"/>
    </xf>
    <xf numFmtId="49" fontId="54" fillId="0" borderId="0" xfId="0" applyNumberFormat="1" applyFont="1" applyFill="1" applyAlignment="1">
      <alignment horizontal="center" vertical="center"/>
    </xf>
    <xf numFmtId="49" fontId="54" fillId="0" borderId="54" xfId="0" applyNumberFormat="1" applyFont="1" applyFill="1" applyBorder="1" applyAlignment="1">
      <alignment horizontal="center" vertical="center"/>
    </xf>
    <xf numFmtId="49" fontId="54" fillId="0" borderId="0" xfId="0" applyNumberFormat="1" applyFont="1" applyFill="1" applyBorder="1" applyAlignment="1">
      <alignment horizontal="center" vertical="center"/>
    </xf>
    <xf numFmtId="165" fontId="6" fillId="0" borderId="0" xfId="0" applyNumberFormat="1" applyFont="1" applyBorder="1"/>
    <xf numFmtId="0" fontId="54" fillId="27" borderId="54" xfId="0" applyFont="1" applyFill="1" applyBorder="1" applyAlignment="1">
      <alignment vertical="center"/>
    </xf>
    <xf numFmtId="0" fontId="54" fillId="27" borderId="54" xfId="0" applyFont="1" applyFill="1" applyBorder="1" applyAlignment="1">
      <alignment vertical="center" wrapText="1"/>
    </xf>
    <xf numFmtId="49" fontId="54" fillId="27" borderId="54" xfId="0" applyNumberFormat="1" applyFont="1" applyFill="1" applyBorder="1" applyAlignment="1">
      <alignment horizontal="center" vertical="center"/>
    </xf>
    <xf numFmtId="165" fontId="6" fillId="27" borderId="54" xfId="0" applyNumberFormat="1" applyFont="1" applyFill="1" applyBorder="1" applyAlignment="1">
      <alignment vertical="center"/>
    </xf>
    <xf numFmtId="49" fontId="54" fillId="27" borderId="0" xfId="0" applyNumberFormat="1" applyFont="1" applyFill="1" applyAlignment="1">
      <alignment vertical="center"/>
    </xf>
    <xf numFmtId="0" fontId="54" fillId="0" borderId="0" xfId="0" applyFont="1" applyFill="1" applyBorder="1"/>
    <xf numFmtId="0" fontId="54" fillId="27" borderId="55" xfId="0" applyFont="1" applyFill="1" applyBorder="1" applyAlignment="1">
      <alignment vertical="center"/>
    </xf>
    <xf numFmtId="0" fontId="54" fillId="27" borderId="55" xfId="0" applyFont="1" applyFill="1" applyBorder="1" applyAlignment="1">
      <alignment vertical="center" wrapText="1"/>
    </xf>
    <xf numFmtId="49" fontId="54" fillId="27" borderId="56" xfId="0" applyNumberFormat="1" applyFont="1" applyFill="1" applyBorder="1" applyAlignment="1">
      <alignment horizontal="center" vertical="center"/>
    </xf>
    <xf numFmtId="165" fontId="6" fillId="27" borderId="55" xfId="0" applyNumberFormat="1" applyFont="1" applyFill="1" applyBorder="1" applyAlignment="1">
      <alignment vertical="center"/>
    </xf>
    <xf numFmtId="49" fontId="54" fillId="27" borderId="36" xfId="0" applyNumberFormat="1" applyFont="1" applyFill="1" applyBorder="1" applyAlignment="1">
      <alignment vertical="center"/>
    </xf>
    <xf numFmtId="0" fontId="54" fillId="27" borderId="0" xfId="0" applyFont="1" applyFill="1"/>
    <xf numFmtId="49" fontId="54" fillId="27" borderId="57" xfId="0" applyNumberFormat="1" applyFont="1" applyFill="1" applyBorder="1" applyAlignment="1">
      <alignment horizontal="center" vertical="center"/>
    </xf>
    <xf numFmtId="49" fontId="54" fillId="27" borderId="13" xfId="0" applyNumberFormat="1" applyFont="1" applyFill="1" applyBorder="1" applyAlignment="1">
      <alignment vertical="center"/>
    </xf>
    <xf numFmtId="49" fontId="54" fillId="27" borderId="27" xfId="0" applyNumberFormat="1" applyFont="1" applyFill="1" applyBorder="1" applyAlignment="1">
      <alignment horizontal="center" vertical="center"/>
    </xf>
    <xf numFmtId="165" fontId="6" fillId="27" borderId="58" xfId="0" applyNumberFormat="1" applyFont="1" applyFill="1" applyBorder="1" applyAlignment="1">
      <alignment vertical="center"/>
    </xf>
    <xf numFmtId="49" fontId="54" fillId="27" borderId="38" xfId="0" applyNumberFormat="1" applyFont="1" applyFill="1" applyBorder="1" applyAlignment="1">
      <alignment vertical="center"/>
    </xf>
    <xf numFmtId="0" fontId="6" fillId="27" borderId="54" xfId="0" applyFont="1" applyFill="1" applyBorder="1" applyAlignment="1">
      <alignment vertical="center" wrapText="1"/>
    </xf>
    <xf numFmtId="0" fontId="54" fillId="27" borderId="54" xfId="0" applyFont="1" applyFill="1" applyBorder="1" applyAlignment="1">
      <alignment horizontal="left" vertical="center" wrapText="1"/>
    </xf>
    <xf numFmtId="0" fontId="54" fillId="0" borderId="54" xfId="0" applyFont="1" applyFill="1" applyBorder="1" applyAlignment="1">
      <alignment vertical="center"/>
    </xf>
    <xf numFmtId="49" fontId="54" fillId="0" borderId="57" xfId="0" applyNumberFormat="1" applyFont="1" applyFill="1" applyBorder="1" applyAlignment="1">
      <alignment horizontal="center" vertical="center"/>
    </xf>
    <xf numFmtId="165" fontId="6" fillId="0" borderId="54" xfId="0" applyNumberFormat="1" applyFont="1" applyFill="1" applyBorder="1" applyAlignment="1">
      <alignment vertical="center"/>
    </xf>
    <xf numFmtId="0" fontId="54" fillId="0" borderId="0" xfId="0" applyFont="1" applyFill="1"/>
    <xf numFmtId="0" fontId="6" fillId="0" borderId="54" xfId="0" applyFont="1" applyFill="1" applyBorder="1" applyAlignment="1">
      <alignment vertical="center" wrapText="1"/>
    </xf>
    <xf numFmtId="49" fontId="54" fillId="0" borderId="13" xfId="0" applyNumberFormat="1" applyFont="1" applyFill="1" applyBorder="1" applyAlignment="1">
      <alignment horizontal="center" vertical="center"/>
    </xf>
    <xf numFmtId="49" fontId="0" fillId="0" borderId="13" xfId="0" applyNumberFormat="1" applyFill="1" applyBorder="1" applyAlignment="1">
      <alignment horizontal="center" vertical="center"/>
    </xf>
    <xf numFmtId="0" fontId="42" fillId="0" borderId="59" xfId="0" applyFont="1" applyBorder="1" applyAlignment="1">
      <alignment horizontal="center" vertical="center"/>
    </xf>
    <xf numFmtId="49" fontId="44" fillId="0" borderId="0" xfId="0" applyNumberFormat="1" applyFont="1" applyFill="1" applyBorder="1" applyAlignment="1">
      <alignment horizontal="left" vertical="center"/>
    </xf>
    <xf numFmtId="49" fontId="42" fillId="0" borderId="61" xfId="0" applyNumberFormat="1" applyFont="1" applyFill="1" applyBorder="1" applyAlignment="1">
      <alignment horizontal="center" vertical="center"/>
    </xf>
    <xf numFmtId="49" fontId="42" fillId="0" borderId="61" xfId="0" applyNumberFormat="1" applyFont="1" applyFill="1" applyBorder="1" applyAlignment="1">
      <alignment horizontal="center" vertical="center" wrapText="1"/>
    </xf>
    <xf numFmtId="49" fontId="42" fillId="0" borderId="63" xfId="0" applyNumberFormat="1" applyFont="1" applyFill="1" applyBorder="1" applyAlignment="1">
      <alignment horizontal="center" vertical="center"/>
    </xf>
    <xf numFmtId="49" fontId="42" fillId="0" borderId="63" xfId="0" applyNumberFormat="1" applyFont="1" applyFill="1" applyBorder="1" applyAlignment="1">
      <alignment horizontal="center" vertical="center" wrapText="1"/>
    </xf>
    <xf numFmtId="0" fontId="42" fillId="0" borderId="64" xfId="0" applyFont="1" applyBorder="1" applyAlignment="1">
      <alignment horizontal="center" vertical="center" textRotation="90"/>
    </xf>
    <xf numFmtId="0" fontId="42" fillId="0" borderId="65" xfId="0" applyFont="1" applyFill="1" applyBorder="1" applyAlignment="1">
      <alignment horizontal="center" vertical="center" textRotation="90"/>
    </xf>
    <xf numFmtId="0" fontId="42" fillId="0" borderId="66" xfId="0" applyFont="1" applyBorder="1" applyAlignment="1">
      <alignment horizontal="center" vertical="center" textRotation="90"/>
    </xf>
    <xf numFmtId="0" fontId="42" fillId="0" borderId="30" xfId="0" applyFont="1" applyFill="1" applyBorder="1" applyAlignment="1">
      <alignment horizontal="center" vertical="center" textRotation="90"/>
    </xf>
    <xf numFmtId="0" fontId="42" fillId="0" borderId="67" xfId="0" applyFont="1" applyFill="1" applyBorder="1" applyAlignment="1">
      <alignment horizontal="center" vertical="center" textRotation="90"/>
    </xf>
    <xf numFmtId="0" fontId="42" fillId="0" borderId="19" xfId="0" applyFont="1" applyBorder="1" applyAlignment="1">
      <alignment horizontal="center" vertical="center" textRotation="90"/>
    </xf>
    <xf numFmtId="0" fontId="54" fillId="0" borderId="69" xfId="0" applyFont="1" applyFill="1" applyBorder="1" applyAlignment="1">
      <alignment vertical="center"/>
    </xf>
    <xf numFmtId="0" fontId="54" fillId="0" borderId="69" xfId="0" applyFont="1" applyFill="1" applyBorder="1" applyAlignment="1">
      <alignment horizontal="center" vertical="center"/>
    </xf>
    <xf numFmtId="49" fontId="0" fillId="0" borderId="66" xfId="0" applyNumberFormat="1" applyFill="1" applyBorder="1" applyAlignment="1">
      <alignment horizontal="center" vertical="center"/>
    </xf>
    <xf numFmtId="49" fontId="0" fillId="0" borderId="66" xfId="0" applyNumberFormat="1"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65" xfId="0" applyNumberFormat="1" applyFont="1" applyFill="1" applyBorder="1" applyAlignment="1">
      <alignment horizontal="center" vertical="center"/>
    </xf>
    <xf numFmtId="49" fontId="0" fillId="0" borderId="70"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0" fontId="54" fillId="0" borderId="69" xfId="0" applyFont="1" applyBorder="1" applyAlignment="1">
      <alignment vertical="center"/>
    </xf>
    <xf numFmtId="0" fontId="54" fillId="0" borderId="69" xfId="0" applyFont="1" applyBorder="1" applyAlignment="1">
      <alignment horizontal="center" vertical="center"/>
    </xf>
    <xf numFmtId="49" fontId="0" fillId="0" borderId="71"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49" fontId="0" fillId="0" borderId="68"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49" fontId="0" fillId="0" borderId="73" xfId="0" applyNumberFormat="1" applyFill="1" applyBorder="1" applyAlignment="1">
      <alignment horizontal="center" vertical="center"/>
    </xf>
    <xf numFmtId="49" fontId="0" fillId="0" borderId="54" xfId="0" applyNumberFormat="1" applyFill="1" applyBorder="1" applyAlignment="1">
      <alignment horizontal="center" vertical="center"/>
    </xf>
    <xf numFmtId="49" fontId="0" fillId="0" borderId="72" xfId="0" applyNumberFormat="1" applyFill="1" applyBorder="1" applyAlignment="1">
      <alignment horizontal="center" vertical="center"/>
    </xf>
    <xf numFmtId="0" fontId="54" fillId="0" borderId="74" xfId="0" applyFont="1" applyFill="1" applyBorder="1" applyAlignment="1">
      <alignment vertical="center"/>
    </xf>
    <xf numFmtId="0" fontId="54" fillId="0" borderId="74" xfId="0" applyFont="1" applyFill="1" applyBorder="1" applyAlignment="1">
      <alignment horizontal="center" vertical="center"/>
    </xf>
    <xf numFmtId="49" fontId="0" fillId="0" borderId="75"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49" fontId="0" fillId="0" borderId="79" xfId="0" applyNumberFormat="1" applyFont="1" applyFill="1" applyBorder="1" applyAlignment="1">
      <alignment horizontal="center" vertical="center"/>
    </xf>
    <xf numFmtId="0" fontId="0" fillId="0" borderId="0" xfId="0" quotePrefix="1" applyNumberFormat="1"/>
    <xf numFmtId="0" fontId="0" fillId="0" borderId="13" xfId="0" applyBorder="1" applyAlignment="1">
      <alignment horizontal="center" vertical="center"/>
    </xf>
    <xf numFmtId="0" fontId="42" fillId="0" borderId="59" xfId="0" applyFont="1" applyBorder="1" applyAlignment="1">
      <alignment horizontal="left" vertical="center"/>
    </xf>
    <xf numFmtId="0" fontId="42" fillId="0" borderId="59" xfId="0" applyFont="1" applyBorder="1" applyAlignment="1">
      <alignment horizontal="center" vertical="center" wrapText="1"/>
    </xf>
    <xf numFmtId="0" fontId="0" fillId="0" borderId="54" xfId="0" applyFont="1" applyBorder="1" applyAlignment="1">
      <alignment horizontal="center" vertical="center"/>
    </xf>
    <xf numFmtId="0" fontId="0" fillId="0" borderId="54" xfId="0" applyFill="1" applyBorder="1" applyAlignment="1">
      <alignment horizontal="center"/>
    </xf>
    <xf numFmtId="0" fontId="0" fillId="27" borderId="13" xfId="0" applyFill="1" applyBorder="1" applyAlignment="1">
      <alignment horizontal="center" vertical="center"/>
    </xf>
    <xf numFmtId="0" fontId="0" fillId="27" borderId="30" xfId="0" applyFill="1" applyBorder="1" applyAlignment="1">
      <alignment horizontal="center" vertical="center"/>
    </xf>
    <xf numFmtId="0" fontId="0" fillId="27" borderId="54" xfId="0" quotePrefix="1" applyNumberFormat="1" applyFill="1" applyBorder="1"/>
    <xf numFmtId="0" fontId="0" fillId="27" borderId="54" xfId="0" applyFill="1" applyBorder="1" applyAlignment="1">
      <alignment horizontal="center" vertical="center"/>
    </xf>
    <xf numFmtId="0" fontId="0" fillId="27" borderId="54" xfId="0" applyFont="1" applyFill="1" applyBorder="1" applyAlignment="1">
      <alignment horizontal="center" vertical="center"/>
    </xf>
    <xf numFmtId="0" fontId="0" fillId="27" borderId="0" xfId="0" applyFont="1" applyFill="1"/>
    <xf numFmtId="0" fontId="0" fillId="27" borderId="54" xfId="0" applyFill="1" applyBorder="1" applyAlignment="1">
      <alignment horizontal="center"/>
    </xf>
    <xf numFmtId="0" fontId="0" fillId="27" borderId="54" xfId="0" applyFont="1" applyFill="1" applyBorder="1" applyAlignment="1">
      <alignment horizontal="center"/>
    </xf>
    <xf numFmtId="0" fontId="0" fillId="0" borderId="13" xfId="0" applyFill="1" applyBorder="1" applyAlignment="1">
      <alignment horizontal="center" vertical="center"/>
    </xf>
    <xf numFmtId="0" fontId="0" fillId="0" borderId="30" xfId="0" applyFill="1" applyBorder="1" applyAlignment="1">
      <alignment horizontal="center" vertical="center"/>
    </xf>
    <xf numFmtId="0" fontId="0" fillId="0" borderId="54" xfId="0" quotePrefix="1" applyNumberFormat="1" applyFill="1" applyBorder="1"/>
    <xf numFmtId="0" fontId="0" fillId="0" borderId="54" xfId="0" applyFont="1" applyFill="1" applyBorder="1" applyAlignment="1">
      <alignment horizontal="center"/>
    </xf>
    <xf numFmtId="0" fontId="0" fillId="0" borderId="54" xfId="0"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Alignment="1">
      <alignment horizontal="center"/>
    </xf>
    <xf numFmtId="0" fontId="55" fillId="0" borderId="18" xfId="0" applyFont="1" applyBorder="1" applyAlignment="1">
      <alignment vertical="center"/>
    </xf>
    <xf numFmtId="0" fontId="0" fillId="0" borderId="54" xfId="0" applyFill="1" applyBorder="1" applyAlignment="1">
      <alignment horizontal="center" vertical="center" wrapText="1"/>
    </xf>
    <xf numFmtId="0" fontId="0" fillId="0" borderId="54" xfId="0" applyFill="1" applyBorder="1" applyAlignment="1">
      <alignment horizontal="center" wrapText="1"/>
    </xf>
    <xf numFmtId="0" fontId="0" fillId="27" borderId="54" xfId="0" applyFill="1" applyBorder="1" applyAlignment="1">
      <alignment horizontal="center" vertical="center" wrapText="1"/>
    </xf>
    <xf numFmtId="0" fontId="0" fillId="27" borderId="54" xfId="0" applyFill="1" applyBorder="1" applyAlignment="1">
      <alignment horizontal="center" wrapText="1"/>
    </xf>
    <xf numFmtId="0" fontId="0" fillId="0" borderId="54" xfId="0" quotePrefix="1" applyNumberFormat="1" applyFill="1" applyBorder="1" applyAlignment="1">
      <alignment horizontal="center"/>
    </xf>
    <xf numFmtId="0" fontId="0" fillId="27" borderId="54" xfId="0" quotePrefix="1" applyNumberFormat="1" applyFill="1" applyBorder="1" applyAlignment="1">
      <alignment horizontal="center"/>
    </xf>
    <xf numFmtId="0" fontId="49" fillId="0" borderId="0" xfId="0" applyFont="1" applyAlignment="1">
      <alignment horizontal="left" vertical="center"/>
    </xf>
    <xf numFmtId="0" fontId="42" fillId="0" borderId="0" xfId="0" applyFont="1" applyAlignment="1">
      <alignment horizontal="left" vertical="center"/>
    </xf>
    <xf numFmtId="0" fontId="0" fillId="0" borderId="0" xfId="0" applyFill="1" applyAlignment="1">
      <alignment horizontal="left" vertical="center"/>
    </xf>
    <xf numFmtId="0" fontId="0" fillId="0" borderId="0" xfId="0" applyFill="1" applyAlignment="1">
      <alignment horizontal="left"/>
    </xf>
    <xf numFmtId="0" fontId="0" fillId="0" borderId="38" xfId="0" applyFill="1" applyBorder="1" applyAlignment="1">
      <alignment horizontal="center" vertical="center"/>
    </xf>
    <xf numFmtId="0" fontId="0" fillId="0" borderId="0" xfId="0" applyFont="1" applyAlignment="1">
      <alignment vertical="center"/>
    </xf>
    <xf numFmtId="0" fontId="0" fillId="0" borderId="54" xfId="0" quotePrefix="1" applyNumberFormat="1" applyFill="1" applyBorder="1" applyAlignment="1">
      <alignment horizontal="center" vertical="center"/>
    </xf>
    <xf numFmtId="0" fontId="0" fillId="0" borderId="38" xfId="0" applyBorder="1" applyAlignment="1">
      <alignment horizontal="center" vertical="center"/>
    </xf>
    <xf numFmtId="0" fontId="0" fillId="0" borderId="65" xfId="0" applyFont="1" applyBorder="1" applyAlignment="1">
      <alignment horizontal="center" vertical="center"/>
    </xf>
    <xf numFmtId="0" fontId="0" fillId="0" borderId="38" xfId="0" applyFont="1" applyBorder="1" applyAlignment="1">
      <alignment horizontal="center" vertical="center"/>
    </xf>
    <xf numFmtId="49" fontId="54" fillId="0" borderId="38" xfId="0" applyNumberFormat="1" applyFont="1" applyFill="1" applyBorder="1" applyAlignment="1">
      <alignment horizontal="center" vertical="center" wrapText="1"/>
    </xf>
    <xf numFmtId="49" fontId="54" fillId="0" borderId="36" xfId="0" applyNumberFormat="1" applyFont="1" applyFill="1" applyBorder="1" applyAlignment="1">
      <alignment horizontal="center" vertical="center" wrapText="1"/>
    </xf>
    <xf numFmtId="0" fontId="44" fillId="0" borderId="0" xfId="0" applyFont="1" applyBorder="1" applyAlignment="1">
      <alignment vertical="center" wrapText="1"/>
    </xf>
    <xf numFmtId="0" fontId="0" fillId="0" borderId="0" xfId="0" applyFont="1" applyAlignment="1">
      <alignment wrapText="1"/>
    </xf>
    <xf numFmtId="0" fontId="54" fillId="0" borderId="13" xfId="0" applyFont="1" applyFill="1" applyBorder="1" applyAlignment="1">
      <alignment horizontal="center" vertical="center"/>
    </xf>
    <xf numFmtId="0" fontId="54" fillId="0" borderId="13" xfId="0" applyFont="1" applyFill="1" applyBorder="1" applyAlignment="1">
      <alignment vertical="center"/>
    </xf>
    <xf numFmtId="0" fontId="54" fillId="0" borderId="13" xfId="0" applyFont="1" applyFill="1" applyBorder="1" applyAlignment="1">
      <alignment horizontal="center" vertical="center" wrapText="1"/>
    </xf>
    <xf numFmtId="0" fontId="54" fillId="0" borderId="13" xfId="0" applyFont="1" applyFill="1" applyBorder="1" applyAlignment="1">
      <alignment horizontal="left" vertical="center"/>
    </xf>
    <xf numFmtId="0" fontId="54" fillId="8" borderId="13" xfId="0" applyFont="1" applyFill="1" applyBorder="1" applyAlignment="1">
      <alignment horizontal="center" vertical="center"/>
    </xf>
    <xf numFmtId="0" fontId="54" fillId="0" borderId="0" xfId="0" applyFont="1" applyAlignment="1">
      <alignment horizontal="center" vertical="center"/>
    </xf>
    <xf numFmtId="0" fontId="54" fillId="0" borderId="13" xfId="0" applyFont="1" applyBorder="1" applyAlignment="1">
      <alignment horizontal="center" vertical="center"/>
    </xf>
    <xf numFmtId="0" fontId="54" fillId="0" borderId="30" xfId="0" applyFont="1" applyFill="1" applyBorder="1" applyAlignment="1">
      <alignment horizontal="center" vertical="center"/>
    </xf>
    <xf numFmtId="0" fontId="54" fillId="0" borderId="30" xfId="0" applyFont="1" applyFill="1" applyBorder="1" applyAlignment="1">
      <alignment horizontal="center" vertical="center" wrapText="1"/>
    </xf>
    <xf numFmtId="0" fontId="54" fillId="0" borderId="38" xfId="0" quotePrefix="1" applyFont="1" applyFill="1" applyBorder="1" applyAlignment="1">
      <alignment vertical="center" wrapText="1"/>
    </xf>
    <xf numFmtId="0" fontId="54" fillId="8" borderId="13" xfId="0" applyFont="1" applyFill="1" applyBorder="1"/>
    <xf numFmtId="0" fontId="54" fillId="0" borderId="13" xfId="0" applyFont="1" applyBorder="1" applyAlignment="1">
      <alignment vertical="center"/>
    </xf>
    <xf numFmtId="0" fontId="54" fillId="0" borderId="0" xfId="0" applyFont="1" applyFill="1" applyAlignment="1">
      <alignment horizontal="center" vertical="center" wrapText="1"/>
    </xf>
    <xf numFmtId="0" fontId="54" fillId="0" borderId="13" xfId="0" applyFont="1" applyBorder="1" applyAlignment="1">
      <alignment horizontal="left" vertical="center"/>
    </xf>
    <xf numFmtId="0" fontId="54" fillId="8" borderId="19" xfId="0" applyFont="1" applyFill="1" applyBorder="1" applyAlignment="1">
      <alignment horizontal="center" vertical="center"/>
    </xf>
    <xf numFmtId="0" fontId="54" fillId="0" borderId="38" xfId="0" applyFont="1" applyFill="1" applyBorder="1" applyAlignment="1">
      <alignment vertical="center" wrapText="1"/>
    </xf>
    <xf numFmtId="0" fontId="54" fillId="0" borderId="13" xfId="0" applyFont="1" applyBorder="1" applyAlignment="1">
      <alignment horizontal="left"/>
    </xf>
    <xf numFmtId="0" fontId="54" fillId="0" borderId="13" xfId="0" applyFont="1" applyBorder="1"/>
    <xf numFmtId="0" fontId="54" fillId="0" borderId="18" xfId="0" applyFont="1" applyFill="1" applyBorder="1" applyAlignment="1">
      <alignment horizontal="center" vertical="center"/>
    </xf>
    <xf numFmtId="0" fontId="54" fillId="8" borderId="18" xfId="0" applyFont="1" applyFill="1" applyBorder="1" applyAlignment="1">
      <alignment horizontal="center" vertical="center"/>
    </xf>
    <xf numFmtId="0" fontId="54" fillId="0" borderId="38" xfId="0" applyFont="1" applyFill="1" applyBorder="1" applyAlignment="1">
      <alignment horizontal="center" vertical="center"/>
    </xf>
    <xf numFmtId="0" fontId="54" fillId="28" borderId="54" xfId="0" applyFont="1" applyFill="1" applyBorder="1"/>
    <xf numFmtId="0" fontId="54" fillId="0" borderId="54" xfId="0" applyFont="1" applyFill="1" applyBorder="1" applyAlignment="1">
      <alignment horizontal="center"/>
    </xf>
    <xf numFmtId="0" fontId="54" fillId="28" borderId="54" xfId="0" applyFont="1" applyFill="1" applyBorder="1" applyAlignment="1">
      <alignment horizontal="center"/>
    </xf>
    <xf numFmtId="0" fontId="54" fillId="8" borderId="50" xfId="0" applyFont="1" applyFill="1" applyBorder="1" applyAlignment="1">
      <alignment horizontal="center"/>
    </xf>
    <xf numFmtId="2" fontId="54" fillId="8" borderId="38" xfId="0" applyNumberFormat="1" applyFont="1" applyFill="1" applyBorder="1" applyAlignment="1">
      <alignment horizontal="center"/>
    </xf>
    <xf numFmtId="0" fontId="54" fillId="8" borderId="38" xfId="0" applyFont="1" applyFill="1" applyBorder="1" applyAlignment="1">
      <alignment horizontal="center"/>
    </xf>
    <xf numFmtId="0" fontId="54" fillId="0" borderId="54" xfId="0" applyFont="1" applyFill="1" applyBorder="1" applyAlignment="1">
      <alignment horizontal="center" vertical="center"/>
    </xf>
    <xf numFmtId="0" fontId="54" fillId="8" borderId="13" xfId="0" applyFont="1" applyFill="1" applyBorder="1" applyAlignment="1">
      <alignment horizontal="center"/>
    </xf>
    <xf numFmtId="0" fontId="54" fillId="0" borderId="0" xfId="0" applyFont="1" applyAlignment="1">
      <alignment horizontal="center"/>
    </xf>
    <xf numFmtId="0" fontId="54" fillId="0" borderId="13" xfId="0" applyFont="1" applyBorder="1" applyAlignment="1">
      <alignment horizontal="center"/>
    </xf>
    <xf numFmtId="0" fontId="54" fillId="0" borderId="13" xfId="0" applyFont="1" applyFill="1" applyBorder="1"/>
    <xf numFmtId="0" fontId="54" fillId="0" borderId="54" xfId="0" applyFont="1" applyFill="1" applyBorder="1"/>
    <xf numFmtId="0" fontId="54" fillId="28" borderId="58" xfId="0" applyFont="1" applyFill="1" applyBorder="1"/>
    <xf numFmtId="0" fontId="54" fillId="0" borderId="38" xfId="0" applyFont="1" applyFill="1" applyBorder="1" applyAlignment="1">
      <alignment horizontal="center" vertical="center" wrapText="1"/>
    </xf>
    <xf numFmtId="0" fontId="51" fillId="0" borderId="68" xfId="0" applyFont="1" applyBorder="1"/>
    <xf numFmtId="0" fontId="54" fillId="0" borderId="73" xfId="0" applyFont="1" applyBorder="1"/>
    <xf numFmtId="2" fontId="54" fillId="0" borderId="54" xfId="0" applyNumberFormat="1" applyFont="1" applyBorder="1"/>
    <xf numFmtId="0" fontId="0" fillId="27" borderId="0" xfId="0" quotePrefix="1" applyNumberFormat="1" applyFill="1"/>
    <xf numFmtId="49" fontId="54" fillId="0" borderId="0" xfId="0" applyNumberFormat="1" applyFont="1" applyFill="1" applyBorder="1" applyAlignment="1">
      <alignment vertical="center"/>
    </xf>
    <xf numFmtId="0" fontId="54" fillId="0" borderId="21" xfId="0" applyFont="1" applyBorder="1"/>
    <xf numFmtId="0" fontId="54" fillId="0" borderId="60" xfId="0" applyFont="1" applyBorder="1"/>
    <xf numFmtId="49" fontId="54" fillId="8" borderId="16" xfId="0" applyNumberFormat="1" applyFont="1" applyFill="1" applyBorder="1" applyAlignment="1">
      <alignment vertical="center"/>
    </xf>
    <xf numFmtId="49" fontId="54" fillId="0" borderId="54"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49" fontId="54" fillId="0" borderId="30" xfId="0" applyNumberFormat="1" applyFont="1" applyFill="1" applyBorder="1" applyAlignment="1">
      <alignment horizontal="center" vertical="center" wrapText="1"/>
    </xf>
    <xf numFmtId="49" fontId="54" fillId="8" borderId="13" xfId="0" applyNumberFormat="1" applyFont="1" applyFill="1" applyBorder="1" applyAlignment="1">
      <alignment horizontal="center" vertical="center" wrapText="1"/>
    </xf>
    <xf numFmtId="9" fontId="54" fillId="8" borderId="13" xfId="0" applyNumberFormat="1"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54" fillId="0" borderId="36" xfId="0" applyFont="1" applyFill="1" applyBorder="1" applyAlignment="1">
      <alignment horizontal="center" vertical="center" wrapText="1"/>
    </xf>
    <xf numFmtId="1" fontId="54" fillId="0" borderId="36" xfId="0" applyNumberFormat="1" applyFont="1" applyFill="1" applyBorder="1" applyAlignment="1">
      <alignment horizontal="center" vertical="center" wrapText="1"/>
    </xf>
    <xf numFmtId="1" fontId="54" fillId="0" borderId="13" xfId="0" applyNumberFormat="1" applyFont="1" applyFill="1" applyBorder="1" applyAlignment="1">
      <alignment horizontal="center" vertical="center" wrapText="1"/>
    </xf>
    <xf numFmtId="49" fontId="54" fillId="0" borderId="80" xfId="0" applyNumberFormat="1" applyFont="1" applyFill="1" applyBorder="1" applyAlignment="1">
      <alignment horizontal="center" vertical="center" wrapText="1"/>
    </xf>
    <xf numFmtId="1" fontId="54" fillId="0" borderId="38" xfId="0" applyNumberFormat="1" applyFont="1" applyFill="1" applyBorder="1" applyAlignment="1">
      <alignment horizontal="center" vertical="center" wrapText="1"/>
    </xf>
    <xf numFmtId="49" fontId="54" fillId="0" borderId="19" xfId="0" applyNumberFormat="1" applyFont="1" applyFill="1" applyBorder="1" applyAlignment="1">
      <alignment horizontal="center" vertical="center" wrapText="1"/>
    </xf>
    <xf numFmtId="49" fontId="54" fillId="0" borderId="30" xfId="0" applyNumberFormat="1" applyFont="1" applyFill="1" applyBorder="1" applyAlignment="1">
      <alignment horizontal="center" vertical="center"/>
    </xf>
    <xf numFmtId="49" fontId="54" fillId="8" borderId="13" xfId="0" applyNumberFormat="1" applyFont="1" applyFill="1" applyBorder="1" applyAlignment="1">
      <alignment horizontal="center" vertical="center"/>
    </xf>
    <xf numFmtId="0" fontId="54" fillId="0" borderId="0" xfId="0" applyNumberFormat="1" applyFont="1" applyFill="1" applyBorder="1" applyAlignment="1">
      <alignment vertical="center"/>
    </xf>
    <xf numFmtId="0" fontId="54" fillId="0" borderId="0" xfId="0" applyFont="1" applyBorder="1"/>
    <xf numFmtId="0" fontId="54" fillId="0" borderId="21" xfId="0" applyFont="1" applyFill="1" applyBorder="1" applyAlignment="1">
      <alignment vertical="center"/>
    </xf>
    <xf numFmtId="0" fontId="54" fillId="0" borderId="54" xfId="0" applyFont="1" applyFill="1" applyBorder="1" applyAlignment="1">
      <alignment horizontal="left" vertical="center"/>
    </xf>
    <xf numFmtId="0" fontId="42" fillId="0" borderId="54" xfId="0" applyFont="1" applyFill="1" applyBorder="1" applyAlignment="1">
      <alignment horizontal="center" vertical="center" wrapText="1"/>
    </xf>
    <xf numFmtId="0" fontId="42" fillId="0" borderId="54" xfId="0" applyFont="1" applyFill="1" applyBorder="1" applyAlignment="1">
      <alignment vertical="center" wrapText="1"/>
    </xf>
    <xf numFmtId="0" fontId="56" fillId="0" borderId="0" xfId="0" applyFont="1"/>
    <xf numFmtId="49" fontId="40" fillId="0" borderId="0" xfId="0" applyNumberFormat="1" applyFont="1" applyFill="1" applyBorder="1" applyAlignment="1">
      <alignment horizontal="center" vertical="center"/>
    </xf>
    <xf numFmtId="0" fontId="56" fillId="0" borderId="0" xfId="0" applyFont="1" applyAlignment="1">
      <alignment horizontal="center"/>
    </xf>
    <xf numFmtId="0" fontId="42" fillId="8" borderId="54" xfId="0" applyFont="1" applyFill="1" applyBorder="1" applyAlignment="1">
      <alignment horizontal="center" vertical="center" wrapText="1"/>
    </xf>
    <xf numFmtId="0" fontId="54" fillId="8" borderId="54" xfId="0" applyFont="1" applyFill="1" applyBorder="1"/>
    <xf numFmtId="0" fontId="0" fillId="0" borderId="54" xfId="0" applyBorder="1" applyAlignment="1">
      <alignment horizontal="center" vertical="center"/>
    </xf>
    <xf numFmtId="0" fontId="0" fillId="0" borderId="0" xfId="0" applyAlignment="1">
      <alignment horizontal="left"/>
    </xf>
    <xf numFmtId="49" fontId="0" fillId="0" borderId="71" xfId="0" applyNumberFormat="1" applyFill="1" applyBorder="1" applyAlignment="1">
      <alignment horizontal="center" vertical="center"/>
    </xf>
    <xf numFmtId="49" fontId="0" fillId="0" borderId="68" xfId="0" applyNumberFormat="1" applyFill="1" applyBorder="1" applyAlignment="1">
      <alignment horizontal="center" vertical="center"/>
    </xf>
    <xf numFmtId="0" fontId="54" fillId="0" borderId="54"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44" fillId="0" borderId="0" xfId="0" applyFont="1" applyBorder="1" applyAlignment="1">
      <alignment horizontal="center" vertical="center"/>
    </xf>
    <xf numFmtId="0" fontId="42" fillId="0" borderId="0" xfId="0" applyFont="1" applyAlignment="1">
      <alignment horizontal="left"/>
    </xf>
    <xf numFmtId="49" fontId="0" fillId="0" borderId="0" xfId="0" applyNumberFormat="1" applyFont="1" applyAlignment="1">
      <alignment horizontal="left"/>
    </xf>
    <xf numFmtId="0" fontId="0" fillId="0" borderId="54" xfId="0" applyFont="1" applyFill="1" applyBorder="1" applyAlignment="1">
      <alignment horizontal="left" vertical="center" wrapText="1"/>
    </xf>
    <xf numFmtId="0" fontId="0" fillId="0" borderId="0" xfId="0" applyFont="1" applyFill="1" applyAlignment="1">
      <alignment horizontal="left"/>
    </xf>
    <xf numFmtId="49" fontId="54" fillId="0" borderId="30" xfId="65" applyNumberFormat="1" applyFont="1" applyFill="1" applyBorder="1" applyAlignment="1">
      <alignment horizontal="center" vertical="center" wrapText="1"/>
    </xf>
    <xf numFmtId="0" fontId="0" fillId="0" borderId="54" xfId="0" quotePrefix="1" applyNumberFormat="1" applyFill="1" applyBorder="1" applyAlignment="1">
      <alignment horizontal="center" vertical="center" wrapText="1"/>
    </xf>
    <xf numFmtId="0" fontId="0" fillId="0" borderId="30" xfId="0" applyFont="1" applyFill="1" applyBorder="1" applyAlignment="1">
      <alignment horizontal="center" vertical="center"/>
    </xf>
    <xf numFmtId="0" fontId="0" fillId="0" borderId="58" xfId="0" quotePrefix="1" applyNumberFormat="1" applyFill="1" applyBorder="1" applyAlignment="1">
      <alignment horizontal="center" vertical="center" wrapText="1"/>
    </xf>
    <xf numFmtId="0" fontId="0" fillId="0" borderId="58" xfId="0" quotePrefix="1" applyNumberFormat="1" applyFill="1" applyBorder="1" applyAlignment="1">
      <alignment horizontal="center" vertical="center"/>
    </xf>
    <xf numFmtId="0" fontId="0" fillId="0" borderId="55" xfId="0" quotePrefix="1" applyNumberFormat="1" applyFill="1" applyBorder="1" applyAlignment="1">
      <alignment horizontal="center" vertical="center"/>
    </xf>
    <xf numFmtId="0" fontId="54" fillId="0" borderId="0" xfId="0" applyFont="1" applyFill="1" applyBorder="1" applyAlignment="1">
      <alignment horizontal="left" vertical="center"/>
    </xf>
    <xf numFmtId="0" fontId="0" fillId="0" borderId="36" xfId="0" applyFill="1" applyBorder="1" applyAlignment="1">
      <alignment horizontal="center" vertical="center"/>
    </xf>
    <xf numFmtId="0" fontId="0" fillId="0" borderId="62" xfId="0" applyFont="1" applyBorder="1" applyAlignment="1">
      <alignment horizontal="center" vertical="center"/>
    </xf>
    <xf numFmtId="0" fontId="0" fillId="0" borderId="36" xfId="0" applyBorder="1" applyAlignment="1">
      <alignment horizontal="center" vertical="center"/>
    </xf>
    <xf numFmtId="0" fontId="0" fillId="0" borderId="0" xfId="0" applyFont="1" applyBorder="1" applyAlignment="1">
      <alignment vertical="center"/>
    </xf>
    <xf numFmtId="0" fontId="0" fillId="0" borderId="13" xfId="0" applyFill="1" applyBorder="1" applyAlignment="1">
      <alignment horizontal="center"/>
    </xf>
    <xf numFmtId="0" fontId="0" fillId="0" borderId="54" xfId="0" quotePrefix="1" applyNumberFormat="1" applyFill="1" applyBorder="1" applyAlignment="1">
      <alignment horizontal="center" wrapText="1"/>
    </xf>
    <xf numFmtId="0" fontId="0" fillId="0" borderId="55" xfId="0" applyFont="1" applyBorder="1" applyAlignment="1">
      <alignment horizontal="center"/>
    </xf>
    <xf numFmtId="0" fontId="0" fillId="0" borderId="55" xfId="0" quotePrefix="1" applyNumberFormat="1" applyFill="1" applyBorder="1" applyAlignment="1">
      <alignment horizontal="center" wrapText="1"/>
    </xf>
    <xf numFmtId="0" fontId="0" fillId="0" borderId="55" xfId="0" quotePrefix="1" applyNumberFormat="1" applyFill="1" applyBorder="1" applyAlignment="1">
      <alignment horizontal="center"/>
    </xf>
    <xf numFmtId="0" fontId="0" fillId="0" borderId="54" xfId="0" applyFont="1" applyBorder="1" applyAlignment="1">
      <alignment horizontal="center"/>
    </xf>
    <xf numFmtId="49" fontId="54" fillId="0" borderId="27" xfId="65" applyNumberFormat="1" applyFont="1" applyFill="1" applyBorder="1" applyAlignment="1">
      <alignment vertical="center"/>
    </xf>
    <xf numFmtId="49" fontId="54" fillId="0" borderId="27" xfId="65" applyNumberFormat="1" applyFont="1" applyFill="1" applyBorder="1" applyAlignment="1">
      <alignment horizontal="left" vertical="center"/>
    </xf>
    <xf numFmtId="49" fontId="54" fillId="0" borderId="0" xfId="65" applyNumberFormat="1" applyFont="1" applyFill="1" applyBorder="1" applyAlignment="1">
      <alignment horizontal="left" vertical="center"/>
    </xf>
    <xf numFmtId="2" fontId="54" fillId="0" borderId="0" xfId="65" applyNumberFormat="1" applyFont="1" applyFill="1" applyBorder="1" applyAlignment="1">
      <alignment horizontal="left" vertical="center"/>
    </xf>
    <xf numFmtId="0" fontId="42" fillId="0" borderId="59" xfId="0" applyFont="1" applyFill="1" applyBorder="1" applyAlignment="1">
      <alignment horizontal="center" vertical="center" wrapText="1"/>
    </xf>
    <xf numFmtId="0" fontId="42" fillId="8" borderId="59" xfId="0" applyFont="1" applyFill="1" applyBorder="1" applyAlignment="1">
      <alignment horizontal="center" vertical="center" wrapText="1"/>
    </xf>
    <xf numFmtId="0" fontId="54" fillId="0" borderId="19" xfId="0" applyFont="1" applyBorder="1" applyAlignment="1">
      <alignment horizontal="left" vertical="center"/>
    </xf>
    <xf numFmtId="0" fontId="54" fillId="0" borderId="38" xfId="0" applyFont="1" applyBorder="1" applyAlignment="1">
      <alignment horizontal="left" vertical="center"/>
    </xf>
    <xf numFmtId="0" fontId="0" fillId="0" borderId="18" xfId="0" applyBorder="1" applyAlignment="1">
      <alignment horizontal="center" vertical="center"/>
    </xf>
    <xf numFmtId="49" fontId="0" fillId="0" borderId="30" xfId="0" applyNumberFormat="1" applyFill="1" applyBorder="1" applyAlignment="1">
      <alignment horizontal="center" vertical="center"/>
    </xf>
    <xf numFmtId="0" fontId="0" fillId="0" borderId="54" xfId="0" applyNumberFormat="1" applyFill="1" applyBorder="1" applyAlignment="1">
      <alignment horizontal="center" vertical="center"/>
    </xf>
    <xf numFmtId="0" fontId="0" fillId="0" borderId="58" xfId="0" applyNumberFormat="1" applyFill="1" applyBorder="1" applyAlignment="1">
      <alignment horizontal="center" vertical="center"/>
    </xf>
    <xf numFmtId="0" fontId="0" fillId="0" borderId="54" xfId="0" applyNumberFormat="1" applyFill="1" applyBorder="1"/>
    <xf numFmtId="0" fontId="0" fillId="27" borderId="54" xfId="0" applyNumberFormat="1" applyFill="1" applyBorder="1"/>
    <xf numFmtId="0" fontId="54" fillId="0" borderId="0" xfId="60"/>
    <xf numFmtId="0" fontId="6" fillId="0" borderId="54" xfId="0" applyFont="1" applyFill="1" applyBorder="1" applyAlignment="1">
      <alignment vertical="center"/>
    </xf>
    <xf numFmtId="0" fontId="6" fillId="0" borderId="69" xfId="0" applyFont="1" applyFill="1" applyBorder="1" applyAlignment="1">
      <alignment vertical="center"/>
    </xf>
    <xf numFmtId="0" fontId="54" fillId="0" borderId="38" xfId="0" applyFont="1" applyBorder="1" applyAlignment="1">
      <alignment horizontal="center"/>
    </xf>
    <xf numFmtId="0" fontId="54" fillId="0" borderId="30" xfId="0" applyFont="1" applyBorder="1" applyAlignment="1">
      <alignment horizontal="center" vertical="center"/>
    </xf>
    <xf numFmtId="0" fontId="0" fillId="0" borderId="0" xfId="0" applyFont="1" applyBorder="1" applyAlignment="1">
      <alignment horizontal="center" vertical="center"/>
    </xf>
    <xf numFmtId="0" fontId="0" fillId="0" borderId="0" xfId="0" quotePrefix="1" applyNumberFormat="1" applyFill="1" applyBorder="1" applyAlignment="1">
      <alignment horizontal="center" vertical="center"/>
    </xf>
    <xf numFmtId="0" fontId="0" fillId="0" borderId="36" xfId="0" applyFill="1" applyBorder="1" applyAlignment="1">
      <alignment horizontal="center"/>
    </xf>
    <xf numFmtId="0" fontId="0" fillId="0" borderId="90" xfId="0" applyBorder="1" applyAlignment="1">
      <alignment horizontal="center" vertical="center"/>
    </xf>
    <xf numFmtId="0" fontId="0" fillId="0" borderId="91" xfId="0" applyFont="1" applyBorder="1" applyAlignment="1">
      <alignment horizontal="center" vertical="center"/>
    </xf>
    <xf numFmtId="0" fontId="0" fillId="0" borderId="90" xfId="0" applyFill="1" applyBorder="1" applyAlignment="1">
      <alignment horizontal="center" vertical="center"/>
    </xf>
    <xf numFmtId="0" fontId="0" fillId="0" borderId="90" xfId="0" applyFont="1" applyFill="1" applyBorder="1" applyAlignment="1">
      <alignment horizontal="center"/>
    </xf>
    <xf numFmtId="0" fontId="0" fillId="0" borderId="0" xfId="0" quotePrefix="1" applyNumberFormat="1" applyFill="1" applyBorder="1" applyAlignment="1">
      <alignment horizontal="center" vertical="center" wrapText="1"/>
    </xf>
    <xf numFmtId="0" fontId="0" fillId="0" borderId="92" xfId="0" applyFont="1" applyBorder="1" applyAlignment="1">
      <alignment horizontal="center"/>
    </xf>
    <xf numFmtId="0" fontId="54" fillId="0" borderId="65" xfId="0" applyFont="1" applyFill="1" applyBorder="1" applyAlignment="1">
      <alignment horizontal="center" vertical="center"/>
    </xf>
    <xf numFmtId="0" fontId="54" fillId="0" borderId="38" xfId="0" applyFont="1" applyFill="1" applyBorder="1" applyAlignment="1">
      <alignment vertical="center"/>
    </xf>
    <xf numFmtId="0" fontId="54" fillId="0" borderId="65" xfId="0" applyFont="1" applyFill="1" applyBorder="1" applyAlignment="1">
      <alignment horizontal="center" vertical="center" wrapText="1"/>
    </xf>
    <xf numFmtId="0" fontId="54" fillId="0" borderId="38" xfId="0" applyFont="1" applyBorder="1" applyAlignment="1">
      <alignment horizontal="center" vertical="center"/>
    </xf>
    <xf numFmtId="0" fontId="54" fillId="0" borderId="54" xfId="0" applyFont="1" applyFill="1" applyBorder="1" applyAlignment="1">
      <alignment horizontal="left" vertical="center" wrapText="1"/>
    </xf>
    <xf numFmtId="0" fontId="54" fillId="8" borderId="54" xfId="0" applyFont="1" applyFill="1" applyBorder="1" applyAlignment="1">
      <alignment horizontal="center" vertical="center"/>
    </xf>
    <xf numFmtId="0" fontId="54" fillId="0" borderId="13" xfId="0" applyFont="1" applyBorder="1" applyAlignment="1">
      <alignment horizontal="left" vertical="center" wrapText="1"/>
    </xf>
    <xf numFmtId="0" fontId="54" fillId="0" borderId="54" xfId="0" applyFont="1" applyBorder="1" applyAlignment="1">
      <alignment horizontal="center" vertical="center"/>
    </xf>
    <xf numFmtId="0" fontId="54" fillId="0" borderId="19" xfId="0" applyFont="1" applyBorder="1" applyAlignment="1">
      <alignment horizontal="center" vertical="center"/>
    </xf>
    <xf numFmtId="0" fontId="54" fillId="0" borderId="50" xfId="0" applyFont="1" applyBorder="1" applyAlignment="1">
      <alignment horizontal="center" vertical="center"/>
    </xf>
    <xf numFmtId="0" fontId="0" fillId="0" borderId="0" xfId="0" applyNumberFormat="1" applyFill="1" applyBorder="1" applyAlignment="1">
      <alignment horizontal="center" vertical="center"/>
    </xf>
    <xf numFmtId="0" fontId="0" fillId="0" borderId="93" xfId="0" applyFont="1" applyBorder="1" applyAlignment="1">
      <alignment horizontal="center" vertical="center"/>
    </xf>
    <xf numFmtId="0" fontId="0" fillId="0" borderId="94" xfId="0" quotePrefix="1" applyNumberFormat="1" applyFill="1" applyBorder="1" applyAlignment="1">
      <alignment horizontal="center"/>
    </xf>
    <xf numFmtId="0" fontId="0" fillId="0" borderId="0" xfId="0" quotePrefix="1" applyNumberFormat="1" applyFill="1" applyBorder="1" applyAlignment="1"/>
    <xf numFmtId="0" fontId="0" fillId="0" borderId="54" xfId="0" applyFont="1" applyFill="1" applyBorder="1" applyAlignment="1">
      <alignment horizontal="center" vertical="center" wrapText="1"/>
    </xf>
    <xf numFmtId="0" fontId="6" fillId="0" borderId="18" xfId="0" applyFont="1" applyBorder="1" applyAlignment="1">
      <alignment horizontal="center"/>
    </xf>
    <xf numFmtId="0" fontId="6" fillId="0" borderId="0" xfId="0" applyFont="1"/>
    <xf numFmtId="0" fontId="6" fillId="0" borderId="28" xfId="0" applyFont="1" applyBorder="1"/>
    <xf numFmtId="0" fontId="6" fillId="0" borderId="21" xfId="0" applyFont="1" applyBorder="1"/>
    <xf numFmtId="0" fontId="6" fillId="0" borderId="22" xfId="0" applyFont="1" applyBorder="1"/>
    <xf numFmtId="0" fontId="6" fillId="0" borderId="0" xfId="0" applyFont="1" applyBorder="1"/>
    <xf numFmtId="0" fontId="6" fillId="0" borderId="0" xfId="0" applyFont="1" applyFill="1" applyBorder="1"/>
    <xf numFmtId="0" fontId="0" fillId="0" borderId="54" xfId="0" applyFont="1" applyBorder="1"/>
    <xf numFmtId="0" fontId="6" fillId="0" borderId="54" xfId="0" applyFont="1" applyBorder="1" applyAlignment="1">
      <alignment horizontal="center"/>
    </xf>
    <xf numFmtId="0" fontId="7" fillId="0" borderId="54" xfId="0" applyFont="1" applyFill="1" applyBorder="1" applyAlignment="1">
      <alignment horizontal="justify" vertical="top" wrapText="1"/>
    </xf>
    <xf numFmtId="0" fontId="7" fillId="0" borderId="54" xfId="0" applyFont="1" applyFill="1" applyBorder="1" applyAlignment="1">
      <alignment horizontal="center" vertical="top" wrapText="1"/>
    </xf>
    <xf numFmtId="0" fontId="42" fillId="0" borderId="59" xfId="0" applyFont="1" applyBorder="1" applyAlignment="1">
      <alignment horizontal="center" vertical="center"/>
    </xf>
    <xf numFmtId="0" fontId="0" fillId="0" borderId="54" xfId="0" applyFont="1" applyFill="1" applyBorder="1" applyAlignment="1">
      <alignment vertical="center" wrapText="1"/>
    </xf>
    <xf numFmtId="0" fontId="0" fillId="0" borderId="54" xfId="0" applyFont="1" applyBorder="1" applyAlignment="1">
      <alignment horizontal="center" wrapText="1"/>
    </xf>
    <xf numFmtId="0" fontId="0" fillId="0" borderId="54" xfId="0" applyFont="1" applyBorder="1" applyAlignment="1">
      <alignment vertical="center" wrapText="1"/>
    </xf>
    <xf numFmtId="49" fontId="44" fillId="0" borderId="0" xfId="87" applyNumberFormat="1" applyFont="1" applyFill="1" applyBorder="1" applyAlignment="1">
      <alignment vertical="center"/>
    </xf>
    <xf numFmtId="49" fontId="44" fillId="0" borderId="0" xfId="87" applyNumberFormat="1" applyFont="1" applyFill="1" applyBorder="1" applyAlignment="1">
      <alignment horizontal="center" vertical="center"/>
    </xf>
    <xf numFmtId="0" fontId="45" fillId="0" borderId="18" xfId="87" applyFont="1" applyFill="1" applyBorder="1" applyAlignment="1">
      <alignment horizontal="center" vertical="center"/>
    </xf>
    <xf numFmtId="49" fontId="45" fillId="0" borderId="18" xfId="87" applyNumberFormat="1" applyFont="1" applyFill="1" applyBorder="1" applyAlignment="1">
      <alignment horizontal="center" vertical="center"/>
    </xf>
    <xf numFmtId="49" fontId="44" fillId="0" borderId="21" xfId="87" applyNumberFormat="1" applyFont="1" applyFill="1" applyBorder="1" applyAlignment="1">
      <alignment vertical="center"/>
    </xf>
    <xf numFmtId="49" fontId="44" fillId="0" borderId="21" xfId="87" applyNumberFormat="1" applyFont="1" applyFill="1" applyBorder="1" applyAlignment="1">
      <alignment horizontal="center" vertical="center"/>
    </xf>
    <xf numFmtId="49" fontId="45" fillId="8" borderId="18" xfId="87" applyNumberFormat="1" applyFont="1" applyFill="1" applyBorder="1" applyAlignment="1">
      <alignment horizontal="center" vertical="center"/>
    </xf>
    <xf numFmtId="0" fontId="6" fillId="30" borderId="0" xfId="0" applyFont="1" applyFill="1"/>
    <xf numFmtId="0" fontId="6" fillId="0" borderId="83" xfId="0" applyFont="1" applyFill="1" applyBorder="1" applyAlignment="1">
      <alignment horizontal="center"/>
    </xf>
    <xf numFmtId="0" fontId="6" fillId="0" borderId="83" xfId="0" applyFont="1" applyBorder="1"/>
    <xf numFmtId="0" fontId="6" fillId="0" borderId="83" xfId="0" applyFont="1" applyBorder="1" applyAlignment="1">
      <alignment horizontal="center"/>
    </xf>
    <xf numFmtId="0" fontId="6" fillId="0" borderId="0" xfId="0" applyFont="1" applyAlignment="1">
      <alignment horizontal="center"/>
    </xf>
    <xf numFmtId="0" fontId="42" fillId="0" borderId="60" xfId="0" applyFont="1" applyFill="1" applyBorder="1" applyAlignment="1">
      <alignment horizontal="center" vertical="center" wrapText="1"/>
    </xf>
    <xf numFmtId="0" fontId="42" fillId="0" borderId="107" xfId="0" applyFont="1" applyBorder="1" applyAlignment="1">
      <alignment horizontal="center" vertical="center" wrapText="1"/>
    </xf>
    <xf numFmtId="0" fontId="42" fillId="8" borderId="108" xfId="0" applyFont="1" applyFill="1" applyBorder="1" applyAlignment="1">
      <alignment horizontal="center" wrapText="1"/>
    </xf>
    <xf numFmtId="0" fontId="6" fillId="0" borderId="0" xfId="0" applyFont="1" applyAlignment="1"/>
    <xf numFmtId="0" fontId="0" fillId="0" borderId="54" xfId="0" applyFont="1" applyFill="1" applyBorder="1" applyAlignment="1">
      <alignment vertical="center"/>
    </xf>
    <xf numFmtId="0" fontId="0" fillId="0" borderId="19" xfId="0" applyFont="1" applyBorder="1" applyAlignment="1">
      <alignment horizontal="center" vertical="center"/>
    </xf>
    <xf numFmtId="0" fontId="54" fillId="8" borderId="19" xfId="0" applyFont="1" applyFill="1" applyBorder="1"/>
    <xf numFmtId="0" fontId="0" fillId="28" borderId="54" xfId="0" applyFont="1" applyFill="1" applyBorder="1"/>
    <xf numFmtId="0" fontId="0" fillId="28" borderId="54" xfId="0" applyFont="1" applyFill="1" applyBorder="1" applyAlignment="1">
      <alignment horizontal="center"/>
    </xf>
    <xf numFmtId="0" fontId="0" fillId="0" borderId="54" xfId="0" applyFont="1" applyFill="1" applyBorder="1" applyAlignment="1">
      <alignment horizontal="center" wrapText="1"/>
    </xf>
    <xf numFmtId="0" fontId="54" fillId="28" borderId="54" xfId="0" applyFont="1" applyFill="1" applyBorder="1" applyAlignment="1">
      <alignment horizontal="center" vertical="center"/>
    </xf>
    <xf numFmtId="0" fontId="54" fillId="28" borderId="58" xfId="0" applyFont="1" applyFill="1" applyBorder="1" applyAlignment="1">
      <alignment horizontal="center" vertical="center"/>
    </xf>
    <xf numFmtId="0" fontId="54" fillId="0" borderId="112" xfId="0" applyFont="1" applyFill="1" applyBorder="1" applyAlignment="1">
      <alignment horizontal="center" vertical="center"/>
    </xf>
    <xf numFmtId="0" fontId="54" fillId="0" borderId="112" xfId="0" applyFont="1" applyBorder="1" applyAlignment="1">
      <alignment horizontal="center" vertical="center"/>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54" fillId="0" borderId="114" xfId="0" applyFont="1" applyFill="1" applyBorder="1" applyAlignment="1">
      <alignment vertical="center"/>
    </xf>
    <xf numFmtId="0" fontId="54" fillId="0" borderId="114" xfId="0" applyFont="1" applyBorder="1" applyAlignment="1">
      <alignment vertical="center"/>
    </xf>
    <xf numFmtId="0" fontId="54" fillId="0" borderId="115" xfId="0" applyFont="1" applyFill="1" applyBorder="1" applyAlignment="1">
      <alignment vertical="center"/>
    </xf>
    <xf numFmtId="0" fontId="42" fillId="0" borderId="116" xfId="0" applyFont="1" applyBorder="1" applyAlignment="1">
      <alignment horizontal="center" vertical="center"/>
    </xf>
    <xf numFmtId="0" fontId="42" fillId="0" borderId="117" xfId="0" applyFont="1" applyBorder="1" applyAlignment="1">
      <alignment horizontal="center" vertical="center"/>
    </xf>
    <xf numFmtId="0" fontId="42" fillId="0" borderId="110" xfId="0" applyFont="1" applyBorder="1" applyAlignment="1">
      <alignment horizontal="center" vertical="center"/>
    </xf>
    <xf numFmtId="0" fontId="42" fillId="0" borderId="111" xfId="0" applyFont="1" applyBorder="1" applyAlignment="1">
      <alignment horizontal="center" vertical="center"/>
    </xf>
    <xf numFmtId="0" fontId="0" fillId="0" borderId="118" xfId="0" applyBorder="1"/>
    <xf numFmtId="0" fontId="0" fillId="0" borderId="69" xfId="0" applyBorder="1"/>
    <xf numFmtId="0" fontId="0" fillId="0" borderId="74" xfId="0" applyBorder="1"/>
    <xf numFmtId="0" fontId="0" fillId="0" borderId="0" xfId="0" applyAlignment="1">
      <alignment horizontal="center"/>
    </xf>
    <xf numFmtId="49" fontId="44" fillId="0" borderId="116" xfId="0" applyNumberFormat="1" applyFont="1" applyFill="1" applyBorder="1" applyAlignment="1">
      <alignment vertical="center"/>
    </xf>
    <xf numFmtId="49" fontId="44" fillId="0" borderId="119" xfId="0" applyNumberFormat="1" applyFont="1" applyFill="1" applyBorder="1" applyAlignment="1">
      <alignment vertical="center"/>
    </xf>
    <xf numFmtId="0" fontId="6" fillId="0" borderId="119" xfId="0" applyFont="1" applyBorder="1"/>
    <xf numFmtId="0" fontId="6" fillId="0" borderId="95" xfId="0" applyFont="1" applyBorder="1"/>
    <xf numFmtId="49" fontId="44" fillId="0" borderId="122" xfId="0" applyNumberFormat="1" applyFont="1" applyFill="1" applyBorder="1" applyAlignment="1">
      <alignment vertical="center"/>
    </xf>
    <xf numFmtId="49" fontId="42" fillId="0" borderId="124" xfId="65" applyNumberFormat="1" applyFont="1" applyFill="1" applyBorder="1" applyAlignment="1">
      <alignment horizontal="center" vertical="center" wrapText="1"/>
    </xf>
    <xf numFmtId="49" fontId="42" fillId="0" borderId="125" xfId="0" applyNumberFormat="1" applyFont="1" applyFill="1" applyBorder="1" applyAlignment="1">
      <alignment vertical="center"/>
    </xf>
    <xf numFmtId="49" fontId="42" fillId="0" borderId="125" xfId="0" applyNumberFormat="1" applyFont="1" applyFill="1" applyBorder="1" applyAlignment="1">
      <alignment horizontal="center" vertical="center" wrapText="1"/>
    </xf>
    <xf numFmtId="49" fontId="42" fillId="0" borderId="125" xfId="65" applyNumberFormat="1" applyFont="1" applyFill="1" applyBorder="1" applyAlignment="1">
      <alignment horizontal="center" vertical="center" wrapText="1"/>
    </xf>
    <xf numFmtId="49" fontId="42" fillId="8" borderId="125" xfId="65" applyNumberFormat="1" applyFont="1" applyFill="1" applyBorder="1" applyAlignment="1">
      <alignment horizontal="center" vertical="center" wrapText="1"/>
    </xf>
    <xf numFmtId="0" fontId="6" fillId="8" borderId="123" xfId="0" applyFont="1" applyFill="1" applyBorder="1" applyAlignment="1">
      <alignment horizontal="center" vertical="center"/>
    </xf>
    <xf numFmtId="0" fontId="6" fillId="0" borderId="121" xfId="0" applyFont="1" applyBorder="1" applyAlignment="1">
      <alignment horizontal="center" vertical="center"/>
    </xf>
    <xf numFmtId="0" fontId="0" fillId="0" borderId="0" xfId="0" applyFont="1" applyAlignment="1"/>
    <xf numFmtId="0" fontId="45" fillId="0" borderId="18" xfId="0" applyFont="1" applyFill="1" applyBorder="1" applyAlignment="1">
      <alignment horizontal="center" vertical="center"/>
    </xf>
    <xf numFmtId="49" fontId="0" fillId="8" borderId="30" xfId="0" applyNumberFormat="1" applyFont="1" applyFill="1" applyBorder="1" applyAlignment="1">
      <alignment horizontal="center" vertical="center"/>
    </xf>
    <xf numFmtId="0" fontId="54" fillId="0" borderId="0" xfId="0" applyFont="1" applyFill="1" applyAlignment="1">
      <alignment vertical="center"/>
    </xf>
    <xf numFmtId="0" fontId="54" fillId="0" borderId="68" xfId="0" applyFont="1" applyFill="1" applyBorder="1" applyAlignment="1">
      <alignment horizontal="center" vertical="center"/>
    </xf>
    <xf numFmtId="0" fontId="59" fillId="0" borderId="54" xfId="0" applyFont="1" applyFill="1" applyBorder="1" applyAlignment="1">
      <alignment vertical="center" wrapText="1"/>
    </xf>
    <xf numFmtId="0" fontId="42" fillId="0" borderId="126" xfId="0" applyFont="1" applyFill="1" applyBorder="1" applyAlignment="1">
      <alignment vertical="center" wrapText="1"/>
    </xf>
    <xf numFmtId="0" fontId="6" fillId="0" borderId="127" xfId="0" applyFont="1" applyFill="1" applyBorder="1" applyAlignment="1">
      <alignment vertical="center" wrapText="1"/>
    </xf>
    <xf numFmtId="0" fontId="6" fillId="0" borderId="71" xfId="0" applyFont="1" applyFill="1" applyBorder="1" applyAlignment="1">
      <alignment vertical="center" wrapText="1"/>
    </xf>
    <xf numFmtId="0" fontId="42" fillId="0" borderId="71" xfId="0" applyFont="1" applyFill="1" applyBorder="1" applyAlignment="1">
      <alignment vertical="center" wrapText="1"/>
    </xf>
    <xf numFmtId="0" fontId="6" fillId="0" borderId="73" xfId="0" applyFont="1" applyFill="1" applyBorder="1" applyAlignment="1">
      <alignment vertical="center" wrapText="1"/>
    </xf>
    <xf numFmtId="0" fontId="6" fillId="0" borderId="128" xfId="0" applyFont="1" applyFill="1" applyBorder="1" applyAlignment="1">
      <alignment vertical="center" wrapText="1"/>
    </xf>
    <xf numFmtId="0" fontId="6" fillId="0" borderId="126" xfId="0" applyFont="1" applyFill="1" applyBorder="1" applyAlignment="1">
      <alignment vertical="center" wrapText="1"/>
    </xf>
    <xf numFmtId="0" fontId="6" fillId="0" borderId="71" xfId="0" applyFont="1" applyFill="1" applyBorder="1" applyAlignment="1">
      <alignment wrapText="1"/>
    </xf>
    <xf numFmtId="0" fontId="0" fillId="0" borderId="71" xfId="0" applyFont="1" applyFill="1" applyBorder="1" applyAlignment="1">
      <alignment vertical="center" wrapText="1"/>
    </xf>
    <xf numFmtId="0" fontId="61" fillId="0" borderId="71" xfId="0" applyFont="1" applyFill="1" applyBorder="1" applyAlignment="1">
      <alignment vertical="center" wrapText="1"/>
    </xf>
    <xf numFmtId="0" fontId="61" fillId="0" borderId="71" xfId="0" applyFont="1" applyFill="1" applyBorder="1" applyAlignment="1">
      <alignment wrapText="1"/>
    </xf>
    <xf numFmtId="0" fontId="0" fillId="0" borderId="71" xfId="0" applyFont="1" applyFill="1" applyBorder="1" applyAlignment="1">
      <alignment wrapText="1"/>
    </xf>
    <xf numFmtId="0" fontId="45" fillId="8" borderId="24" xfId="0" applyFont="1" applyFill="1" applyBorder="1" applyAlignment="1">
      <alignment horizontal="center" vertical="center"/>
    </xf>
    <xf numFmtId="0" fontId="42" fillId="8" borderId="23" xfId="0" applyFont="1" applyFill="1" applyBorder="1" applyAlignment="1">
      <alignment horizontal="center" vertical="center"/>
    </xf>
    <xf numFmtId="0" fontId="42" fillId="0" borderId="18" xfId="0" applyFont="1" applyBorder="1" applyAlignment="1">
      <alignment horizontal="center" vertical="center"/>
    </xf>
    <xf numFmtId="0" fontId="6" fillId="8" borderId="18" xfId="0" applyFont="1" applyFill="1" applyBorder="1" applyAlignment="1">
      <alignment horizontal="center" vertical="center"/>
    </xf>
    <xf numFmtId="0" fontId="45" fillId="0" borderId="18" xfId="65" applyFont="1" applyFill="1" applyBorder="1" applyAlignment="1">
      <alignment horizontal="center" vertical="center"/>
    </xf>
    <xf numFmtId="49" fontId="45" fillId="8" borderId="18" xfId="65" applyNumberFormat="1" applyFont="1" applyFill="1" applyBorder="1" applyAlignment="1">
      <alignment horizontal="center" vertical="center"/>
    </xf>
    <xf numFmtId="49" fontId="45" fillId="0" borderId="18" xfId="65" applyNumberFormat="1" applyFont="1" applyFill="1" applyBorder="1" applyAlignment="1">
      <alignment horizontal="center" vertical="center"/>
    </xf>
    <xf numFmtId="0" fontId="45" fillId="0" borderId="120" xfId="0" applyFont="1" applyFill="1" applyBorder="1" applyAlignment="1">
      <alignment horizontal="center" vertical="center"/>
    </xf>
    <xf numFmtId="0" fontId="54" fillId="0" borderId="81" xfId="0" applyFont="1" applyBorder="1" applyAlignment="1">
      <alignment horizontal="center" vertical="center"/>
    </xf>
    <xf numFmtId="0" fontId="54" fillId="8" borderId="81" xfId="0" applyFont="1" applyFill="1" applyBorder="1" applyAlignment="1">
      <alignment horizontal="center" vertical="center"/>
    </xf>
    <xf numFmtId="49" fontId="6" fillId="8" borderId="50" xfId="0" applyNumberFormat="1" applyFont="1" applyFill="1" applyBorder="1" applyAlignment="1">
      <alignment vertical="center"/>
    </xf>
    <xf numFmtId="49" fontId="6" fillId="8" borderId="13" xfId="0" applyNumberFormat="1" applyFont="1" applyFill="1" applyBorder="1" applyAlignment="1">
      <alignment horizontal="left" vertical="center"/>
    </xf>
    <xf numFmtId="49" fontId="6" fillId="8" borderId="51" xfId="0" applyNumberFormat="1" applyFont="1" applyFill="1" applyBorder="1" applyAlignment="1">
      <alignment horizontal="center" vertical="center"/>
    </xf>
    <xf numFmtId="49" fontId="6" fillId="8" borderId="30" xfId="0" applyNumberFormat="1" applyFont="1" applyFill="1" applyBorder="1" applyAlignment="1">
      <alignment horizontal="center" vertical="center"/>
    </xf>
    <xf numFmtId="49" fontId="6" fillId="8" borderId="52" xfId="0" applyNumberFormat="1" applyFont="1" applyFill="1" applyBorder="1" applyAlignment="1">
      <alignment horizontal="center" vertical="center"/>
    </xf>
    <xf numFmtId="49" fontId="6" fillId="8" borderId="13" xfId="0" applyNumberFormat="1" applyFont="1" applyFill="1" applyBorder="1" applyAlignment="1">
      <alignment horizontal="center" vertical="center"/>
    </xf>
    <xf numFmtId="49" fontId="6" fillId="8" borderId="53" xfId="0" applyNumberFormat="1" applyFont="1" applyFill="1" applyBorder="1" applyAlignment="1">
      <alignment horizontal="center" vertical="center"/>
    </xf>
    <xf numFmtId="49" fontId="6" fillId="8" borderId="19" xfId="0" applyNumberFormat="1" applyFont="1" applyFill="1" applyBorder="1" applyAlignment="1">
      <alignment horizontal="left" vertical="center"/>
    </xf>
    <xf numFmtId="49" fontId="0" fillId="8" borderId="13" xfId="0" applyNumberFormat="1" applyFont="1" applyFill="1" applyBorder="1" applyAlignment="1">
      <alignment horizontal="center" vertical="center"/>
    </xf>
    <xf numFmtId="49" fontId="0" fillId="8" borderId="53" xfId="0" applyNumberFormat="1" applyFont="1" applyFill="1" applyBorder="1" applyAlignment="1">
      <alignment horizontal="center" vertical="center"/>
    </xf>
    <xf numFmtId="49" fontId="0" fillId="8" borderId="19" xfId="0" applyNumberFormat="1" applyFont="1" applyFill="1" applyBorder="1" applyAlignment="1">
      <alignment horizontal="left" vertical="center"/>
    </xf>
    <xf numFmtId="49" fontId="0" fillId="8" borderId="19" xfId="0" applyNumberFormat="1" applyFont="1" applyFill="1" applyBorder="1" applyAlignment="1">
      <alignment horizontal="center" vertical="center"/>
    </xf>
    <xf numFmtId="49" fontId="0" fillId="8" borderId="39" xfId="0" applyNumberFormat="1" applyFont="1" applyFill="1" applyBorder="1" applyAlignment="1">
      <alignment vertical="center"/>
    </xf>
    <xf numFmtId="49" fontId="6" fillId="8" borderId="19" xfId="0" applyNumberFormat="1" applyFont="1" applyFill="1" applyBorder="1" applyAlignment="1">
      <alignment vertical="center"/>
    </xf>
    <xf numFmtId="49" fontId="6" fillId="8" borderId="19" xfId="0" applyNumberFormat="1" applyFont="1" applyFill="1" applyBorder="1" applyAlignment="1">
      <alignment horizontal="center" vertical="center"/>
    </xf>
    <xf numFmtId="0" fontId="0" fillId="8" borderId="13" xfId="0" applyFont="1" applyFill="1" applyBorder="1" applyAlignment="1">
      <alignment vertical="center"/>
    </xf>
    <xf numFmtId="0" fontId="59" fillId="33" borderId="130" xfId="0" applyFont="1" applyFill="1" applyBorder="1" applyAlignment="1">
      <alignment vertical="center" wrapText="1"/>
    </xf>
    <xf numFmtId="0" fontId="6" fillId="33" borderId="132" xfId="0" applyFont="1" applyFill="1" applyBorder="1" applyAlignment="1">
      <alignment horizontal="center" vertical="center"/>
    </xf>
    <xf numFmtId="0" fontId="6" fillId="33" borderId="133" xfId="0" applyFont="1" applyFill="1" applyBorder="1" applyAlignment="1">
      <alignment horizontal="center" vertical="center"/>
    </xf>
    <xf numFmtId="49" fontId="6" fillId="8" borderId="134" xfId="0" applyNumberFormat="1" applyFont="1" applyFill="1" applyBorder="1" applyAlignment="1">
      <alignment horizontal="center" vertical="center"/>
    </xf>
    <xf numFmtId="0" fontId="6" fillId="33" borderId="135" xfId="0" applyFont="1" applyFill="1" applyBorder="1" applyAlignment="1">
      <alignment horizontal="center" vertical="center"/>
    </xf>
    <xf numFmtId="49" fontId="0" fillId="8" borderId="36" xfId="0" applyNumberFormat="1" applyFont="1" applyFill="1" applyBorder="1" applyAlignment="1">
      <alignment horizontal="left" vertical="center"/>
    </xf>
    <xf numFmtId="49" fontId="6" fillId="8" borderId="136" xfId="0" applyNumberFormat="1" applyFont="1" applyFill="1" applyBorder="1" applyAlignment="1">
      <alignment horizontal="center" vertical="center"/>
    </xf>
    <xf numFmtId="49" fontId="6" fillId="8" borderId="62" xfId="0" applyNumberFormat="1" applyFont="1" applyFill="1" applyBorder="1" applyAlignment="1">
      <alignment horizontal="center" vertical="center"/>
    </xf>
    <xf numFmtId="49" fontId="0" fillId="8" borderId="134" xfId="0" applyNumberFormat="1" applyFont="1" applyFill="1" applyBorder="1" applyAlignment="1">
      <alignment horizontal="center" vertical="center"/>
    </xf>
    <xf numFmtId="49" fontId="6" fillId="8" borderId="36" xfId="0" applyNumberFormat="1" applyFont="1" applyFill="1" applyBorder="1" applyAlignment="1">
      <alignment horizontal="center" vertical="center"/>
    </xf>
    <xf numFmtId="49" fontId="6" fillId="8" borderId="137" xfId="0" applyNumberFormat="1" applyFont="1" applyFill="1" applyBorder="1" applyAlignment="1">
      <alignment horizontal="center" vertical="center"/>
    </xf>
    <xf numFmtId="49" fontId="0" fillId="8" borderId="39" xfId="0" applyNumberFormat="1" applyFill="1" applyBorder="1" applyAlignment="1">
      <alignment horizontal="center" vertical="center"/>
    </xf>
    <xf numFmtId="0" fontId="0" fillId="0" borderId="0" xfId="0" applyFont="1" applyFill="1" applyBorder="1" applyAlignment="1">
      <alignment horizontal="left" vertical="center"/>
    </xf>
    <xf numFmtId="49" fontId="0" fillId="8" borderId="136" xfId="0" applyNumberFormat="1" applyFont="1" applyFill="1" applyBorder="1" applyAlignment="1">
      <alignment horizontal="center" vertical="center"/>
    </xf>
    <xf numFmtId="49" fontId="0" fillId="8" borderId="36" xfId="0" applyNumberFormat="1" applyFont="1" applyFill="1" applyBorder="1" applyAlignment="1">
      <alignment horizontal="center" vertical="center"/>
    </xf>
    <xf numFmtId="49" fontId="0" fillId="8" borderId="137" xfId="0" applyNumberFormat="1" applyFont="1" applyFill="1" applyBorder="1" applyAlignment="1">
      <alignment horizontal="center" vertical="center"/>
    </xf>
    <xf numFmtId="49" fontId="6" fillId="8" borderId="39" xfId="0" applyNumberFormat="1" applyFont="1" applyFill="1" applyBorder="1" applyAlignment="1">
      <alignment horizontal="center" vertical="center"/>
    </xf>
    <xf numFmtId="49" fontId="0" fillId="32" borderId="19" xfId="0" applyNumberFormat="1" applyFont="1" applyFill="1" applyBorder="1" applyAlignment="1">
      <alignment vertical="center"/>
    </xf>
    <xf numFmtId="0" fontId="0" fillId="33" borderId="131" xfId="0" applyFont="1" applyFill="1" applyBorder="1" applyAlignment="1">
      <alignment vertical="center"/>
    </xf>
    <xf numFmtId="0" fontId="0" fillId="33" borderId="133" xfId="0" applyFont="1" applyFill="1" applyBorder="1" applyAlignment="1">
      <alignment horizontal="center" vertical="center"/>
    </xf>
    <xf numFmtId="0" fontId="0" fillId="33" borderId="132" xfId="0" applyFont="1" applyFill="1" applyBorder="1" applyAlignment="1">
      <alignment horizontal="center" vertical="center"/>
    </xf>
    <xf numFmtId="49" fontId="0" fillId="32" borderId="39" xfId="0" applyNumberFormat="1" applyFont="1" applyFill="1" applyBorder="1" applyAlignment="1">
      <alignment vertical="center"/>
    </xf>
    <xf numFmtId="49" fontId="6" fillId="32" borderId="19" xfId="0" applyNumberFormat="1" applyFont="1" applyFill="1" applyBorder="1" applyAlignment="1">
      <alignment vertical="center"/>
    </xf>
    <xf numFmtId="0" fontId="6" fillId="0" borderId="54" xfId="0" applyFont="1" applyFill="1" applyBorder="1" applyAlignment="1">
      <alignment horizontal="center" vertical="center"/>
    </xf>
    <xf numFmtId="0" fontId="6" fillId="0" borderId="54" xfId="0" applyFont="1" applyFill="1" applyBorder="1" applyAlignment="1">
      <alignment horizontal="left" vertical="center"/>
    </xf>
    <xf numFmtId="0" fontId="6" fillId="0" borderId="54" xfId="0" applyFont="1" applyFill="1" applyBorder="1" applyAlignment="1">
      <alignment horizontal="center"/>
    </xf>
    <xf numFmtId="0" fontId="6" fillId="0" borderId="54" xfId="0" applyFont="1" applyBorder="1" applyAlignment="1">
      <alignment wrapText="1"/>
    </xf>
    <xf numFmtId="0" fontId="0" fillId="34" borderId="55" xfId="0" applyFont="1" applyFill="1" applyBorder="1" applyAlignment="1">
      <alignment horizontal="center" vertical="center" wrapText="1"/>
    </xf>
    <xf numFmtId="0" fontId="0" fillId="34" borderId="54" xfId="0" applyFont="1" applyFill="1" applyBorder="1" applyAlignment="1">
      <alignment horizontal="center" vertical="center" wrapText="1"/>
    </xf>
    <xf numFmtId="166" fontId="0" fillId="34" borderId="54" xfId="0" applyNumberFormat="1" applyFont="1" applyFill="1" applyBorder="1" applyAlignment="1">
      <alignment horizontal="center" vertical="center" wrapText="1"/>
    </xf>
    <xf numFmtId="0" fontId="41" fillId="0" borderId="13" xfId="0" applyFont="1" applyFill="1" applyBorder="1" applyAlignment="1">
      <alignment horizontal="center" vertical="center"/>
    </xf>
    <xf numFmtId="49" fontId="41" fillId="0" borderId="13" xfId="0" applyNumberFormat="1" applyFont="1" applyFill="1" applyBorder="1" applyAlignment="1">
      <alignment horizontal="center" vertical="center"/>
    </xf>
    <xf numFmtId="0" fontId="41" fillId="0" borderId="38" xfId="0" applyFont="1" applyFill="1" applyBorder="1" applyAlignment="1">
      <alignment horizontal="center" vertical="center"/>
    </xf>
    <xf numFmtId="49" fontId="41" fillId="8" borderId="38" xfId="0" applyNumberFormat="1" applyFont="1" applyFill="1" applyBorder="1" applyAlignment="1">
      <alignment horizontal="center" vertical="center"/>
    </xf>
    <xf numFmtId="49" fontId="0" fillId="8" borderId="13" xfId="0" applyNumberFormat="1" applyFont="1" applyFill="1" applyBorder="1" applyAlignment="1">
      <alignment horizontal="center" vertical="center" wrapText="1"/>
    </xf>
    <xf numFmtId="49" fontId="54" fillId="0" borderId="0" xfId="0" applyNumberFormat="1" applyFont="1" applyFill="1" applyBorder="1" applyAlignment="1">
      <alignment horizontal="left" vertical="center"/>
    </xf>
    <xf numFmtId="0" fontId="0" fillId="0" borderId="38" xfId="0" applyFont="1" applyFill="1" applyBorder="1" applyAlignment="1">
      <alignment horizontal="center" vertical="center"/>
    </xf>
    <xf numFmtId="0" fontId="54" fillId="0" borderId="38" xfId="0" applyFont="1" applyFill="1" applyBorder="1" applyAlignment="1">
      <alignment horizontal="center" vertical="center" wrapText="1"/>
    </xf>
    <xf numFmtId="0" fontId="42" fillId="0" borderId="59" xfId="0" applyFont="1" applyFill="1" applyBorder="1" applyAlignment="1">
      <alignment vertical="center" wrapText="1"/>
    </xf>
    <xf numFmtId="0" fontId="54" fillId="0" borderId="54" xfId="0" applyFont="1" applyBorder="1"/>
    <xf numFmtId="0" fontId="54" fillId="0" borderId="36" xfId="0" applyFont="1" applyFill="1" applyBorder="1" applyAlignment="1">
      <alignment horizontal="center" vertical="center"/>
    </xf>
    <xf numFmtId="49" fontId="6" fillId="32" borderId="19" xfId="0" applyNumberFormat="1" applyFont="1" applyFill="1" applyBorder="1" applyAlignment="1">
      <alignment horizontal="left" vertical="center"/>
    </xf>
    <xf numFmtId="49" fontId="0" fillId="33" borderId="19" xfId="0" applyNumberFormat="1" applyFont="1" applyFill="1" applyBorder="1" applyAlignment="1">
      <alignment horizontal="left" vertical="center"/>
    </xf>
    <xf numFmtId="0" fontId="0" fillId="0" borderId="0" xfId="0"/>
    <xf numFmtId="0" fontId="0" fillId="0" borderId="0" xfId="0" applyFont="1"/>
    <xf numFmtId="0" fontId="0" fillId="0" borderId="0" xfId="0" applyFont="1" applyFill="1"/>
    <xf numFmtId="0" fontId="44" fillId="0" borderId="0" xfId="0" applyFont="1" applyFill="1" applyBorder="1" applyAlignment="1">
      <alignment vertical="center"/>
    </xf>
    <xf numFmtId="0" fontId="44" fillId="0" borderId="21" xfId="0" applyFont="1" applyFill="1" applyBorder="1" applyAlignment="1">
      <alignment vertical="center"/>
    </xf>
    <xf numFmtId="49" fontId="42" fillId="8" borderId="35" xfId="0" applyNumberFormat="1" applyFont="1" applyFill="1" applyBorder="1" applyAlignment="1">
      <alignment horizontal="center" vertical="center" wrapText="1"/>
    </xf>
    <xf numFmtId="49" fontId="42" fillId="8" borderId="34" xfId="0" applyNumberFormat="1" applyFont="1" applyFill="1" applyBorder="1" applyAlignment="1">
      <alignment horizontal="center" vertical="center" wrapText="1"/>
    </xf>
    <xf numFmtId="49" fontId="42" fillId="8" borderId="25" xfId="0" applyNumberFormat="1" applyFont="1" applyFill="1" applyBorder="1" applyAlignment="1">
      <alignment horizontal="center" vertical="center" wrapText="1"/>
    </xf>
    <xf numFmtId="0" fontId="45" fillId="8" borderId="18" xfId="0" applyFont="1" applyFill="1" applyBorder="1" applyAlignment="1">
      <alignment horizontal="center" vertical="center"/>
    </xf>
    <xf numFmtId="0" fontId="0" fillId="8" borderId="24" xfId="0" applyFont="1" applyFill="1" applyBorder="1" applyAlignment="1">
      <alignment horizontal="center" vertical="center"/>
    </xf>
    <xf numFmtId="49" fontId="42"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8" borderId="19"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21" xfId="0" applyFont="1" applyFill="1" applyBorder="1" applyAlignment="1">
      <alignment horizontal="center" vertical="center"/>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77" fillId="0" borderId="21" xfId="0" applyFont="1" applyFill="1" applyBorder="1" applyAlignment="1">
      <alignment vertical="center"/>
    </xf>
    <xf numFmtId="0" fontId="44" fillId="0" borderId="0" xfId="0" applyFont="1" applyFill="1" applyBorder="1" applyAlignment="1">
      <alignment horizontal="left" vertical="center"/>
    </xf>
    <xf numFmtId="0" fontId="0" fillId="0" borderId="54" xfId="0" applyFont="1" applyFill="1" applyBorder="1"/>
    <xf numFmtId="0" fontId="0" fillId="8" borderId="13" xfId="0" applyFont="1" applyFill="1" applyBorder="1" applyAlignment="1">
      <alignment horizontal="center" vertical="center"/>
    </xf>
    <xf numFmtId="0" fontId="0" fillId="0" borderId="0" xfId="0" applyFill="1" applyAlignment="1">
      <alignment vertical="center"/>
    </xf>
    <xf numFmtId="49" fontId="0" fillId="8" borderId="13" xfId="0" applyNumberFormat="1" applyFont="1" applyFill="1" applyBorder="1" applyAlignment="1">
      <alignment horizontal="left" vertical="center"/>
    </xf>
    <xf numFmtId="49" fontId="0" fillId="8" borderId="52" xfId="0" applyNumberFormat="1" applyFont="1" applyFill="1" applyBorder="1" applyAlignment="1">
      <alignment horizontal="center" vertical="center"/>
    </xf>
    <xf numFmtId="49" fontId="0" fillId="8" borderId="19" xfId="0" applyNumberFormat="1" applyFill="1" applyBorder="1" applyAlignment="1">
      <alignment horizontal="center" vertical="center"/>
    </xf>
    <xf numFmtId="0" fontId="6" fillId="0" borderId="54" xfId="0" applyFont="1" applyFill="1" applyBorder="1" applyAlignment="1">
      <alignment horizontal="center" vertical="center"/>
    </xf>
    <xf numFmtId="0" fontId="6" fillId="0" borderId="54" xfId="0" applyFont="1" applyBorder="1" applyAlignment="1">
      <alignment horizontal="center"/>
    </xf>
    <xf numFmtId="49" fontId="6" fillId="8" borderId="51" xfId="0" applyNumberFormat="1" applyFont="1" applyFill="1" applyBorder="1" applyAlignment="1">
      <alignment horizontal="center" vertical="center"/>
    </xf>
    <xf numFmtId="49" fontId="6" fillId="8" borderId="30" xfId="0" applyNumberFormat="1" applyFont="1" applyFill="1" applyBorder="1" applyAlignment="1">
      <alignment horizontal="center" vertical="center"/>
    </xf>
    <xf numFmtId="49" fontId="6" fillId="8" borderId="52" xfId="0" applyNumberFormat="1" applyFont="1" applyFill="1" applyBorder="1" applyAlignment="1">
      <alignment horizontal="center" vertical="center"/>
    </xf>
    <xf numFmtId="49" fontId="6" fillId="8" borderId="13" xfId="0" applyNumberFormat="1" applyFont="1" applyFill="1" applyBorder="1" applyAlignment="1">
      <alignment horizontal="center" vertical="center"/>
    </xf>
    <xf numFmtId="49" fontId="6" fillId="8" borderId="53" xfId="0" applyNumberFormat="1" applyFont="1" applyFill="1" applyBorder="1" applyAlignment="1">
      <alignment horizontal="center" vertical="center"/>
    </xf>
    <xf numFmtId="49" fontId="0" fillId="8" borderId="13" xfId="0" applyNumberFormat="1" applyFont="1" applyFill="1" applyBorder="1" applyAlignment="1">
      <alignment horizontal="center" vertical="center"/>
    </xf>
    <xf numFmtId="49" fontId="0" fillId="8" borderId="19" xfId="0" applyNumberFormat="1" applyFont="1" applyFill="1" applyBorder="1" applyAlignment="1">
      <alignment horizontal="left" vertical="center"/>
    </xf>
    <xf numFmtId="166" fontId="0" fillId="34" borderId="54" xfId="0" applyNumberFormat="1" applyFont="1" applyFill="1" applyBorder="1" applyAlignment="1">
      <alignment horizontal="center" vertical="center" wrapText="1"/>
    </xf>
    <xf numFmtId="0" fontId="6" fillId="0" borderId="54" xfId="0" applyFont="1" applyFill="1" applyBorder="1" applyAlignment="1">
      <alignment horizontal="center"/>
    </xf>
    <xf numFmtId="0" fontId="6" fillId="0" borderId="54" xfId="0" applyFont="1" applyBorder="1" applyAlignment="1">
      <alignment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0" borderId="54" xfId="0" applyFont="1" applyFill="1" applyBorder="1" applyAlignment="1">
      <alignment horizontal="left" vertical="center"/>
    </xf>
    <xf numFmtId="49" fontId="0" fillId="0" borderId="54" xfId="0" applyNumberFormat="1" applyFont="1" applyFill="1" applyBorder="1" applyAlignment="1">
      <alignment horizontal="center" vertical="center" wrapText="1"/>
    </xf>
    <xf numFmtId="0" fontId="54" fillId="8" borderId="54" xfId="0" applyFont="1" applyFill="1" applyBorder="1" applyAlignment="1">
      <alignment horizontal="center"/>
    </xf>
    <xf numFmtId="0" fontId="43" fillId="0" borderId="0" xfId="0" applyFont="1"/>
    <xf numFmtId="0" fontId="0" fillId="8" borderId="38" xfId="0" applyFont="1" applyFill="1" applyBorder="1" applyAlignment="1">
      <alignment horizontal="center" vertical="center"/>
    </xf>
    <xf numFmtId="0" fontId="54" fillId="0" borderId="58" xfId="0" applyFont="1" applyFill="1" applyBorder="1"/>
    <xf numFmtId="0" fontId="0" fillId="32" borderId="0" xfId="0" applyFont="1" applyFill="1" applyBorder="1"/>
    <xf numFmtId="0" fontId="0" fillId="28" borderId="55" xfId="0" applyFont="1" applyFill="1" applyBorder="1" applyAlignment="1">
      <alignment horizontal="center"/>
    </xf>
    <xf numFmtId="0" fontId="0" fillId="8" borderId="36" xfId="0" applyFont="1" applyFill="1" applyBorder="1" applyAlignment="1">
      <alignment horizontal="center"/>
    </xf>
    <xf numFmtId="0" fontId="0" fillId="33" borderId="13" xfId="0" applyFill="1" applyBorder="1"/>
    <xf numFmtId="0" fontId="0" fillId="8" borderId="38" xfId="0" applyFont="1" applyFill="1" applyBorder="1" applyAlignment="1">
      <alignment horizontal="center"/>
    </xf>
    <xf numFmtId="0" fontId="54" fillId="8" borderId="38" xfId="0" applyFont="1" applyFill="1" applyBorder="1"/>
    <xf numFmtId="0" fontId="0" fillId="32" borderId="13" xfId="0" applyFont="1" applyFill="1" applyBorder="1" applyAlignment="1">
      <alignment horizontal="left"/>
    </xf>
    <xf numFmtId="0" fontId="54" fillId="8" borderId="39" xfId="0" applyFont="1" applyFill="1" applyBorder="1"/>
    <xf numFmtId="0" fontId="54" fillId="8" borderId="55" xfId="0" applyFont="1" applyFill="1" applyBorder="1"/>
    <xf numFmtId="0" fontId="54" fillId="28" borderId="58" xfId="0" applyFont="1" applyFill="1" applyBorder="1" applyAlignment="1">
      <alignment horizontal="center"/>
    </xf>
    <xf numFmtId="0" fontId="6" fillId="8" borderId="38" xfId="0" applyFont="1" applyFill="1" applyBorder="1"/>
    <xf numFmtId="0" fontId="0" fillId="32" borderId="13" xfId="0" applyFont="1" applyFill="1" applyBorder="1" applyAlignment="1">
      <alignment horizontal="left" vertical="center"/>
    </xf>
    <xf numFmtId="0" fontId="42" fillId="32" borderId="14" xfId="0" applyFont="1" applyFill="1" applyBorder="1" applyAlignment="1">
      <alignment horizontal="center" vertical="center" wrapText="1"/>
    </xf>
    <xf numFmtId="0" fontId="0" fillId="8" borderId="36" xfId="0" applyFont="1" applyFill="1" applyBorder="1"/>
    <xf numFmtId="0" fontId="54" fillId="0" borderId="58" xfId="0" applyFont="1" applyFill="1" applyBorder="1" applyAlignment="1">
      <alignment horizontal="center"/>
    </xf>
    <xf numFmtId="0" fontId="0" fillId="32" borderId="54" xfId="0" applyFont="1" applyFill="1" applyBorder="1"/>
    <xf numFmtId="9" fontId="0" fillId="8" borderId="13" xfId="0" applyNumberFormat="1" applyFont="1" applyFill="1" applyBorder="1" applyAlignment="1">
      <alignment horizontal="center" vertical="center"/>
    </xf>
    <xf numFmtId="0" fontId="6" fillId="8" borderId="38" xfId="0" applyFont="1" applyFill="1" applyBorder="1" applyAlignment="1">
      <alignment horizontal="right"/>
    </xf>
    <xf numFmtId="0" fontId="6" fillId="8" borderId="13" xfId="0" applyFont="1" applyFill="1" applyBorder="1" applyAlignment="1">
      <alignment horizontal="right"/>
    </xf>
    <xf numFmtId="0" fontId="6" fillId="8" borderId="13" xfId="0" applyFont="1" applyFill="1" applyBorder="1" applyAlignment="1">
      <alignment horizontal="right"/>
    </xf>
    <xf numFmtId="0" fontId="6" fillId="8" borderId="13" xfId="0" applyFont="1" applyFill="1" applyBorder="1" applyAlignment="1">
      <alignment horizontal="right"/>
    </xf>
    <xf numFmtId="0" fontId="6" fillId="8" borderId="13" xfId="0" applyFont="1" applyFill="1" applyBorder="1" applyAlignment="1">
      <alignment horizontal="right"/>
    </xf>
    <xf numFmtId="0" fontId="6" fillId="8" borderId="13" xfId="0" applyFont="1" applyFill="1" applyBorder="1"/>
    <xf numFmtId="0" fontId="6" fillId="8" borderId="13" xfId="0" applyFont="1" applyFill="1" applyBorder="1" applyAlignment="1">
      <alignment horizontal="right"/>
    </xf>
    <xf numFmtId="0" fontId="0" fillId="0" borderId="0" xfId="0" applyFont="1"/>
    <xf numFmtId="0" fontId="0" fillId="0" borderId="0" xfId="0"/>
    <xf numFmtId="0" fontId="0" fillId="0" borderId="0" xfId="0" applyFont="1"/>
    <xf numFmtId="0" fontId="0" fillId="8" borderId="19" xfId="0" applyFont="1" applyFill="1" applyBorder="1" applyAlignment="1">
      <alignment horizontal="center" vertical="center"/>
    </xf>
    <xf numFmtId="0" fontId="0" fillId="0" borderId="0" xfId="0" applyFont="1"/>
    <xf numFmtId="0" fontId="0" fillId="8" borderId="13" xfId="0" applyFont="1" applyFill="1" applyBorder="1" applyAlignment="1">
      <alignment horizontal="center" vertical="center"/>
    </xf>
    <xf numFmtId="0" fontId="0" fillId="8" borderId="13" xfId="0" applyFont="1" applyFill="1" applyBorder="1"/>
    <xf numFmtId="0" fontId="0" fillId="8" borderId="13" xfId="0" applyFont="1" applyFill="1" applyBorder="1" applyAlignment="1">
      <alignment horizontal="left" vertical="center"/>
    </xf>
    <xf numFmtId="0" fontId="0" fillId="8" borderId="13" xfId="0" applyFont="1" applyFill="1" applyBorder="1" applyAlignment="1">
      <alignment horizontal="center"/>
    </xf>
    <xf numFmtId="0" fontId="0" fillId="8" borderId="13" xfId="0" applyFont="1" applyFill="1" applyBorder="1" applyAlignment="1">
      <alignment horizontal="center" vertical="center" wrapText="1"/>
    </xf>
    <xf numFmtId="0" fontId="0" fillId="8" borderId="0" xfId="0" applyFont="1" applyFill="1" applyBorder="1"/>
    <xf numFmtId="0" fontId="0" fillId="8" borderId="45" xfId="0" applyFont="1" applyFill="1" applyBorder="1" applyAlignment="1">
      <alignment horizontal="center"/>
    </xf>
    <xf numFmtId="0" fontId="0" fillId="32" borderId="13" xfId="0" applyFont="1" applyFill="1" applyBorder="1" applyAlignment="1">
      <alignment horizontal="center"/>
    </xf>
    <xf numFmtId="0" fontId="0" fillId="32" borderId="13" xfId="0" applyFont="1" applyFill="1" applyBorder="1"/>
    <xf numFmtId="0" fontId="81" fillId="0" borderId="0" xfId="0" applyFont="1"/>
    <xf numFmtId="0" fontId="0" fillId="0" borderId="38" xfId="0" quotePrefix="1" applyFont="1" applyFill="1" applyBorder="1" applyAlignment="1">
      <alignment vertical="center" wrapText="1"/>
    </xf>
    <xf numFmtId="2" fontId="44" fillId="0" borderId="0" xfId="0" applyNumberFormat="1" applyFont="1" applyBorder="1" applyAlignment="1">
      <alignment horizontal="center" vertical="center"/>
    </xf>
    <xf numFmtId="2" fontId="0" fillId="8" borderId="13" xfId="0" applyNumberFormat="1" applyFont="1" applyFill="1" applyBorder="1" applyAlignment="1">
      <alignment horizontal="center" vertical="center" wrapText="1"/>
    </xf>
    <xf numFmtId="2" fontId="0" fillId="8" borderId="13" xfId="0" applyNumberFormat="1" applyFont="1" applyFill="1" applyBorder="1" applyAlignment="1">
      <alignment horizontal="center" vertical="center"/>
    </xf>
    <xf numFmtId="2" fontId="0" fillId="0" borderId="0" xfId="0" applyNumberFormat="1" applyAlignment="1">
      <alignment horizontal="center"/>
    </xf>
    <xf numFmtId="0" fontId="0" fillId="8" borderId="38" xfId="0" applyFont="1" applyFill="1" applyBorder="1" applyAlignment="1">
      <alignment horizontal="right"/>
    </xf>
    <xf numFmtId="2" fontId="0" fillId="8" borderId="13" xfId="0" applyNumberFormat="1" applyFont="1" applyFill="1" applyBorder="1" applyAlignment="1">
      <alignment horizontal="center"/>
    </xf>
    <xf numFmtId="2" fontId="0" fillId="8" borderId="38" xfId="0" applyNumberFormat="1" applyFont="1" applyFill="1" applyBorder="1" applyAlignment="1">
      <alignment horizontal="center" vertical="center"/>
    </xf>
    <xf numFmtId="0" fontId="0" fillId="8" borderId="13" xfId="0" applyFont="1" applyFill="1" applyBorder="1" applyAlignment="1">
      <alignment horizontal="right"/>
    </xf>
    <xf numFmtId="0" fontId="54" fillId="0" borderId="38" xfId="0" applyFont="1" applyBorder="1"/>
    <xf numFmtId="0" fontId="6" fillId="8" borderId="54" xfId="0" applyFont="1" applyFill="1" applyBorder="1"/>
    <xf numFmtId="0" fontId="0" fillId="8" borderId="54" xfId="0" applyFont="1" applyFill="1" applyBorder="1" applyAlignment="1">
      <alignment horizontal="center"/>
    </xf>
    <xf numFmtId="0" fontId="0" fillId="8" borderId="55" xfId="0" applyFont="1" applyFill="1" applyBorder="1" applyAlignment="1">
      <alignment horizontal="center"/>
    </xf>
    <xf numFmtId="0" fontId="51" fillId="0" borderId="58"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51" fillId="0" borderId="5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51" fillId="0" borderId="54" xfId="0" applyFont="1" applyFill="1" applyBorder="1" applyAlignment="1">
      <alignment horizontal="left" vertical="center" wrapText="1"/>
    </xf>
    <xf numFmtId="0" fontId="42" fillId="8" borderId="1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Fill="1" applyBorder="1" applyAlignment="1">
      <alignment horizontal="center" vertical="center"/>
    </xf>
    <xf numFmtId="0" fontId="0" fillId="8" borderId="13" xfId="0" applyFont="1" applyFill="1" applyBorder="1" applyAlignment="1">
      <alignment horizontal="center" vertical="center"/>
    </xf>
    <xf numFmtId="9" fontId="0" fillId="8" borderId="13" xfId="0" applyNumberFormat="1" applyFont="1" applyFill="1" applyBorder="1" applyAlignment="1">
      <alignment horizontal="center" vertical="center"/>
    </xf>
    <xf numFmtId="0" fontId="0" fillId="0" borderId="54" xfId="0" applyFont="1" applyBorder="1" applyAlignment="1">
      <alignment horizontal="center" vertical="center"/>
    </xf>
    <xf numFmtId="0" fontId="0" fillId="0" borderId="54" xfId="0" applyFont="1" applyFill="1" applyBorder="1" applyAlignment="1">
      <alignment horizontal="center" vertical="center"/>
    </xf>
    <xf numFmtId="0" fontId="0" fillId="0" borderId="38" xfId="0" applyFont="1" applyBorder="1" applyAlignment="1">
      <alignment horizontal="center" vertical="center"/>
    </xf>
    <xf numFmtId="0" fontId="0" fillId="0" borderId="54" xfId="0" applyFont="1" applyBorder="1" applyAlignment="1">
      <alignment horizontal="left" vertical="center" wrapText="1"/>
    </xf>
    <xf numFmtId="0" fontId="0" fillId="8" borderId="38"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4" xfId="0" applyFont="1" applyBorder="1" applyAlignment="1">
      <alignment horizontal="center"/>
    </xf>
    <xf numFmtId="0" fontId="0" fillId="0" borderId="54" xfId="0" applyFont="1" applyFill="1" applyBorder="1" applyAlignment="1">
      <alignment horizontal="center" vertical="center" wrapText="1"/>
    </xf>
    <xf numFmtId="0" fontId="0" fillId="0" borderId="54" xfId="0" applyFont="1" applyFill="1" applyBorder="1" applyAlignment="1">
      <alignment vertical="center" wrapText="1"/>
    </xf>
    <xf numFmtId="0" fontId="0" fillId="0" borderId="54" xfId="0" applyFont="1" applyFill="1" applyBorder="1" applyAlignment="1">
      <alignment vertical="center"/>
    </xf>
    <xf numFmtId="0" fontId="0" fillId="0" borderId="19" xfId="0" applyFont="1" applyBorder="1" applyAlignment="1">
      <alignment horizontal="center" vertical="center"/>
    </xf>
    <xf numFmtId="0" fontId="51" fillId="0" borderId="13" xfId="0" applyFont="1" applyBorder="1" applyAlignment="1">
      <alignment horizontal="left" vertical="center"/>
    </xf>
    <xf numFmtId="0" fontId="0" fillId="0" borderId="13" xfId="0" applyFont="1" applyFill="1" applyBorder="1" applyAlignment="1">
      <alignment horizontal="center" vertical="center" wrapText="1"/>
    </xf>
    <xf numFmtId="0" fontId="51" fillId="0" borderId="54" xfId="0" applyFont="1" applyBorder="1" applyAlignment="1">
      <alignment vertical="center"/>
    </xf>
    <xf numFmtId="0" fontId="0" fillId="0" borderId="69" xfId="0" applyFont="1" applyFill="1" applyBorder="1" applyAlignment="1">
      <alignment horizontal="left" vertical="center" wrapText="1"/>
    </xf>
    <xf numFmtId="0" fontId="0" fillId="0" borderId="1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7"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19" xfId="0" applyFont="1" applyBorder="1" applyAlignment="1">
      <alignment horizontal="center" vertical="center" wrapText="1"/>
    </xf>
    <xf numFmtId="0" fontId="0" fillId="0" borderId="13" xfId="0" applyFont="1" applyBorder="1" applyAlignment="1">
      <alignment horizontal="left" vertical="center" wrapText="1"/>
    </xf>
    <xf numFmtId="0" fontId="0" fillId="0" borderId="38" xfId="0" applyFont="1" applyFill="1" applyBorder="1" applyAlignment="1">
      <alignment horizontal="center" vertical="center" wrapText="1"/>
    </xf>
    <xf numFmtId="49" fontId="51" fillId="0" borderId="54" xfId="0" applyNumberFormat="1" applyFont="1" applyBorder="1" applyAlignment="1">
      <alignment vertical="center"/>
    </xf>
    <xf numFmtId="0" fontId="51" fillId="0" borderId="54" xfId="0" applyFont="1" applyFill="1" applyBorder="1" applyAlignment="1">
      <alignment horizontal="left" vertical="center"/>
    </xf>
    <xf numFmtId="0" fontId="51" fillId="0" borderId="13" xfId="0" applyFont="1" applyBorder="1" applyAlignment="1">
      <alignment vertical="center"/>
    </xf>
    <xf numFmtId="0" fontId="51" fillId="0" borderId="54" xfId="0" applyFont="1" applyBorder="1" applyAlignment="1">
      <alignment horizontal="left" vertical="center"/>
    </xf>
    <xf numFmtId="0" fontId="0" fillId="0" borderId="38" xfId="0" applyFont="1" applyBorder="1" applyAlignment="1">
      <alignment horizontal="left" vertical="center" wrapText="1"/>
    </xf>
    <xf numFmtId="49" fontId="51" fillId="0" borderId="38" xfId="0" applyNumberFormat="1" applyFont="1" applyBorder="1" applyAlignment="1">
      <alignment vertical="center"/>
    </xf>
    <xf numFmtId="0" fontId="51" fillId="0" borderId="58" xfId="0" applyFont="1" applyBorder="1" applyAlignment="1">
      <alignment vertical="center"/>
    </xf>
    <xf numFmtId="49" fontId="51" fillId="0" borderId="13" xfId="0" applyNumberFormat="1" applyFont="1" applyBorder="1" applyAlignment="1">
      <alignment vertical="center"/>
    </xf>
    <xf numFmtId="0" fontId="51" fillId="0" borderId="55" xfId="0" applyFont="1" applyBorder="1" applyAlignment="1">
      <alignment vertical="center"/>
    </xf>
    <xf numFmtId="0" fontId="0" fillId="0" borderId="54" xfId="0" applyFont="1" applyBorder="1" applyAlignment="1">
      <alignment horizontal="center" vertical="center" wrapText="1"/>
    </xf>
    <xf numFmtId="0" fontId="51" fillId="0" borderId="38" xfId="0" applyFont="1" applyBorder="1" applyAlignment="1">
      <alignment vertical="center"/>
    </xf>
    <xf numFmtId="0" fontId="0" fillId="0" borderId="69" xfId="0" applyFont="1" applyBorder="1" applyAlignment="1">
      <alignment horizontal="left" vertical="center" wrapText="1"/>
    </xf>
    <xf numFmtId="0" fontId="0" fillId="0" borderId="58" xfId="0" applyFont="1" applyFill="1" applyBorder="1" applyAlignment="1">
      <alignment horizontal="center" vertical="center" wrapText="1"/>
    </xf>
    <xf numFmtId="9" fontId="0" fillId="8" borderId="38"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51" xfId="0" applyFont="1" applyFill="1" applyBorder="1" applyAlignment="1">
      <alignment horizontal="center" vertical="center"/>
    </xf>
    <xf numFmtId="0" fontId="0" fillId="8" borderId="3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Fill="1" applyBorder="1" applyAlignment="1">
      <alignment horizontal="center" vertical="center" wrapText="1"/>
    </xf>
    <xf numFmtId="0" fontId="51" fillId="0" borderId="13" xfId="0" applyFont="1" applyFill="1" applyBorder="1" applyAlignment="1">
      <alignment horizontal="left" vertical="center"/>
    </xf>
    <xf numFmtId="0" fontId="0" fillId="0" borderId="13" xfId="0" applyFont="1" applyFill="1" applyBorder="1" applyAlignment="1">
      <alignment horizontal="left" vertical="center" wrapText="1"/>
    </xf>
    <xf numFmtId="0" fontId="0" fillId="32" borderId="13" xfId="0" applyFont="1" applyFill="1" applyBorder="1" applyAlignment="1">
      <alignment horizontal="center" vertical="center"/>
    </xf>
    <xf numFmtId="0" fontId="54" fillId="32" borderId="13" xfId="0" applyFont="1" applyFill="1" applyBorder="1" applyAlignment="1">
      <alignment horizontal="center"/>
    </xf>
    <xf numFmtId="0" fontId="42" fillId="8" borderId="13" xfId="0" applyFont="1" applyFill="1" applyBorder="1" applyAlignment="1">
      <alignment horizontal="center" vertical="center"/>
    </xf>
    <xf numFmtId="49" fontId="0" fillId="0" borderId="30" xfId="65" applyNumberFormat="1" applyFont="1" applyFill="1" applyBorder="1" applyAlignment="1">
      <alignment horizontal="center" vertical="center" wrapText="1"/>
    </xf>
    <xf numFmtId="0" fontId="54" fillId="0" borderId="13" xfId="0" applyFont="1" applyFill="1" applyBorder="1" applyAlignment="1">
      <alignment horizontal="center"/>
    </xf>
    <xf numFmtId="0" fontId="54" fillId="0" borderId="19" xfId="0" applyFont="1" applyFill="1" applyBorder="1" applyAlignment="1">
      <alignment horizontal="center" vertical="center"/>
    </xf>
    <xf numFmtId="0" fontId="54" fillId="33" borderId="13" xfId="0" applyFont="1" applyFill="1" applyBorder="1" applyAlignment="1">
      <alignment horizontal="center" vertical="center"/>
    </xf>
    <xf numFmtId="0" fontId="0" fillId="33" borderId="13" xfId="0" applyFont="1" applyFill="1" applyBorder="1" applyAlignment="1">
      <alignment horizontal="center" vertical="center"/>
    </xf>
    <xf numFmtId="9" fontId="0" fillId="33" borderId="13"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54" fillId="0" borderId="57" xfId="0" applyFont="1" applyFill="1" applyBorder="1" applyAlignment="1">
      <alignment horizontal="left" vertical="center"/>
    </xf>
    <xf numFmtId="0" fontId="0" fillId="0" borderId="68" xfId="0" quotePrefix="1" applyNumberFormat="1" applyFill="1" applyBorder="1" applyAlignment="1">
      <alignment horizontal="center" wrapText="1"/>
    </xf>
    <xf numFmtId="0" fontId="0" fillId="0" borderId="65" xfId="0" applyFont="1" applyFill="1" applyBorder="1" applyAlignment="1">
      <alignment vertical="center"/>
    </xf>
    <xf numFmtId="0" fontId="0" fillId="0" borderId="13" xfId="0" applyFont="1" applyBorder="1" applyAlignment="1">
      <alignment vertical="center"/>
    </xf>
    <xf numFmtId="0" fontId="0" fillId="0" borderId="30" xfId="0" applyFont="1" applyFill="1" applyBorder="1" applyAlignment="1">
      <alignment vertical="center"/>
    </xf>
    <xf numFmtId="0" fontId="54" fillId="0" borderId="30" xfId="0" applyFont="1" applyFill="1" applyBorder="1" applyAlignment="1">
      <alignment vertical="center"/>
    </xf>
    <xf numFmtId="0" fontId="0" fillId="28" borderId="58" xfId="0" applyFont="1" applyFill="1" applyBorder="1"/>
    <xf numFmtId="0" fontId="82" fillId="0" borderId="54" xfId="0" applyFont="1" applyBorder="1"/>
    <xf numFmtId="0" fontId="42" fillId="8" borderId="31" xfId="0" applyFont="1" applyFill="1" applyBorder="1" applyAlignment="1">
      <alignment horizontal="center" vertical="center" wrapText="1"/>
    </xf>
    <xf numFmtId="0" fontId="6" fillId="8" borderId="13" xfId="0" applyFont="1" applyFill="1" applyBorder="1"/>
    <xf numFmtId="0" fontId="6" fillId="0" borderId="13" xfId="0" applyFont="1" applyFill="1" applyBorder="1"/>
    <xf numFmtId="49" fontId="6" fillId="0" borderId="57" xfId="87" applyNumberFormat="1" applyFont="1" applyFill="1" applyBorder="1" applyAlignment="1">
      <alignment vertical="center" wrapText="1"/>
    </xf>
    <xf numFmtId="0" fontId="6" fillId="29" borderId="13" xfId="0" applyFont="1" applyFill="1" applyBorder="1"/>
    <xf numFmtId="49" fontId="0" fillId="0" borderId="13" xfId="87" applyNumberFormat="1" applyFont="1" applyFill="1" applyBorder="1" applyAlignment="1">
      <alignment vertical="center"/>
    </xf>
    <xf numFmtId="0" fontId="0" fillId="0" borderId="13" xfId="87" applyNumberFormat="1" applyFont="1" applyFill="1" applyBorder="1" applyAlignment="1">
      <alignment horizontal="center" vertical="center"/>
    </xf>
    <xf numFmtId="1" fontId="0" fillId="0" borderId="13" xfId="87" applyNumberFormat="1" applyFont="1" applyFill="1" applyBorder="1" applyAlignment="1">
      <alignment horizontal="center" vertical="center" wrapText="1"/>
    </xf>
    <xf numFmtId="49" fontId="0" fillId="0" borderId="13" xfId="87" applyNumberFormat="1" applyFont="1" applyFill="1" applyBorder="1" applyAlignment="1">
      <alignment vertical="center" wrapText="1"/>
    </xf>
    <xf numFmtId="1" fontId="6" fillId="8" borderId="13" xfId="0" applyNumberFormat="1" applyFont="1" applyFill="1" applyBorder="1"/>
    <xf numFmtId="0" fontId="0" fillId="0" borderId="30" xfId="87" applyNumberFormat="1" applyFont="1" applyFill="1" applyBorder="1" applyAlignment="1">
      <alignment horizontal="center" vertical="center"/>
    </xf>
    <xf numFmtId="0" fontId="0" fillId="30" borderId="83" xfId="0" applyFont="1" applyFill="1" applyBorder="1" applyAlignment="1">
      <alignment horizontal="center"/>
    </xf>
    <xf numFmtId="0" fontId="6" fillId="30" borderId="84" xfId="0" applyFont="1" applyFill="1" applyBorder="1" applyAlignment="1">
      <alignment horizontal="center"/>
    </xf>
    <xf numFmtId="0" fontId="6" fillId="30" borderId="83" xfId="0" applyFont="1" applyFill="1" applyBorder="1" applyAlignment="1">
      <alignment horizontal="center"/>
    </xf>
    <xf numFmtId="0" fontId="6" fillId="0" borderId="84" xfId="0" applyFont="1" applyFill="1" applyBorder="1" applyAlignment="1">
      <alignment horizontal="center"/>
    </xf>
    <xf numFmtId="0" fontId="6" fillId="0" borderId="83" xfId="0" applyFont="1" applyFill="1" applyBorder="1" applyAlignment="1">
      <alignment horizontal="center"/>
    </xf>
    <xf numFmtId="0" fontId="6" fillId="0" borderId="83" xfId="0" applyFont="1" applyBorder="1"/>
    <xf numFmtId="0" fontId="6" fillId="0" borderId="83" xfId="0" applyFont="1" applyBorder="1" applyAlignment="1">
      <alignment horizontal="center"/>
    </xf>
    <xf numFmtId="0" fontId="6" fillId="0" borderId="82" xfId="0" applyFont="1" applyBorder="1"/>
    <xf numFmtId="0" fontId="6" fillId="0" borderId="82" xfId="0" applyFont="1" applyBorder="1" applyAlignment="1">
      <alignment horizontal="center"/>
    </xf>
    <xf numFmtId="0" fontId="6" fillId="0" borderId="82" xfId="0" applyFont="1" applyFill="1" applyBorder="1" applyAlignment="1">
      <alignment horizontal="center"/>
    </xf>
    <xf numFmtId="0" fontId="6" fillId="32" borderId="85" xfId="0" applyFont="1" applyFill="1" applyBorder="1" applyAlignment="1">
      <alignment horizontal="center"/>
    </xf>
    <xf numFmtId="0" fontId="6" fillId="32" borderId="86" xfId="0" applyFont="1" applyFill="1" applyBorder="1"/>
    <xf numFmtId="0" fontId="6" fillId="33" borderId="86" xfId="0" applyFont="1" applyFill="1" applyBorder="1"/>
    <xf numFmtId="0" fontId="6" fillId="30" borderId="87" xfId="0" applyFont="1" applyFill="1" applyBorder="1" applyAlignment="1">
      <alignment horizontal="center"/>
    </xf>
    <xf numFmtId="0" fontId="6" fillId="32" borderId="109" xfId="0" applyFont="1" applyFill="1" applyBorder="1" applyAlignment="1">
      <alignment horizontal="center"/>
    </xf>
    <xf numFmtId="0" fontId="6" fillId="32" borderId="85" xfId="0" applyFont="1" applyFill="1" applyBorder="1"/>
    <xf numFmtId="0" fontId="6" fillId="32" borderId="109" xfId="0" applyFont="1" applyFill="1" applyBorder="1"/>
    <xf numFmtId="0" fontId="6" fillId="33" borderId="85" xfId="0" applyFont="1" applyFill="1" applyBorder="1"/>
    <xf numFmtId="0" fontId="6" fillId="33" borderId="109" xfId="0" applyFont="1" applyFill="1" applyBorder="1"/>
    <xf numFmtId="0" fontId="6" fillId="33" borderId="85" xfId="0" applyFont="1" applyFill="1" applyBorder="1" applyAlignment="1">
      <alignment horizontal="center"/>
    </xf>
    <xf numFmtId="0" fontId="0" fillId="30" borderId="148" xfId="0" applyFont="1" applyFill="1" applyBorder="1" applyAlignment="1">
      <alignment horizontal="left"/>
    </xf>
    <xf numFmtId="0" fontId="0" fillId="30" borderId="149" xfId="0" applyFont="1" applyFill="1" applyBorder="1" applyAlignment="1">
      <alignment horizontal="left"/>
    </xf>
    <xf numFmtId="49" fontId="6" fillId="30" borderId="148" xfId="87" applyNumberFormat="1" applyFont="1" applyFill="1" applyBorder="1" applyAlignment="1">
      <alignment vertical="center"/>
    </xf>
    <xf numFmtId="49" fontId="6" fillId="30" borderId="150" xfId="87" applyNumberFormat="1" applyFont="1" applyFill="1" applyBorder="1" applyAlignment="1">
      <alignment vertical="center"/>
    </xf>
    <xf numFmtId="49" fontId="6" fillId="30" borderId="149" xfId="87" applyNumberFormat="1" applyFont="1" applyFill="1" applyBorder="1" applyAlignment="1">
      <alignment vertical="center"/>
    </xf>
    <xf numFmtId="49" fontId="6" fillId="31" borderId="148" xfId="87" applyNumberFormat="1" applyFont="1" applyFill="1" applyBorder="1" applyAlignment="1">
      <alignment vertical="center"/>
    </xf>
    <xf numFmtId="49" fontId="6" fillId="31" borderId="150" xfId="87" applyNumberFormat="1" applyFont="1" applyFill="1" applyBorder="1" applyAlignment="1">
      <alignment vertical="center"/>
    </xf>
    <xf numFmtId="0" fontId="6" fillId="30" borderId="150" xfId="0" applyFont="1" applyFill="1" applyBorder="1"/>
    <xf numFmtId="0" fontId="0" fillId="30" borderId="150" xfId="0" applyFont="1" applyFill="1" applyBorder="1"/>
    <xf numFmtId="49" fontId="6" fillId="31" borderId="149" xfId="87" applyNumberFormat="1" applyFont="1" applyFill="1" applyBorder="1" applyAlignment="1">
      <alignment vertical="center"/>
    </xf>
    <xf numFmtId="0" fontId="6" fillId="0" borderId="148" xfId="0" applyFont="1" applyFill="1" applyBorder="1" applyAlignment="1">
      <alignment horizontal="left"/>
    </xf>
    <xf numFmtId="49" fontId="42" fillId="69" borderId="34" xfId="0" applyNumberFormat="1" applyFont="1" applyFill="1" applyBorder="1" applyAlignment="1">
      <alignment horizontal="center" vertical="center" wrapText="1"/>
    </xf>
    <xf numFmtId="0" fontId="54" fillId="0" borderId="19" xfId="0" applyFont="1" applyFill="1" applyBorder="1" applyAlignment="1">
      <alignment horizontal="left" vertical="center"/>
    </xf>
    <xf numFmtId="0" fontId="0" fillId="0" borderId="54" xfId="0" quotePrefix="1" applyNumberFormat="1" applyFill="1" applyBorder="1" applyAlignment="1">
      <alignment horizontal="left" wrapText="1"/>
    </xf>
    <xf numFmtId="0" fontId="0" fillId="0" borderId="19" xfId="0" applyFont="1" applyFill="1" applyBorder="1" applyAlignment="1">
      <alignment horizontal="left" vertical="center"/>
    </xf>
    <xf numFmtId="0" fontId="42" fillId="8" borderId="151" xfId="0" applyFont="1" applyFill="1" applyBorder="1" applyAlignment="1">
      <alignment horizontal="center" vertical="center" wrapText="1"/>
    </xf>
    <xf numFmtId="49" fontId="6" fillId="0" borderId="54" xfId="86" applyNumberFormat="1" applyFont="1" applyFill="1" applyBorder="1" applyAlignment="1">
      <alignment horizontal="center" vertical="center" wrapText="1"/>
    </xf>
    <xf numFmtId="0" fontId="6" fillId="8" borderId="13" xfId="0" applyFont="1" applyFill="1" applyBorder="1"/>
    <xf numFmtId="0" fontId="6" fillId="0" borderId="13" xfId="0" applyFont="1" applyFill="1" applyBorder="1"/>
    <xf numFmtId="1" fontId="6" fillId="0" borderId="13" xfId="0" applyNumberFormat="1" applyFont="1" applyFill="1" applyBorder="1" applyAlignment="1">
      <alignment horizontal="center" vertical="center" wrapText="1"/>
    </xf>
    <xf numFmtId="49" fontId="6" fillId="0" borderId="13" xfId="87" applyNumberFormat="1" applyFont="1" applyFill="1" applyBorder="1" applyAlignment="1">
      <alignment horizontal="center" vertical="center" wrapText="1"/>
    </xf>
    <xf numFmtId="10" fontId="6" fillId="8" borderId="13" xfId="0" applyNumberFormat="1" applyFont="1" applyFill="1" applyBorder="1"/>
    <xf numFmtId="49" fontId="6" fillId="0" borderId="13" xfId="0" applyNumberFormat="1" applyFont="1" applyFill="1" applyBorder="1" applyAlignment="1">
      <alignment vertical="center"/>
    </xf>
    <xf numFmtId="49" fontId="0" fillId="0" borderId="13" xfId="86"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13" xfId="87" applyNumberFormat="1" applyFont="1" applyFill="1" applyBorder="1" applyAlignment="1">
      <alignment horizontal="center" vertical="center"/>
    </xf>
    <xf numFmtId="9" fontId="6" fillId="8" borderId="13" xfId="0" applyNumberFormat="1" applyFont="1" applyFill="1" applyBorder="1"/>
    <xf numFmtId="0" fontId="6" fillId="0" borderId="57" xfId="0" applyFont="1" applyBorder="1"/>
    <xf numFmtId="0" fontId="6" fillId="0" borderId="57" xfId="0" applyFont="1" applyFill="1" applyBorder="1"/>
    <xf numFmtId="0" fontId="6" fillId="0" borderId="19" xfId="0" applyFont="1" applyFill="1" applyBorder="1"/>
    <xf numFmtId="0" fontId="6" fillId="0" borderId="56" xfId="0" applyFont="1" applyBorder="1"/>
    <xf numFmtId="49" fontId="47" fillId="0" borderId="30" xfId="87" applyNumberFormat="1" applyFont="1" applyFill="1" applyBorder="1" applyAlignment="1">
      <alignment horizontal="left" vertical="center"/>
    </xf>
    <xf numFmtId="0" fontId="0" fillId="0" borderId="0" xfId="0"/>
    <xf numFmtId="0" fontId="0" fillId="0" borderId="0" xfId="0" applyFont="1"/>
    <xf numFmtId="0" fontId="42" fillId="0" borderId="14" xfId="0" applyFont="1" applyFill="1" applyBorder="1" applyAlignment="1">
      <alignment horizontal="center" vertical="center" wrapText="1"/>
    </xf>
    <xf numFmtId="0" fontId="0" fillId="0" borderId="13" xfId="0" applyFont="1" applyFill="1" applyBorder="1" applyAlignment="1">
      <alignment vertical="center"/>
    </xf>
    <xf numFmtId="0" fontId="42" fillId="0" borderId="14" xfId="0" applyFont="1" applyBorder="1" applyAlignment="1">
      <alignment horizontal="center" vertical="center"/>
    </xf>
    <xf numFmtId="0" fontId="44" fillId="0" borderId="0" xfId="0" applyFont="1" applyBorder="1" applyAlignment="1">
      <alignment vertical="center"/>
    </xf>
    <xf numFmtId="0" fontId="44" fillId="0" borderId="21" xfId="0" applyFont="1" applyBorder="1" applyAlignment="1">
      <alignment vertical="center"/>
    </xf>
    <xf numFmtId="0" fontId="44" fillId="0" borderId="0" xfId="0" applyFont="1" applyFill="1" applyBorder="1" applyAlignment="1">
      <alignment vertical="center"/>
    </xf>
    <xf numFmtId="0" fontId="44" fillId="0" borderId="21" xfId="0" applyFont="1" applyFill="1" applyBorder="1" applyAlignment="1">
      <alignment vertical="center"/>
    </xf>
    <xf numFmtId="0" fontId="42" fillId="0" borderId="59" xfId="0" applyFont="1" applyBorder="1" applyAlignment="1">
      <alignment horizontal="center" vertical="center"/>
    </xf>
    <xf numFmtId="0" fontId="42" fillId="0" borderId="54" xfId="0" applyFont="1" applyFill="1" applyBorder="1" applyAlignment="1">
      <alignment horizontal="center" vertical="center" wrapText="1"/>
    </xf>
    <xf numFmtId="0" fontId="0" fillId="0" borderId="54" xfId="0" applyFont="1" applyFill="1" applyBorder="1" applyAlignment="1">
      <alignment horizontal="left" vertical="center"/>
    </xf>
    <xf numFmtId="0" fontId="0" fillId="0" borderId="54" xfId="0" applyFont="1" applyFill="1" applyBorder="1" applyAlignment="1">
      <alignment vertical="center"/>
    </xf>
    <xf numFmtId="0" fontId="0" fillId="28" borderId="54" xfId="0" applyFont="1" applyFill="1" applyBorder="1"/>
    <xf numFmtId="0" fontId="51" fillId="0" borderId="54" xfId="0" applyFont="1" applyFill="1" applyBorder="1" applyAlignment="1">
      <alignment vertical="center"/>
    </xf>
    <xf numFmtId="49" fontId="42" fillId="69" borderId="54" xfId="86" applyNumberFormat="1" applyFont="1" applyFill="1" applyBorder="1" applyAlignment="1">
      <alignment vertical="center" wrapText="1"/>
    </xf>
    <xf numFmtId="49" fontId="6" fillId="0" borderId="55" xfId="86" applyNumberFormat="1" applyFont="1" applyFill="1" applyBorder="1" applyAlignment="1">
      <alignment horizontal="center" vertical="center" wrapText="1"/>
    </xf>
    <xf numFmtId="49" fontId="6" fillId="69" borderId="36" xfId="86" applyNumberFormat="1" applyFont="1" applyFill="1" applyBorder="1" applyAlignment="1">
      <alignment vertical="center" wrapText="1"/>
    </xf>
    <xf numFmtId="0" fontId="6" fillId="8" borderId="153" xfId="0" applyFont="1" applyFill="1" applyBorder="1" applyAlignment="1">
      <alignment horizontal="center" vertical="center"/>
    </xf>
    <xf numFmtId="49" fontId="45" fillId="0" borderId="40" xfId="86" applyNumberFormat="1" applyFont="1" applyFill="1" applyBorder="1" applyAlignment="1">
      <alignment horizontal="center" vertical="center"/>
    </xf>
    <xf numFmtId="49" fontId="6" fillId="69" borderId="62" xfId="86" applyNumberFormat="1" applyFont="1" applyFill="1" applyBorder="1" applyAlignment="1">
      <alignment vertical="center" wrapText="1"/>
    </xf>
    <xf numFmtId="49" fontId="6" fillId="0" borderId="152" xfId="86" applyNumberFormat="1" applyFont="1" applyFill="1" applyBorder="1" applyAlignment="1">
      <alignment horizontal="center" vertical="center" wrapText="1"/>
    </xf>
    <xf numFmtId="49" fontId="6" fillId="0" borderId="45" xfId="86" applyNumberFormat="1" applyFont="1" applyFill="1" applyBorder="1" applyAlignment="1">
      <alignment horizontal="center" vertical="center" wrapText="1"/>
    </xf>
    <xf numFmtId="49" fontId="42" fillId="0" borderId="54" xfId="86" applyNumberFormat="1" applyFont="1" applyFill="1" applyBorder="1" applyAlignment="1">
      <alignment horizontal="center" vertical="center" wrapText="1"/>
    </xf>
    <xf numFmtId="49" fontId="42" fillId="0" borderId="59" xfId="86" applyNumberFormat="1" applyFont="1" applyFill="1" applyBorder="1" applyAlignment="1">
      <alignment horizontal="center" vertical="center" wrapText="1"/>
    </xf>
    <xf numFmtId="49" fontId="62" fillId="0" borderId="0" xfId="0" applyNumberFormat="1" applyFont="1" applyFill="1" applyBorder="1" applyAlignment="1">
      <alignment vertical="center"/>
    </xf>
    <xf numFmtId="49" fontId="46" fillId="69" borderId="30" xfId="86" applyNumberFormat="1" applyFont="1" applyFill="1" applyBorder="1" applyAlignment="1">
      <alignment horizontal="center" vertical="center" wrapText="1"/>
    </xf>
    <xf numFmtId="49" fontId="82" fillId="69" borderId="30" xfId="86" applyNumberFormat="1" applyFont="1" applyFill="1" applyBorder="1" applyAlignment="1">
      <alignment horizontal="center" vertical="center" wrapText="1"/>
    </xf>
    <xf numFmtId="0" fontId="0" fillId="0" borderId="0" xfId="0"/>
    <xf numFmtId="0" fontId="0" fillId="0" borderId="0" xfId="0" applyFont="1"/>
    <xf numFmtId="0" fontId="42" fillId="0" borderId="18" xfId="0" applyFont="1" applyBorder="1" applyAlignment="1">
      <alignment horizontal="center"/>
    </xf>
    <xf numFmtId="0" fontId="45" fillId="0" borderId="18" xfId="87" applyFont="1" applyFill="1" applyBorder="1" applyAlignment="1">
      <alignment horizontal="center" vertical="center"/>
    </xf>
    <xf numFmtId="0" fontId="42" fillId="0" borderId="14" xfId="0" applyFont="1" applyBorder="1" applyAlignment="1">
      <alignment horizontal="center" vertical="center"/>
    </xf>
    <xf numFmtId="0" fontId="47" fillId="0" borderId="0" xfId="0" applyFont="1" applyBorder="1" applyAlignment="1">
      <alignment wrapText="1"/>
    </xf>
    <xf numFmtId="49" fontId="44" fillId="0" borderId="0" xfId="222" applyNumberFormat="1" applyFont="1" applyFill="1" applyBorder="1" applyAlignment="1">
      <alignment vertical="center"/>
    </xf>
    <xf numFmtId="49" fontId="44" fillId="0" borderId="21" xfId="222" applyNumberFormat="1" applyFont="1" applyFill="1" applyBorder="1" applyAlignment="1">
      <alignment vertical="center"/>
    </xf>
    <xf numFmtId="0" fontId="84" fillId="0" borderId="0" xfId="0" applyFont="1"/>
    <xf numFmtId="0" fontId="47" fillId="0" borderId="0" xfId="0" applyFont="1"/>
    <xf numFmtId="49" fontId="42" fillId="0" borderId="14" xfId="222" applyNumberFormat="1" applyFont="1" applyFill="1" applyBorder="1" applyAlignment="1">
      <alignment horizontal="center" vertical="center" wrapText="1"/>
    </xf>
    <xf numFmtId="49" fontId="42" fillId="0" borderId="14" xfId="222" applyNumberFormat="1" applyFont="1" applyFill="1" applyBorder="1" applyAlignment="1">
      <alignment horizontal="left" vertical="center" wrapText="1"/>
    </xf>
    <xf numFmtId="49" fontId="47" fillId="0" borderId="0" xfId="222" applyNumberFormat="1" applyFont="1" applyFill="1" applyBorder="1" applyAlignment="1">
      <alignment vertical="center"/>
    </xf>
    <xf numFmtId="49" fontId="6" fillId="0" borderId="0" xfId="222" applyNumberFormat="1" applyFont="1" applyFill="1" applyBorder="1" applyAlignment="1">
      <alignment vertical="center"/>
    </xf>
    <xf numFmtId="0" fontId="6" fillId="0" borderId="0" xfId="0" applyFont="1" applyBorder="1"/>
    <xf numFmtId="0" fontId="6" fillId="0" borderId="0" xfId="0" applyFont="1"/>
    <xf numFmtId="0" fontId="55" fillId="0" borderId="0" xfId="0" applyFont="1"/>
    <xf numFmtId="0" fontId="6" fillId="70" borderId="0" xfId="0" applyFont="1" applyFill="1" applyBorder="1"/>
    <xf numFmtId="49" fontId="0" fillId="0" borderId="0" xfId="222" applyNumberFormat="1" applyFont="1" applyFill="1" applyBorder="1" applyAlignment="1">
      <alignment vertical="center"/>
    </xf>
    <xf numFmtId="0" fontId="6" fillId="70" borderId="152" xfId="0" applyFont="1" applyFill="1" applyBorder="1"/>
    <xf numFmtId="49" fontId="45" fillId="69" borderId="18" xfId="87" applyNumberFormat="1" applyFont="1" applyFill="1" applyBorder="1" applyAlignment="1">
      <alignment vertical="center"/>
    </xf>
    <xf numFmtId="49" fontId="42" fillId="69" borderId="59" xfId="222" applyNumberFormat="1" applyFont="1" applyFill="1" applyBorder="1" applyAlignment="1">
      <alignment horizontal="center" vertical="center" wrapText="1"/>
    </xf>
    <xf numFmtId="49" fontId="42" fillId="69" borderId="60" xfId="222" applyNumberFormat="1" applyFont="1" applyFill="1" applyBorder="1" applyAlignment="1">
      <alignment horizontal="center" vertical="center" wrapText="1"/>
    </xf>
    <xf numFmtId="49" fontId="42" fillId="71" borderId="59" xfId="222" applyNumberFormat="1" applyFont="1" applyFill="1" applyBorder="1" applyAlignment="1">
      <alignment horizontal="center" vertical="center" wrapText="1"/>
    </xf>
    <xf numFmtId="0" fontId="6" fillId="71" borderId="54" xfId="0" applyFont="1" applyFill="1" applyBorder="1" applyAlignment="1">
      <alignment wrapText="1"/>
    </xf>
    <xf numFmtId="0" fontId="6" fillId="71" borderId="54" xfId="0" applyFont="1" applyFill="1" applyBorder="1"/>
    <xf numFmtId="0" fontId="0" fillId="8" borderId="88" xfId="0" applyFont="1" applyFill="1" applyBorder="1" applyAlignment="1">
      <alignment horizontal="center"/>
    </xf>
    <xf numFmtId="49" fontId="86" fillId="0" borderId="13" xfId="222" applyNumberFormat="1" applyFont="1" applyFill="1" applyBorder="1" applyAlignment="1">
      <alignment vertical="center"/>
    </xf>
    <xf numFmtId="49" fontId="86" fillId="0" borderId="13" xfId="222" applyNumberFormat="1" applyFont="1" applyFill="1" applyBorder="1" applyAlignment="1">
      <alignment horizontal="center" vertical="center"/>
    </xf>
    <xf numFmtId="49" fontId="86" fillId="0" borderId="19" xfId="222" applyNumberFormat="1" applyFont="1" applyFill="1" applyBorder="1" applyAlignment="1">
      <alignment horizontal="left" vertical="center" wrapText="1"/>
    </xf>
    <xf numFmtId="49" fontId="86" fillId="0" borderId="57" xfId="222" applyNumberFormat="1" applyFont="1" applyFill="1" applyBorder="1" applyAlignment="1">
      <alignment horizontal="left" vertical="center" wrapText="1"/>
    </xf>
    <xf numFmtId="49" fontId="86" fillId="0" borderId="30" xfId="222" applyNumberFormat="1" applyFont="1" applyFill="1" applyBorder="1" applyAlignment="1">
      <alignment horizontal="center" vertical="center" wrapText="1"/>
    </xf>
    <xf numFmtId="9" fontId="86" fillId="71" borderId="54" xfId="0" applyNumberFormat="1" applyFont="1" applyFill="1" applyBorder="1"/>
    <xf numFmtId="9" fontId="86" fillId="71" borderId="68" xfId="0" applyNumberFormat="1" applyFont="1" applyFill="1" applyBorder="1"/>
    <xf numFmtId="0" fontId="86" fillId="71" borderId="54" xfId="0" applyFont="1" applyFill="1" applyBorder="1"/>
    <xf numFmtId="0" fontId="86" fillId="0" borderId="13" xfId="0" applyFont="1" applyFill="1" applyBorder="1"/>
    <xf numFmtId="49" fontId="86" fillId="0" borderId="19" xfId="87" applyNumberFormat="1" applyFont="1" applyFill="1" applyBorder="1" applyAlignment="1">
      <alignment vertical="center" wrapText="1"/>
    </xf>
    <xf numFmtId="49" fontId="86" fillId="0" borderId="13" xfId="86" applyNumberFormat="1" applyFont="1" applyFill="1" applyBorder="1" applyAlignment="1">
      <alignment horizontal="center" vertical="center" wrapText="1"/>
    </xf>
    <xf numFmtId="0" fontId="86" fillId="0" borderId="13" xfId="87" applyNumberFormat="1" applyFont="1" applyFill="1" applyBorder="1" applyAlignment="1">
      <alignment horizontal="center" vertical="center"/>
    </xf>
    <xf numFmtId="0" fontId="86" fillId="0" borderId="30" xfId="87" applyNumberFormat="1" applyFont="1" applyFill="1" applyBorder="1" applyAlignment="1">
      <alignment horizontal="center" vertical="center"/>
    </xf>
    <xf numFmtId="1" fontId="86" fillId="0" borderId="30" xfId="87" applyNumberFormat="1" applyFont="1" applyFill="1" applyBorder="1" applyAlignment="1">
      <alignment horizontal="center" vertical="center"/>
    </xf>
    <xf numFmtId="49" fontId="86" fillId="0" borderId="30" xfId="87" applyNumberFormat="1" applyFont="1" applyFill="1" applyBorder="1" applyAlignment="1">
      <alignment horizontal="center" vertical="center" wrapText="1"/>
    </xf>
    <xf numFmtId="0" fontId="86" fillId="69" borderId="13" xfId="0" applyFont="1" applyFill="1" applyBorder="1"/>
    <xf numFmtId="9" fontId="86" fillId="69" borderId="13" xfId="0" applyNumberFormat="1" applyFont="1" applyFill="1" applyBorder="1"/>
    <xf numFmtId="9" fontId="86" fillId="0" borderId="13" xfId="7371" applyFont="1" applyFill="1" applyBorder="1" applyAlignment="1">
      <alignment horizontal="center" vertical="center" wrapText="1"/>
    </xf>
    <xf numFmtId="0" fontId="0" fillId="0" borderId="0" xfId="0"/>
    <xf numFmtId="49" fontId="44" fillId="0" borderId="0" xfId="86" applyNumberFormat="1" applyFont="1" applyFill="1" applyBorder="1" applyAlignment="1">
      <alignment vertical="center"/>
    </xf>
    <xf numFmtId="49" fontId="47" fillId="0" borderId="0" xfId="86" applyNumberFormat="1" applyFont="1" applyFill="1" applyBorder="1" applyAlignment="1">
      <alignment vertical="center"/>
    </xf>
    <xf numFmtId="49" fontId="45" fillId="0" borderId="18" xfId="86" applyNumberFormat="1" applyFont="1" applyFill="1" applyBorder="1" applyAlignment="1">
      <alignment horizontal="center" vertical="center"/>
    </xf>
    <xf numFmtId="49" fontId="47" fillId="0" borderId="0" xfId="86" applyNumberFormat="1" applyFont="1" applyFill="1" applyBorder="1" applyAlignment="1">
      <alignment horizontal="left" vertical="center" wrapText="1"/>
    </xf>
    <xf numFmtId="0" fontId="47" fillId="0" borderId="0" xfId="0" applyFont="1"/>
    <xf numFmtId="49" fontId="6" fillId="69" borderId="13" xfId="86" applyNumberFormat="1" applyFont="1" applyFill="1" applyBorder="1" applyAlignment="1">
      <alignment vertical="center" wrapText="1"/>
    </xf>
    <xf numFmtId="0" fontId="6" fillId="0" borderId="121" xfId="0" applyFont="1" applyBorder="1" applyAlignment="1">
      <alignment horizontal="center" vertical="center"/>
    </xf>
    <xf numFmtId="0" fontId="0" fillId="0" borderId="0" xfId="0"/>
    <xf numFmtId="49" fontId="47" fillId="0" borderId="0" xfId="86" applyNumberFormat="1" applyFont="1" applyFill="1" applyBorder="1" applyAlignment="1">
      <alignment vertical="center"/>
    </xf>
    <xf numFmtId="49" fontId="82" fillId="69" borderId="13" xfId="86" applyNumberFormat="1" applyFont="1" applyFill="1" applyBorder="1" applyAlignment="1">
      <alignment horizontal="center" vertical="center" wrapText="1"/>
    </xf>
    <xf numFmtId="0" fontId="0" fillId="0" borderId="36" xfId="0" applyFont="1" applyFill="1" applyBorder="1" applyAlignment="1">
      <alignment horizontal="center"/>
    </xf>
    <xf numFmtId="49" fontId="0" fillId="0" borderId="55" xfId="86" applyNumberFormat="1" applyFont="1" applyFill="1" applyBorder="1" applyAlignment="1">
      <alignment vertical="center"/>
    </xf>
    <xf numFmtId="49" fontId="0" fillId="0" borderId="55" xfId="86" applyNumberFormat="1" applyFont="1" applyFill="1" applyBorder="1" applyAlignment="1">
      <alignment horizontal="center" vertical="center"/>
    </xf>
    <xf numFmtId="49" fontId="0" fillId="0" borderId="55" xfId="86" applyNumberFormat="1" applyFont="1" applyFill="1" applyBorder="1" applyAlignment="1">
      <alignment horizontal="left" vertical="center"/>
    </xf>
    <xf numFmtId="49" fontId="0" fillId="0" borderId="55" xfId="86" applyNumberFormat="1" applyFont="1" applyFill="1" applyBorder="1" applyAlignment="1">
      <alignment vertical="center" wrapText="1"/>
    </xf>
    <xf numFmtId="49" fontId="0" fillId="0" borderId="54" xfId="86" applyNumberFormat="1" applyFont="1" applyFill="1" applyBorder="1" applyAlignment="1">
      <alignment vertical="center"/>
    </xf>
    <xf numFmtId="49" fontId="0" fillId="0" borderId="54" xfId="86" applyNumberFormat="1" applyFont="1" applyFill="1" applyBorder="1" applyAlignment="1">
      <alignment horizontal="left" vertical="center"/>
    </xf>
    <xf numFmtId="49" fontId="0" fillId="0" borderId="54" xfId="86" applyNumberFormat="1" applyFont="1" applyFill="1" applyBorder="1" applyAlignment="1">
      <alignment vertical="center" wrapText="1"/>
    </xf>
    <xf numFmtId="2" fontId="6" fillId="29" borderId="54" xfId="0" applyNumberFormat="1" applyFont="1" applyFill="1" applyBorder="1"/>
    <xf numFmtId="2" fontId="0" fillId="29" borderId="54" xfId="0" applyNumberFormat="1" applyFont="1" applyFill="1" applyBorder="1"/>
    <xf numFmtId="49" fontId="44" fillId="0" borderId="0" xfId="86" applyNumberFormat="1" applyFont="1" applyFill="1" applyBorder="1" applyAlignment="1">
      <alignment vertical="center"/>
    </xf>
    <xf numFmtId="49" fontId="44" fillId="0" borderId="21" xfId="86" applyNumberFormat="1" applyFont="1" applyFill="1" applyBorder="1" applyAlignment="1">
      <alignment vertical="center"/>
    </xf>
    <xf numFmtId="49" fontId="42" fillId="0" borderId="14" xfId="86" applyNumberFormat="1" applyFont="1" applyFill="1" applyBorder="1" applyAlignment="1">
      <alignment horizontal="center" vertical="center" wrapText="1"/>
    </xf>
    <xf numFmtId="49" fontId="45" fillId="0" borderId="18" xfId="86" applyNumberFormat="1" applyFont="1" applyFill="1" applyBorder="1" applyAlignment="1">
      <alignment horizontal="center" vertical="center"/>
    </xf>
    <xf numFmtId="49" fontId="42" fillId="0" borderId="29" xfId="86" applyNumberFormat="1" applyFont="1" applyFill="1" applyBorder="1" applyAlignment="1">
      <alignment horizontal="center" vertical="center" wrapText="1"/>
    </xf>
    <xf numFmtId="49" fontId="52" fillId="0" borderId="0" xfId="0" applyNumberFormat="1" applyFont="1" applyFill="1" applyBorder="1" applyAlignment="1">
      <alignment vertical="center"/>
    </xf>
    <xf numFmtId="49" fontId="85" fillId="69" borderId="13" xfId="86" applyNumberFormat="1" applyFont="1" applyFill="1" applyBorder="1" applyAlignment="1">
      <alignment horizontal="center" vertical="center" wrapText="1"/>
    </xf>
    <xf numFmtId="49" fontId="0" fillId="69" borderId="19" xfId="0" applyNumberFormat="1" applyFont="1" applyFill="1" applyBorder="1" applyAlignment="1">
      <alignment vertical="center"/>
    </xf>
    <xf numFmtId="49" fontId="0" fillId="0" borderId="54" xfId="86" applyNumberFormat="1" applyFont="1" applyFill="1" applyBorder="1" applyAlignment="1">
      <alignment horizontal="center" vertical="center"/>
    </xf>
    <xf numFmtId="49" fontId="0" fillId="0" borderId="54" xfId="86" applyNumberFormat="1" applyFont="1" applyFill="1" applyBorder="1" applyAlignment="1">
      <alignment horizontal="center" vertical="center" wrapText="1"/>
    </xf>
    <xf numFmtId="0" fontId="6" fillId="0" borderId="121" xfId="0" applyFont="1" applyBorder="1" applyAlignment="1">
      <alignment horizontal="center" vertical="center"/>
    </xf>
    <xf numFmtId="0" fontId="6" fillId="8" borderId="123" xfId="0" applyFont="1" applyFill="1" applyBorder="1" applyAlignment="1">
      <alignment horizontal="center" vertical="center"/>
    </xf>
    <xf numFmtId="2" fontId="0" fillId="32" borderId="13" xfId="0" applyNumberFormat="1" applyFont="1" applyFill="1" applyBorder="1" applyAlignment="1">
      <alignment horizontal="center" vertical="center"/>
    </xf>
    <xf numFmtId="0" fontId="0" fillId="33" borderId="13" xfId="0" applyFont="1" applyFill="1" applyBorder="1" applyAlignment="1">
      <alignment horizontal="center" vertical="center" wrapText="1"/>
    </xf>
    <xf numFmtId="0" fontId="0" fillId="8" borderId="0" xfId="0" applyFont="1" applyFill="1" applyBorder="1" applyAlignment="1">
      <alignment horizontal="center"/>
    </xf>
    <xf numFmtId="0" fontId="0" fillId="8" borderId="54" xfId="0" applyFont="1" applyFill="1" applyBorder="1"/>
    <xf numFmtId="0" fontId="0" fillId="8" borderId="45" xfId="0" applyFont="1" applyFill="1" applyBorder="1" applyAlignment="1">
      <alignment horizontal="left" vertical="center"/>
    </xf>
    <xf numFmtId="0" fontId="0" fillId="33" borderId="13" xfId="0" applyFill="1" applyBorder="1" applyAlignment="1">
      <alignment horizontal="center"/>
    </xf>
    <xf numFmtId="0" fontId="0" fillId="0" borderId="15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4" xfId="0" applyBorder="1" applyAlignment="1">
      <alignment horizontal="center"/>
    </xf>
    <xf numFmtId="0" fontId="6" fillId="0" borderId="55" xfId="0" applyFont="1" applyFill="1" applyBorder="1" applyAlignment="1">
      <alignment horizontal="center" vertical="center"/>
    </xf>
    <xf numFmtId="0" fontId="6" fillId="0" borderId="55" xfId="0" applyFont="1" applyFill="1" applyBorder="1" applyAlignment="1">
      <alignment horizontal="left" vertical="center"/>
    </xf>
    <xf numFmtId="0" fontId="6" fillId="0" borderId="55" xfId="0" applyFont="1" applyFill="1" applyBorder="1" applyAlignment="1">
      <alignment horizontal="center"/>
    </xf>
    <xf numFmtId="0" fontId="6" fillId="0" borderId="55" xfId="0" applyFont="1" applyBorder="1" applyAlignment="1">
      <alignment wrapText="1"/>
    </xf>
    <xf numFmtId="0" fontId="6" fillId="0" borderId="55" xfId="0" applyFont="1" applyBorder="1" applyAlignment="1">
      <alignment horizontal="center"/>
    </xf>
    <xf numFmtId="0" fontId="0" fillId="8" borderId="54" xfId="0" applyFont="1" applyFill="1" applyBorder="1" applyAlignment="1">
      <alignment horizontal="center" vertical="center" wrapText="1"/>
    </xf>
    <xf numFmtId="0" fontId="0" fillId="0" borderId="108" xfId="0" applyFont="1" applyFill="1" applyBorder="1" applyAlignment="1">
      <alignment horizontal="center"/>
    </xf>
    <xf numFmtId="0" fontId="0" fillId="0" borderId="108" xfId="0" applyBorder="1" applyAlignment="1">
      <alignment horizontal="center"/>
    </xf>
    <xf numFmtId="0" fontId="0" fillId="0" borderId="108" xfId="0" applyBorder="1"/>
    <xf numFmtId="0" fontId="0" fillId="0" borderId="108" xfId="0" applyFont="1" applyBorder="1" applyAlignment="1">
      <alignment horizontal="center"/>
    </xf>
    <xf numFmtId="0" fontId="0" fillId="0" borderId="54" xfId="0" applyBorder="1"/>
    <xf numFmtId="0" fontId="0" fillId="0" borderId="55" xfId="0" applyFont="1" applyFill="1" applyBorder="1" applyAlignment="1">
      <alignment horizontal="center"/>
    </xf>
    <xf numFmtId="0" fontId="0" fillId="0" borderId="55" xfId="0" applyBorder="1" applyAlignment="1">
      <alignment horizontal="center"/>
    </xf>
    <xf numFmtId="0" fontId="0" fillId="0" borderId="55" xfId="0" applyBorder="1"/>
    <xf numFmtId="0" fontId="0" fillId="8" borderId="55" xfId="0" applyFont="1" applyFill="1" applyBorder="1" applyAlignment="1">
      <alignment horizontal="center" vertical="center" wrapText="1"/>
    </xf>
    <xf numFmtId="0" fontId="42" fillId="0" borderId="125" xfId="0" applyFont="1" applyFill="1" applyBorder="1" applyAlignment="1">
      <alignment horizontal="center" vertical="center" wrapText="1"/>
    </xf>
    <xf numFmtId="2" fontId="0" fillId="8" borderId="13" xfId="0" applyNumberFormat="1" applyFont="1" applyFill="1" applyBorder="1" applyAlignment="1">
      <alignment horizontal="center" vertical="center"/>
    </xf>
    <xf numFmtId="2" fontId="0" fillId="32" borderId="13" xfId="7371" applyNumberFormat="1" applyFont="1" applyFill="1" applyBorder="1" applyAlignment="1">
      <alignment horizontal="center" vertical="center"/>
    </xf>
    <xf numFmtId="2" fontId="0" fillId="32" borderId="13" xfId="0" applyNumberFormat="1" applyFont="1" applyFill="1" applyBorder="1" applyAlignment="1">
      <alignment horizontal="center" vertical="center"/>
    </xf>
    <xf numFmtId="49" fontId="6" fillId="0" borderId="13" xfId="222" applyNumberFormat="1" applyFont="1" applyFill="1" applyBorder="1" applyAlignment="1">
      <alignment vertical="center"/>
    </xf>
    <xf numFmtId="49" fontId="6" fillId="0" borderId="54" xfId="222" applyNumberFormat="1" applyFont="1" applyFill="1" applyBorder="1" applyAlignment="1">
      <alignment vertical="center" wrapText="1"/>
    </xf>
    <xf numFmtId="49" fontId="6" fillId="0" borderId="54" xfId="222" applyNumberFormat="1" applyFont="1" applyFill="1" applyBorder="1" applyAlignment="1">
      <alignment horizontal="left" vertical="center" wrapText="1"/>
    </xf>
    <xf numFmtId="49" fontId="55" fillId="0" borderId="0" xfId="222" applyNumberFormat="1" applyFont="1" applyFill="1" applyBorder="1" applyAlignment="1">
      <alignment vertical="center"/>
    </xf>
    <xf numFmtId="0" fontId="88" fillId="0" borderId="18" xfId="87" applyFont="1" applyFill="1" applyBorder="1" applyAlignment="1">
      <alignment horizontal="center" vertical="center"/>
    </xf>
    <xf numFmtId="49" fontId="55" fillId="0" borderId="21" xfId="222" applyNumberFormat="1" applyFont="1" applyFill="1" applyBorder="1" applyAlignment="1">
      <alignment vertical="center"/>
    </xf>
    <xf numFmtId="49" fontId="6" fillId="0" borderId="14" xfId="222" applyNumberFormat="1" applyFont="1" applyFill="1" applyBorder="1" applyAlignment="1">
      <alignment horizontal="center" vertical="center" wrapText="1"/>
    </xf>
    <xf numFmtId="0" fontId="0" fillId="0" borderId="14" xfId="0" applyFont="1" applyBorder="1" applyAlignment="1">
      <alignment horizontal="center" vertical="center"/>
    </xf>
    <xf numFmtId="49" fontId="6" fillId="0" borderId="59" xfId="222" applyNumberFormat="1" applyFont="1" applyFill="1" applyBorder="1" applyAlignment="1">
      <alignment horizontal="left" vertical="center" wrapText="1"/>
    </xf>
    <xf numFmtId="49" fontId="6" fillId="0" borderId="59" xfId="222" applyNumberFormat="1" applyFont="1" applyFill="1" applyBorder="1" applyAlignment="1">
      <alignment horizontal="center" vertical="center" wrapText="1"/>
    </xf>
    <xf numFmtId="49" fontId="6" fillId="71" borderId="59" xfId="222" applyNumberFormat="1" applyFont="1" applyFill="1" applyBorder="1" applyAlignment="1">
      <alignment horizontal="center" vertical="center" wrapText="1"/>
    </xf>
    <xf numFmtId="49" fontId="6" fillId="69" borderId="59" xfId="222" applyNumberFormat="1" applyFont="1" applyFill="1" applyBorder="1" applyAlignment="1">
      <alignment horizontal="center" vertical="center" wrapText="1"/>
    </xf>
    <xf numFmtId="0" fontId="0" fillId="0" borderId="30" xfId="0" applyFont="1" applyFill="1" applyBorder="1" applyAlignment="1">
      <alignment horizontal="center"/>
    </xf>
    <xf numFmtId="0" fontId="0" fillId="0" borderId="19" xfId="0" applyFont="1" applyFill="1" applyBorder="1"/>
    <xf numFmtId="0" fontId="0" fillId="71" borderId="54" xfId="0" applyFont="1" applyFill="1" applyBorder="1"/>
    <xf numFmtId="9" fontId="0" fillId="71" borderId="54" xfId="0" applyNumberFormat="1" applyFont="1" applyFill="1" applyBorder="1"/>
    <xf numFmtId="0" fontId="0" fillId="0" borderId="19" xfId="0" applyFont="1" applyBorder="1"/>
    <xf numFmtId="49" fontId="6" fillId="0" borderId="30" xfId="222" applyNumberFormat="1" applyFont="1" applyFill="1" applyBorder="1" applyAlignment="1">
      <alignment horizontal="left" vertical="center"/>
    </xf>
    <xf numFmtId="49" fontId="6" fillId="0" borderId="30" xfId="222" applyNumberFormat="1" applyFont="1" applyFill="1" applyBorder="1" applyAlignment="1">
      <alignment horizontal="left" vertical="center" wrapText="1"/>
    </xf>
    <xf numFmtId="49" fontId="0" fillId="0" borderId="13" xfId="222" applyNumberFormat="1" applyFont="1" applyFill="1" applyBorder="1" applyAlignment="1">
      <alignment vertical="center"/>
    </xf>
    <xf numFmtId="49" fontId="0" fillId="0" borderId="30" xfId="222" applyNumberFormat="1" applyFont="1" applyFill="1" applyBorder="1" applyAlignment="1">
      <alignment horizontal="left" vertical="center" wrapText="1"/>
    </xf>
    <xf numFmtId="49" fontId="0" fillId="0" borderId="54" xfId="222" applyNumberFormat="1" applyFont="1" applyFill="1" applyBorder="1" applyAlignment="1">
      <alignment vertical="center" wrapText="1"/>
    </xf>
    <xf numFmtId="49" fontId="0" fillId="0" borderId="45" xfId="86" applyNumberFormat="1" applyFont="1" applyFill="1" applyBorder="1" applyAlignment="1">
      <alignment horizontal="center" vertical="center" wrapText="1"/>
    </xf>
    <xf numFmtId="49" fontId="0" fillId="69" borderId="13" xfId="86" applyNumberFormat="1" applyFont="1" applyFill="1" applyBorder="1" applyAlignment="1">
      <alignment vertical="center" wrapText="1"/>
    </xf>
    <xf numFmtId="49" fontId="0" fillId="69" borderId="36" xfId="86" applyNumberFormat="1" applyFont="1" applyFill="1" applyBorder="1" applyAlignment="1">
      <alignment vertical="center" wrapText="1"/>
    </xf>
    <xf numFmtId="49" fontId="42" fillId="0" borderId="32"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42" fillId="0" borderId="14" xfId="0" applyFont="1" applyFill="1" applyBorder="1" applyAlignment="1">
      <alignment horizontal="center" vertical="center"/>
    </xf>
    <xf numFmtId="49" fontId="42" fillId="0" borderId="14" xfId="0" applyNumberFormat="1" applyFont="1" applyFill="1" applyBorder="1" applyAlignment="1">
      <alignment horizontal="center" vertical="center"/>
    </xf>
    <xf numFmtId="0" fontId="0" fillId="30" borderId="54" xfId="0" applyFont="1" applyFill="1" applyBorder="1" applyAlignment="1">
      <alignment horizontal="center" vertical="center"/>
    </xf>
    <xf numFmtId="0" fontId="6" fillId="30" borderId="54" xfId="0" applyFont="1" applyFill="1" applyBorder="1" applyAlignment="1">
      <alignment horizontal="center" vertical="center" wrapText="1"/>
    </xf>
    <xf numFmtId="0" fontId="0" fillId="30" borderId="54" xfId="0" applyFont="1" applyFill="1" applyBorder="1" applyAlignment="1">
      <alignment horizontal="center" vertical="center" wrapText="1"/>
    </xf>
    <xf numFmtId="0" fontId="6" fillId="30" borderId="54" xfId="0" applyFont="1" applyFill="1" applyBorder="1" applyAlignment="1">
      <alignment horizontal="center" vertical="center"/>
    </xf>
    <xf numFmtId="0" fontId="0" fillId="0" borderId="58" xfId="0" applyBorder="1" applyAlignment="1">
      <alignment horizontal="center" vertical="center"/>
    </xf>
    <xf numFmtId="0" fontId="0" fillId="0" borderId="94" xfId="0" applyFont="1" applyBorder="1" applyAlignment="1">
      <alignment horizontal="center" vertical="center"/>
    </xf>
    <xf numFmtId="0" fontId="0" fillId="0" borderId="55" xfId="0" applyFont="1" applyBorder="1" applyAlignment="1">
      <alignment horizontal="center" vertical="center"/>
    </xf>
    <xf numFmtId="0" fontId="0" fillId="0" borderId="58" xfId="0" applyFont="1" applyBorder="1" applyAlignment="1">
      <alignment horizontal="center" vertical="center"/>
    </xf>
    <xf numFmtId="0" fontId="0" fillId="0" borderId="5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8" xfId="0" applyFill="1" applyBorder="1" applyAlignment="1">
      <alignment horizontal="center" vertical="center"/>
    </xf>
    <xf numFmtId="0" fontId="0" fillId="0" borderId="55" xfId="0" applyFill="1" applyBorder="1" applyAlignment="1">
      <alignment horizontal="center" vertical="center"/>
    </xf>
    <xf numFmtId="0" fontId="0" fillId="0" borderId="58" xfId="0" quotePrefix="1" applyNumberFormat="1" applyFill="1" applyBorder="1" applyAlignment="1">
      <alignment horizontal="center" vertical="center"/>
    </xf>
    <xf numFmtId="0" fontId="0" fillId="0" borderId="55" xfId="0" quotePrefix="1" applyNumberFormat="1" applyFill="1" applyBorder="1" applyAlignment="1">
      <alignment horizontal="center" vertical="center"/>
    </xf>
    <xf numFmtId="0" fontId="0" fillId="0" borderId="55" xfId="0" applyBorder="1" applyAlignment="1">
      <alignment horizontal="center" vertical="center"/>
    </xf>
    <xf numFmtId="0" fontId="0" fillId="0" borderId="58" xfId="0" quotePrefix="1" applyNumberFormat="1" applyFill="1" applyBorder="1" applyAlignment="1">
      <alignment horizontal="center" vertical="center" wrapText="1"/>
    </xf>
    <xf numFmtId="0" fontId="0" fillId="0" borderId="55" xfId="0" quotePrefix="1" applyNumberFormat="1" applyFill="1" applyBorder="1" applyAlignment="1">
      <alignment horizontal="center" vertical="center" wrapText="1"/>
    </xf>
    <xf numFmtId="0" fontId="0" fillId="0" borderId="58" xfId="0" applyNumberFormat="1" applyFill="1" applyBorder="1" applyAlignment="1">
      <alignment horizontal="center" vertical="center"/>
    </xf>
    <xf numFmtId="0" fontId="0" fillId="0" borderId="54" xfId="0" applyFill="1" applyBorder="1" applyAlignment="1">
      <alignment horizontal="center" vertical="center"/>
    </xf>
    <xf numFmtId="0" fontId="0" fillId="0" borderId="54" xfId="0" applyFont="1" applyBorder="1" applyAlignment="1">
      <alignment horizontal="center" vertical="center"/>
    </xf>
    <xf numFmtId="0" fontId="0" fillId="0" borderId="54" xfId="0" quotePrefix="1" applyNumberFormat="1" applyFill="1" applyBorder="1" applyAlignment="1">
      <alignment horizontal="center" vertical="center"/>
    </xf>
    <xf numFmtId="0" fontId="0" fillId="0" borderId="54" xfId="0" applyBorder="1" applyAlignment="1">
      <alignment horizontal="center" vertical="center"/>
    </xf>
    <xf numFmtId="0" fontId="0" fillId="0" borderId="54" xfId="0" quotePrefix="1" applyNumberFormat="1" applyFill="1" applyBorder="1" applyAlignment="1">
      <alignment horizontal="center" vertical="center" wrapText="1"/>
    </xf>
    <xf numFmtId="0" fontId="0" fillId="0" borderId="54" xfId="0" applyNumberFormat="1" applyFill="1" applyBorder="1" applyAlignment="1">
      <alignment horizontal="center" vertical="center"/>
    </xf>
    <xf numFmtId="0" fontId="0" fillId="0" borderId="59" xfId="0" applyFill="1" applyBorder="1" applyAlignment="1">
      <alignment horizontal="center" vertical="center"/>
    </xf>
    <xf numFmtId="0" fontId="0" fillId="0" borderId="45" xfId="0" applyBorder="1" applyAlignment="1">
      <alignment horizontal="center" vertical="center"/>
    </xf>
    <xf numFmtId="0" fontId="0" fillId="0" borderId="89" xfId="0" applyBorder="1" applyAlignment="1">
      <alignment horizontal="center" vertical="center"/>
    </xf>
    <xf numFmtId="0" fontId="0" fillId="0" borderId="45" xfId="0" applyFill="1" applyBorder="1" applyAlignment="1">
      <alignment horizontal="center" vertical="center"/>
    </xf>
    <xf numFmtId="0" fontId="0" fillId="0" borderId="3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9" xfId="0" applyFont="1" applyFill="1" applyBorder="1" applyAlignment="1">
      <alignment horizontal="center" vertical="center"/>
    </xf>
    <xf numFmtId="0" fontId="49" fillId="0" borderId="19" xfId="0" applyFont="1" applyBorder="1" applyAlignment="1">
      <alignment horizontal="center" vertical="center"/>
    </xf>
    <xf numFmtId="0" fontId="42" fillId="8" borderId="24" xfId="0" applyFont="1" applyFill="1" applyBorder="1" applyAlignment="1">
      <alignment horizontal="center" vertical="center"/>
    </xf>
    <xf numFmtId="0" fontId="42" fillId="0" borderId="14" xfId="0" applyFont="1" applyFill="1" applyBorder="1" applyAlignment="1">
      <alignment horizontal="center" vertical="center" wrapText="1"/>
    </xf>
    <xf numFmtId="49" fontId="42" fillId="8" borderId="33" xfId="0" applyNumberFormat="1" applyFont="1" applyFill="1" applyBorder="1" applyAlignment="1">
      <alignment horizontal="center" vertical="center"/>
    </xf>
    <xf numFmtId="0" fontId="42" fillId="32" borderId="14" xfId="0" applyFont="1" applyFill="1" applyBorder="1" applyAlignment="1">
      <alignment horizontal="center" vertical="center" wrapText="1"/>
    </xf>
    <xf numFmtId="0" fontId="42" fillId="8" borderId="14" xfId="0" applyFont="1" applyFill="1" applyBorder="1" applyAlignment="1">
      <alignment horizontal="center" vertical="center" wrapText="1"/>
    </xf>
    <xf numFmtId="49" fontId="42" fillId="8" borderId="81" xfId="0" applyNumberFormat="1" applyFont="1" applyFill="1" applyBorder="1" applyAlignment="1">
      <alignment horizontal="center" vertical="center"/>
    </xf>
    <xf numFmtId="49" fontId="45" fillId="0" borderId="19" xfId="0" applyNumberFormat="1" applyFont="1" applyFill="1" applyBorder="1" applyAlignment="1">
      <alignment horizontal="left" vertical="center"/>
    </xf>
    <xf numFmtId="49" fontId="45" fillId="0" borderId="24" xfId="0" applyNumberFormat="1" applyFont="1" applyFill="1" applyBorder="1" applyAlignment="1">
      <alignment horizontal="left" vertical="center"/>
    </xf>
    <xf numFmtId="49" fontId="42" fillId="0" borderId="18" xfId="0" applyNumberFormat="1" applyFont="1" applyFill="1" applyBorder="1" applyAlignment="1">
      <alignment horizontal="center" vertical="center"/>
    </xf>
    <xf numFmtId="0" fontId="0" fillId="0" borderId="40" xfId="0" applyFont="1" applyBorder="1"/>
    <xf numFmtId="49" fontId="50" fillId="0" borderId="40" xfId="0" applyNumberFormat="1" applyFont="1" applyFill="1" applyBorder="1" applyAlignment="1">
      <alignment horizontal="center" vertical="center"/>
    </xf>
    <xf numFmtId="0" fontId="42" fillId="0" borderId="95"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97" xfId="0" applyFont="1" applyFill="1" applyBorder="1" applyAlignment="1">
      <alignment horizontal="center" vertical="center"/>
    </xf>
    <xf numFmtId="49" fontId="42" fillId="0" borderId="98" xfId="0" applyNumberFormat="1" applyFont="1" applyFill="1" applyBorder="1" applyAlignment="1">
      <alignment horizontal="center" vertical="center" wrapText="1"/>
    </xf>
    <xf numFmtId="49" fontId="42" fillId="0" borderId="99" xfId="0" applyNumberFormat="1" applyFont="1" applyFill="1" applyBorder="1" applyAlignment="1">
      <alignment horizontal="center" vertical="center" wrapText="1"/>
    </xf>
    <xf numFmtId="49" fontId="42" fillId="0" borderId="100" xfId="0" applyNumberFormat="1" applyFont="1" applyFill="1" applyBorder="1" applyAlignment="1">
      <alignment horizontal="center" vertical="center" wrapText="1"/>
    </xf>
    <xf numFmtId="0" fontId="42" fillId="0" borderId="98" xfId="0" applyFont="1" applyFill="1" applyBorder="1" applyAlignment="1">
      <alignment horizontal="center" vertical="center"/>
    </xf>
    <xf numFmtId="0" fontId="42" fillId="0" borderId="99" xfId="0" applyFont="1" applyFill="1" applyBorder="1" applyAlignment="1">
      <alignment horizontal="center" vertical="center"/>
    </xf>
    <xf numFmtId="0" fontId="42" fillId="0" borderId="100" xfId="0" applyFont="1" applyFill="1" applyBorder="1" applyAlignment="1">
      <alignment horizontal="center" vertical="center"/>
    </xf>
    <xf numFmtId="0" fontId="42" fillId="0" borderId="101" xfId="0" applyFont="1" applyFill="1" applyBorder="1" applyAlignment="1">
      <alignment horizontal="center" vertical="center"/>
    </xf>
    <xf numFmtId="0" fontId="42" fillId="0" borderId="102" xfId="0" applyFont="1" applyFill="1" applyBorder="1" applyAlignment="1">
      <alignment horizontal="center" vertical="center"/>
    </xf>
    <xf numFmtId="0" fontId="45" fillId="0" borderId="18" xfId="0" applyFont="1" applyFill="1" applyBorder="1" applyAlignment="1">
      <alignment horizontal="center" vertical="center"/>
    </xf>
    <xf numFmtId="0" fontId="0" fillId="0" borderId="0" xfId="0" applyFont="1" applyAlignment="1">
      <alignment horizontal="left" wrapText="1"/>
    </xf>
    <xf numFmtId="9" fontId="54" fillId="8" borderId="59" xfId="0" applyNumberFormat="1" applyFont="1" applyFill="1" applyBorder="1" applyAlignment="1">
      <alignment horizontal="center" vertical="center" wrapText="1"/>
    </xf>
    <xf numFmtId="9" fontId="54" fillId="8" borderId="36" xfId="0" applyNumberFormat="1" applyFont="1" applyFill="1" applyBorder="1" applyAlignment="1">
      <alignment horizontal="center" vertical="center" wrapText="1"/>
    </xf>
    <xf numFmtId="9" fontId="54" fillId="8" borderId="38" xfId="0" applyNumberFormat="1" applyFont="1" applyFill="1" applyBorder="1" applyAlignment="1">
      <alignment horizontal="center" vertical="center" wrapText="1"/>
    </xf>
    <xf numFmtId="49" fontId="0" fillId="0" borderId="38" xfId="0" applyNumberFormat="1" applyFont="1" applyFill="1" applyBorder="1" applyAlignment="1">
      <alignment horizontal="left" vertical="center"/>
    </xf>
    <xf numFmtId="49" fontId="54" fillId="0" borderId="36" xfId="0" applyNumberFormat="1" applyFont="1" applyFill="1" applyBorder="1" applyAlignment="1">
      <alignment horizontal="left" vertical="center"/>
    </xf>
    <xf numFmtId="49" fontId="0" fillId="8" borderId="59" xfId="0" applyNumberFormat="1" applyFont="1" applyFill="1" applyBorder="1" applyAlignment="1">
      <alignment horizontal="center" vertical="center" wrapText="1"/>
    </xf>
    <xf numFmtId="49" fontId="0" fillId="8" borderId="36" xfId="0" applyNumberFormat="1" applyFont="1" applyFill="1" applyBorder="1" applyAlignment="1">
      <alignment horizontal="center" vertical="center" wrapText="1"/>
    </xf>
    <xf numFmtId="49" fontId="0" fillId="8" borderId="38" xfId="0" applyNumberFormat="1" applyFont="1" applyFill="1" applyBorder="1" applyAlignment="1">
      <alignment horizontal="center" vertical="center" wrapText="1"/>
    </xf>
    <xf numFmtId="49" fontId="54" fillId="8" borderId="36" xfId="0" applyNumberFormat="1" applyFont="1" applyFill="1" applyBorder="1" applyAlignment="1">
      <alignment horizontal="center" vertical="center" wrapText="1"/>
    </xf>
    <xf numFmtId="49" fontId="0" fillId="8" borderId="38" xfId="0" applyNumberFormat="1" applyFont="1" applyFill="1" applyBorder="1" applyAlignment="1">
      <alignment horizontal="center" vertical="center"/>
    </xf>
    <xf numFmtId="49" fontId="54" fillId="8" borderId="36" xfId="0" applyNumberFormat="1" applyFont="1" applyFill="1" applyBorder="1" applyAlignment="1">
      <alignment horizontal="center" vertical="center"/>
    </xf>
    <xf numFmtId="49" fontId="54" fillId="0" borderId="38" xfId="0" applyNumberFormat="1" applyFont="1" applyFill="1" applyBorder="1" applyAlignment="1">
      <alignment horizontal="center" vertical="center" wrapText="1"/>
    </xf>
    <xf numFmtId="49" fontId="54" fillId="0" borderId="36" xfId="0" applyNumberFormat="1" applyFont="1" applyFill="1" applyBorder="1" applyAlignment="1">
      <alignment horizontal="center" vertical="center" wrapText="1"/>
    </xf>
    <xf numFmtId="0" fontId="42" fillId="0" borderId="59" xfId="0" applyFont="1" applyBorder="1" applyAlignment="1">
      <alignment horizontal="center" vertical="center"/>
    </xf>
    <xf numFmtId="49" fontId="54" fillId="0" borderId="58" xfId="0" applyNumberFormat="1" applyFont="1" applyFill="1" applyBorder="1" applyAlignment="1">
      <alignment horizontal="center" vertical="center" wrapText="1"/>
    </xf>
    <xf numFmtId="49" fontId="54" fillId="0" borderId="55" xfId="0" applyNumberFormat="1" applyFont="1" applyFill="1" applyBorder="1" applyAlignment="1">
      <alignment horizontal="center" vertical="center" wrapText="1"/>
    </xf>
    <xf numFmtId="0" fontId="54" fillId="0" borderId="107" xfId="0" applyFont="1" applyBorder="1" applyAlignment="1">
      <alignment vertical="center"/>
    </xf>
    <xf numFmtId="1" fontId="54" fillId="0" borderId="38" xfId="0" applyNumberFormat="1" applyFont="1" applyFill="1" applyBorder="1" applyAlignment="1">
      <alignment horizontal="center" vertical="center" wrapText="1"/>
    </xf>
    <xf numFmtId="1" fontId="54" fillId="0" borderId="36" xfId="0" applyNumberFormat="1"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0" fillId="0" borderId="36" xfId="0" applyBorder="1" applyAlignment="1">
      <alignment horizontal="center" vertical="center" wrapText="1"/>
    </xf>
    <xf numFmtId="49" fontId="54" fillId="0" borderId="38" xfId="0" applyNumberFormat="1" applyFont="1" applyFill="1" applyBorder="1" applyAlignment="1">
      <alignment horizontal="center" vertical="center"/>
    </xf>
    <xf numFmtId="49" fontId="54" fillId="0" borderId="36"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54" fillId="0" borderId="103" xfId="0" applyNumberFormat="1" applyFont="1" applyFill="1" applyBorder="1" applyAlignment="1">
      <alignment horizontal="center" vertical="center" wrapText="1"/>
    </xf>
    <xf numFmtId="0" fontId="54" fillId="0" borderId="104" xfId="0" applyFont="1" applyBorder="1" applyAlignment="1">
      <alignment horizontal="center" vertical="center" wrapText="1"/>
    </xf>
    <xf numFmtId="49" fontId="54" fillId="0" borderId="59" xfId="0" applyNumberFormat="1" applyFont="1" applyFill="1" applyBorder="1" applyAlignment="1">
      <alignment horizontal="center" vertical="center" wrapText="1"/>
    </xf>
    <xf numFmtId="0" fontId="54" fillId="0" borderId="36" xfId="0" applyFont="1" applyBorder="1" applyAlignment="1">
      <alignment horizontal="center" vertical="center" wrapText="1"/>
    </xf>
    <xf numFmtId="49" fontId="54" fillId="0" borderId="105" xfId="0" applyNumberFormat="1" applyFont="1" applyFill="1" applyBorder="1" applyAlignment="1">
      <alignment horizontal="center" vertical="center" wrapText="1"/>
    </xf>
    <xf numFmtId="0" fontId="0" fillId="0" borderId="106" xfId="0" applyBorder="1" applyAlignment="1">
      <alignment horizontal="center" vertical="center" wrapText="1"/>
    </xf>
    <xf numFmtId="0" fontId="42" fillId="0" borderId="32" xfId="0" applyFont="1" applyFill="1" applyBorder="1" applyAlignment="1">
      <alignment horizontal="center" vertical="top" wrapText="1"/>
    </xf>
    <xf numFmtId="0" fontId="42" fillId="0" borderId="13" xfId="0" applyFont="1" applyFill="1" applyBorder="1" applyAlignment="1">
      <alignment horizontal="center" vertical="top" wrapText="1"/>
    </xf>
    <xf numFmtId="49" fontId="47" fillId="0" borderId="30" xfId="0" applyNumberFormat="1" applyFont="1" applyFill="1" applyBorder="1" applyAlignment="1">
      <alignment horizontal="left" vertical="center" wrapText="1"/>
    </xf>
    <xf numFmtId="49" fontId="0" fillId="8" borderId="30" xfId="0" applyNumberFormat="1" applyFont="1" applyFill="1" applyBorder="1" applyAlignment="1">
      <alignment horizontal="center" vertical="center"/>
    </xf>
    <xf numFmtId="49" fontId="6"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wrapText="1"/>
    </xf>
    <xf numFmtId="49" fontId="6" fillId="8" borderId="129" xfId="0" applyNumberFormat="1" applyFont="1" applyFill="1" applyBorder="1" applyAlignment="1">
      <alignment horizontal="center" vertical="center" wrapText="1"/>
    </xf>
    <xf numFmtId="49" fontId="0" fillId="8" borderId="129" xfId="0" applyNumberFormat="1" applyFont="1" applyFill="1" applyBorder="1" applyAlignment="1">
      <alignment horizontal="center" vertical="center"/>
    </xf>
    <xf numFmtId="49" fontId="6" fillId="8" borderId="129" xfId="0" applyNumberFormat="1" applyFont="1" applyFill="1" applyBorder="1" applyAlignment="1">
      <alignment horizontal="center" vertical="center"/>
    </xf>
    <xf numFmtId="49" fontId="6" fillId="8" borderId="57" xfId="0" applyNumberFormat="1" applyFont="1" applyFill="1" applyBorder="1" applyAlignment="1">
      <alignment horizontal="center" vertical="center"/>
    </xf>
    <xf numFmtId="49" fontId="6" fillId="8" borderId="30" xfId="0" applyNumberFormat="1" applyFont="1" applyFill="1" applyBorder="1" applyAlignment="1">
      <alignment horizontal="center" vertical="top" wrapText="1"/>
    </xf>
    <xf numFmtId="49" fontId="6" fillId="8" borderId="129" xfId="0" applyNumberFormat="1" applyFont="1" applyFill="1" applyBorder="1" applyAlignment="1">
      <alignment horizontal="center" vertical="top" wrapText="1"/>
    </xf>
    <xf numFmtId="0" fontId="53" fillId="8" borderId="18" xfId="0" applyFont="1" applyFill="1" applyBorder="1" applyAlignment="1">
      <alignment horizontal="center" vertical="center"/>
    </xf>
    <xf numFmtId="0" fontId="20" fillId="8" borderId="18" xfId="0" applyFont="1" applyFill="1" applyBorder="1" applyAlignment="1">
      <alignment horizontal="center" vertical="center"/>
    </xf>
    <xf numFmtId="49" fontId="7" fillId="8" borderId="18" xfId="0" applyNumberFormat="1" applyFont="1" applyFill="1" applyBorder="1" applyAlignment="1">
      <alignment horizontal="center" vertical="center"/>
    </xf>
    <xf numFmtId="0" fontId="42" fillId="8" borderId="46" xfId="0" applyFont="1" applyFill="1" applyBorder="1" applyAlignment="1">
      <alignment horizontal="center" vertical="center" textRotation="90"/>
    </xf>
    <xf numFmtId="0" fontId="42" fillId="8" borderId="18" xfId="0" applyFont="1" applyFill="1" applyBorder="1" applyAlignment="1">
      <alignment horizontal="center" vertical="center"/>
    </xf>
  </cellXfs>
  <cellStyles count="43374">
    <cellStyle name="20% - Accent1" xfId="103" builtinId="30" customBuiltin="1"/>
    <cellStyle name="20% - Accent1 10" xfId="2571"/>
    <cellStyle name="20% - Accent1 10 2" xfId="6171"/>
    <cellStyle name="20% - Accent1 10 2 2" xfId="13372"/>
    <cellStyle name="20% - Accent1 10 2 2 2" xfId="34973"/>
    <cellStyle name="20% - Accent1 10 2 3" xfId="20572"/>
    <cellStyle name="20% - Accent1 10 2 3 2" xfId="42173"/>
    <cellStyle name="20% - Accent1 10 2 4" xfId="27773"/>
    <cellStyle name="20% - Accent1 10 3" xfId="9772"/>
    <cellStyle name="20% - Accent1 10 3 2" xfId="31373"/>
    <cellStyle name="20% - Accent1 10 4" xfId="16972"/>
    <cellStyle name="20% - Accent1 10 4 2" xfId="38573"/>
    <cellStyle name="20% - Accent1 10 5" xfId="24173"/>
    <cellStyle name="20% - Accent1 11" xfId="1371"/>
    <cellStyle name="20% - Accent1 11 2" xfId="4971"/>
    <cellStyle name="20% - Accent1 11 2 2" xfId="12172"/>
    <cellStyle name="20% - Accent1 11 2 2 2" xfId="33773"/>
    <cellStyle name="20% - Accent1 11 2 3" xfId="19372"/>
    <cellStyle name="20% - Accent1 11 2 3 2" xfId="40973"/>
    <cellStyle name="20% - Accent1 11 2 4" xfId="26573"/>
    <cellStyle name="20% - Accent1 11 3" xfId="8572"/>
    <cellStyle name="20% - Accent1 11 3 2" xfId="30173"/>
    <cellStyle name="20% - Accent1 11 4" xfId="15772"/>
    <cellStyle name="20% - Accent1 11 4 2" xfId="37373"/>
    <cellStyle name="20% - Accent1 11 5" xfId="22973"/>
    <cellStyle name="20% - Accent1 12" xfId="3771"/>
    <cellStyle name="20% - Accent1 12 2" xfId="10972"/>
    <cellStyle name="20% - Accent1 12 2 2" xfId="32573"/>
    <cellStyle name="20% - Accent1 12 3" xfId="18172"/>
    <cellStyle name="20% - Accent1 12 3 2" xfId="39773"/>
    <cellStyle name="20% - Accent1 12 4" xfId="25373"/>
    <cellStyle name="20% - Accent1 13" xfId="7372"/>
    <cellStyle name="20% - Accent1 13 2" xfId="28973"/>
    <cellStyle name="20% - Accent1 14" xfId="14572"/>
    <cellStyle name="20% - Accent1 14 2" xfId="36173"/>
    <cellStyle name="20% - Accent1 15" xfId="21773"/>
    <cellStyle name="20% - Accent1 2" xfId="152"/>
    <cellStyle name="20% - Accent1 2 10" xfId="3788"/>
    <cellStyle name="20% - Accent1 2 10 2" xfId="10989"/>
    <cellStyle name="20% - Accent1 2 10 2 2" xfId="32590"/>
    <cellStyle name="20% - Accent1 2 10 3" xfId="18189"/>
    <cellStyle name="20% - Accent1 2 10 3 2" xfId="39790"/>
    <cellStyle name="20% - Accent1 2 10 4" xfId="25390"/>
    <cellStyle name="20% - Accent1 2 11" xfId="7389"/>
    <cellStyle name="20% - Accent1 2 11 2" xfId="28990"/>
    <cellStyle name="20% - Accent1 2 12" xfId="14589"/>
    <cellStyle name="20% - Accent1 2 12 2" xfId="36190"/>
    <cellStyle name="20% - Accent1 2 13" xfId="21790"/>
    <cellStyle name="20% - Accent1 2 2" xfId="205"/>
    <cellStyle name="20% - Accent1 2 2 10" xfId="14623"/>
    <cellStyle name="20% - Accent1 2 2 10 2" xfId="36224"/>
    <cellStyle name="20% - Accent1 2 2 11" xfId="21824"/>
    <cellStyle name="20% - Accent1 2 2 2" xfId="340"/>
    <cellStyle name="20% - Accent1 2 2 2 2" xfId="580"/>
    <cellStyle name="20% - Accent1 2 2 2 2 2" xfId="1182"/>
    <cellStyle name="20% - Accent1 2 2 2 2 2 2" xfId="3582"/>
    <cellStyle name="20% - Accent1 2 2 2 2 2 2 2" xfId="7182"/>
    <cellStyle name="20% - Accent1 2 2 2 2 2 2 2 2" xfId="14383"/>
    <cellStyle name="20% - Accent1 2 2 2 2 2 2 2 2 2" xfId="35984"/>
    <cellStyle name="20% - Accent1 2 2 2 2 2 2 2 3" xfId="21583"/>
    <cellStyle name="20% - Accent1 2 2 2 2 2 2 2 3 2" xfId="43184"/>
    <cellStyle name="20% - Accent1 2 2 2 2 2 2 2 4" xfId="28784"/>
    <cellStyle name="20% - Accent1 2 2 2 2 2 2 3" xfId="10783"/>
    <cellStyle name="20% - Accent1 2 2 2 2 2 2 3 2" xfId="32384"/>
    <cellStyle name="20% - Accent1 2 2 2 2 2 2 4" xfId="17983"/>
    <cellStyle name="20% - Accent1 2 2 2 2 2 2 4 2" xfId="39584"/>
    <cellStyle name="20% - Accent1 2 2 2 2 2 2 5" xfId="25184"/>
    <cellStyle name="20% - Accent1 2 2 2 2 2 3" xfId="2382"/>
    <cellStyle name="20% - Accent1 2 2 2 2 2 3 2" xfId="5982"/>
    <cellStyle name="20% - Accent1 2 2 2 2 2 3 2 2" xfId="13183"/>
    <cellStyle name="20% - Accent1 2 2 2 2 2 3 2 2 2" xfId="34784"/>
    <cellStyle name="20% - Accent1 2 2 2 2 2 3 2 3" xfId="20383"/>
    <cellStyle name="20% - Accent1 2 2 2 2 2 3 2 3 2" xfId="41984"/>
    <cellStyle name="20% - Accent1 2 2 2 2 2 3 2 4" xfId="27584"/>
    <cellStyle name="20% - Accent1 2 2 2 2 2 3 3" xfId="9583"/>
    <cellStyle name="20% - Accent1 2 2 2 2 2 3 3 2" xfId="31184"/>
    <cellStyle name="20% - Accent1 2 2 2 2 2 3 4" xfId="16783"/>
    <cellStyle name="20% - Accent1 2 2 2 2 2 3 4 2" xfId="38384"/>
    <cellStyle name="20% - Accent1 2 2 2 2 2 3 5" xfId="23984"/>
    <cellStyle name="20% - Accent1 2 2 2 2 2 4" xfId="4782"/>
    <cellStyle name="20% - Accent1 2 2 2 2 2 4 2" xfId="11983"/>
    <cellStyle name="20% - Accent1 2 2 2 2 2 4 2 2" xfId="33584"/>
    <cellStyle name="20% - Accent1 2 2 2 2 2 4 3" xfId="19183"/>
    <cellStyle name="20% - Accent1 2 2 2 2 2 4 3 2" xfId="40784"/>
    <cellStyle name="20% - Accent1 2 2 2 2 2 4 4" xfId="26384"/>
    <cellStyle name="20% - Accent1 2 2 2 2 2 5" xfId="8383"/>
    <cellStyle name="20% - Accent1 2 2 2 2 2 5 2" xfId="29984"/>
    <cellStyle name="20% - Accent1 2 2 2 2 2 6" xfId="15583"/>
    <cellStyle name="20% - Accent1 2 2 2 2 2 6 2" xfId="37184"/>
    <cellStyle name="20% - Accent1 2 2 2 2 2 7" xfId="22784"/>
    <cellStyle name="20% - Accent1 2 2 2 2 3" xfId="2982"/>
    <cellStyle name="20% - Accent1 2 2 2 2 3 2" xfId="6582"/>
    <cellStyle name="20% - Accent1 2 2 2 2 3 2 2" xfId="13783"/>
    <cellStyle name="20% - Accent1 2 2 2 2 3 2 2 2" xfId="35384"/>
    <cellStyle name="20% - Accent1 2 2 2 2 3 2 3" xfId="20983"/>
    <cellStyle name="20% - Accent1 2 2 2 2 3 2 3 2" xfId="42584"/>
    <cellStyle name="20% - Accent1 2 2 2 2 3 2 4" xfId="28184"/>
    <cellStyle name="20% - Accent1 2 2 2 2 3 3" xfId="10183"/>
    <cellStyle name="20% - Accent1 2 2 2 2 3 3 2" xfId="31784"/>
    <cellStyle name="20% - Accent1 2 2 2 2 3 4" xfId="17383"/>
    <cellStyle name="20% - Accent1 2 2 2 2 3 4 2" xfId="38984"/>
    <cellStyle name="20% - Accent1 2 2 2 2 3 5" xfId="24584"/>
    <cellStyle name="20% - Accent1 2 2 2 2 4" xfId="1782"/>
    <cellStyle name="20% - Accent1 2 2 2 2 4 2" xfId="5382"/>
    <cellStyle name="20% - Accent1 2 2 2 2 4 2 2" xfId="12583"/>
    <cellStyle name="20% - Accent1 2 2 2 2 4 2 2 2" xfId="34184"/>
    <cellStyle name="20% - Accent1 2 2 2 2 4 2 3" xfId="19783"/>
    <cellStyle name="20% - Accent1 2 2 2 2 4 2 3 2" xfId="41384"/>
    <cellStyle name="20% - Accent1 2 2 2 2 4 2 4" xfId="26984"/>
    <cellStyle name="20% - Accent1 2 2 2 2 4 3" xfId="8983"/>
    <cellStyle name="20% - Accent1 2 2 2 2 4 3 2" xfId="30584"/>
    <cellStyle name="20% - Accent1 2 2 2 2 4 4" xfId="16183"/>
    <cellStyle name="20% - Accent1 2 2 2 2 4 4 2" xfId="37784"/>
    <cellStyle name="20% - Accent1 2 2 2 2 4 5" xfId="23384"/>
    <cellStyle name="20% - Accent1 2 2 2 2 5" xfId="4182"/>
    <cellStyle name="20% - Accent1 2 2 2 2 5 2" xfId="11383"/>
    <cellStyle name="20% - Accent1 2 2 2 2 5 2 2" xfId="32984"/>
    <cellStyle name="20% - Accent1 2 2 2 2 5 3" xfId="18583"/>
    <cellStyle name="20% - Accent1 2 2 2 2 5 3 2" xfId="40184"/>
    <cellStyle name="20% - Accent1 2 2 2 2 5 4" xfId="25784"/>
    <cellStyle name="20% - Accent1 2 2 2 2 6" xfId="7783"/>
    <cellStyle name="20% - Accent1 2 2 2 2 6 2" xfId="29384"/>
    <cellStyle name="20% - Accent1 2 2 2 2 7" xfId="14983"/>
    <cellStyle name="20% - Accent1 2 2 2 2 7 2" xfId="36584"/>
    <cellStyle name="20% - Accent1 2 2 2 2 8" xfId="22184"/>
    <cellStyle name="20% - Accent1 2 2 2 3" xfId="942"/>
    <cellStyle name="20% - Accent1 2 2 2 3 2" xfId="3342"/>
    <cellStyle name="20% - Accent1 2 2 2 3 2 2" xfId="6942"/>
    <cellStyle name="20% - Accent1 2 2 2 3 2 2 2" xfId="14143"/>
    <cellStyle name="20% - Accent1 2 2 2 3 2 2 2 2" xfId="35744"/>
    <cellStyle name="20% - Accent1 2 2 2 3 2 2 3" xfId="21343"/>
    <cellStyle name="20% - Accent1 2 2 2 3 2 2 3 2" xfId="42944"/>
    <cellStyle name="20% - Accent1 2 2 2 3 2 2 4" xfId="28544"/>
    <cellStyle name="20% - Accent1 2 2 2 3 2 3" xfId="10543"/>
    <cellStyle name="20% - Accent1 2 2 2 3 2 3 2" xfId="32144"/>
    <cellStyle name="20% - Accent1 2 2 2 3 2 4" xfId="17743"/>
    <cellStyle name="20% - Accent1 2 2 2 3 2 4 2" xfId="39344"/>
    <cellStyle name="20% - Accent1 2 2 2 3 2 5" xfId="24944"/>
    <cellStyle name="20% - Accent1 2 2 2 3 3" xfId="2142"/>
    <cellStyle name="20% - Accent1 2 2 2 3 3 2" xfId="5742"/>
    <cellStyle name="20% - Accent1 2 2 2 3 3 2 2" xfId="12943"/>
    <cellStyle name="20% - Accent1 2 2 2 3 3 2 2 2" xfId="34544"/>
    <cellStyle name="20% - Accent1 2 2 2 3 3 2 3" xfId="20143"/>
    <cellStyle name="20% - Accent1 2 2 2 3 3 2 3 2" xfId="41744"/>
    <cellStyle name="20% - Accent1 2 2 2 3 3 2 4" xfId="27344"/>
    <cellStyle name="20% - Accent1 2 2 2 3 3 3" xfId="9343"/>
    <cellStyle name="20% - Accent1 2 2 2 3 3 3 2" xfId="30944"/>
    <cellStyle name="20% - Accent1 2 2 2 3 3 4" xfId="16543"/>
    <cellStyle name="20% - Accent1 2 2 2 3 3 4 2" xfId="38144"/>
    <cellStyle name="20% - Accent1 2 2 2 3 3 5" xfId="23744"/>
    <cellStyle name="20% - Accent1 2 2 2 3 4" xfId="4542"/>
    <cellStyle name="20% - Accent1 2 2 2 3 4 2" xfId="11743"/>
    <cellStyle name="20% - Accent1 2 2 2 3 4 2 2" xfId="33344"/>
    <cellStyle name="20% - Accent1 2 2 2 3 4 3" xfId="18943"/>
    <cellStyle name="20% - Accent1 2 2 2 3 4 3 2" xfId="40544"/>
    <cellStyle name="20% - Accent1 2 2 2 3 4 4" xfId="26144"/>
    <cellStyle name="20% - Accent1 2 2 2 3 5" xfId="8143"/>
    <cellStyle name="20% - Accent1 2 2 2 3 5 2" xfId="29744"/>
    <cellStyle name="20% - Accent1 2 2 2 3 6" xfId="15343"/>
    <cellStyle name="20% - Accent1 2 2 2 3 6 2" xfId="36944"/>
    <cellStyle name="20% - Accent1 2 2 2 3 7" xfId="22544"/>
    <cellStyle name="20% - Accent1 2 2 2 4" xfId="2742"/>
    <cellStyle name="20% - Accent1 2 2 2 4 2" xfId="6342"/>
    <cellStyle name="20% - Accent1 2 2 2 4 2 2" xfId="13543"/>
    <cellStyle name="20% - Accent1 2 2 2 4 2 2 2" xfId="35144"/>
    <cellStyle name="20% - Accent1 2 2 2 4 2 3" xfId="20743"/>
    <cellStyle name="20% - Accent1 2 2 2 4 2 3 2" xfId="42344"/>
    <cellStyle name="20% - Accent1 2 2 2 4 2 4" xfId="27944"/>
    <cellStyle name="20% - Accent1 2 2 2 4 3" xfId="9943"/>
    <cellStyle name="20% - Accent1 2 2 2 4 3 2" xfId="31544"/>
    <cellStyle name="20% - Accent1 2 2 2 4 4" xfId="17143"/>
    <cellStyle name="20% - Accent1 2 2 2 4 4 2" xfId="38744"/>
    <cellStyle name="20% - Accent1 2 2 2 4 5" xfId="24344"/>
    <cellStyle name="20% - Accent1 2 2 2 5" xfId="1542"/>
    <cellStyle name="20% - Accent1 2 2 2 5 2" xfId="5142"/>
    <cellStyle name="20% - Accent1 2 2 2 5 2 2" xfId="12343"/>
    <cellStyle name="20% - Accent1 2 2 2 5 2 2 2" xfId="33944"/>
    <cellStyle name="20% - Accent1 2 2 2 5 2 3" xfId="19543"/>
    <cellStyle name="20% - Accent1 2 2 2 5 2 3 2" xfId="41144"/>
    <cellStyle name="20% - Accent1 2 2 2 5 2 4" xfId="26744"/>
    <cellStyle name="20% - Accent1 2 2 2 5 3" xfId="8743"/>
    <cellStyle name="20% - Accent1 2 2 2 5 3 2" xfId="30344"/>
    <cellStyle name="20% - Accent1 2 2 2 5 4" xfId="15943"/>
    <cellStyle name="20% - Accent1 2 2 2 5 4 2" xfId="37544"/>
    <cellStyle name="20% - Accent1 2 2 2 5 5" xfId="23144"/>
    <cellStyle name="20% - Accent1 2 2 2 6" xfId="3942"/>
    <cellStyle name="20% - Accent1 2 2 2 6 2" xfId="11143"/>
    <cellStyle name="20% - Accent1 2 2 2 6 2 2" xfId="32744"/>
    <cellStyle name="20% - Accent1 2 2 2 6 3" xfId="18343"/>
    <cellStyle name="20% - Accent1 2 2 2 6 3 2" xfId="39944"/>
    <cellStyle name="20% - Accent1 2 2 2 6 4" xfId="25544"/>
    <cellStyle name="20% - Accent1 2 2 2 7" xfId="7543"/>
    <cellStyle name="20% - Accent1 2 2 2 7 2" xfId="29144"/>
    <cellStyle name="20% - Accent1 2 2 2 8" xfId="14743"/>
    <cellStyle name="20% - Accent1 2 2 2 8 2" xfId="36344"/>
    <cellStyle name="20% - Accent1 2 2 2 9" xfId="21944"/>
    <cellStyle name="20% - Accent1 2 2 3" xfId="460"/>
    <cellStyle name="20% - Accent1 2 2 3 2" xfId="1062"/>
    <cellStyle name="20% - Accent1 2 2 3 2 2" xfId="3462"/>
    <cellStyle name="20% - Accent1 2 2 3 2 2 2" xfId="7062"/>
    <cellStyle name="20% - Accent1 2 2 3 2 2 2 2" xfId="14263"/>
    <cellStyle name="20% - Accent1 2 2 3 2 2 2 2 2" xfId="35864"/>
    <cellStyle name="20% - Accent1 2 2 3 2 2 2 3" xfId="21463"/>
    <cellStyle name="20% - Accent1 2 2 3 2 2 2 3 2" xfId="43064"/>
    <cellStyle name="20% - Accent1 2 2 3 2 2 2 4" xfId="28664"/>
    <cellStyle name="20% - Accent1 2 2 3 2 2 3" xfId="10663"/>
    <cellStyle name="20% - Accent1 2 2 3 2 2 3 2" xfId="32264"/>
    <cellStyle name="20% - Accent1 2 2 3 2 2 4" xfId="17863"/>
    <cellStyle name="20% - Accent1 2 2 3 2 2 4 2" xfId="39464"/>
    <cellStyle name="20% - Accent1 2 2 3 2 2 5" xfId="25064"/>
    <cellStyle name="20% - Accent1 2 2 3 2 3" xfId="2262"/>
    <cellStyle name="20% - Accent1 2 2 3 2 3 2" xfId="5862"/>
    <cellStyle name="20% - Accent1 2 2 3 2 3 2 2" xfId="13063"/>
    <cellStyle name="20% - Accent1 2 2 3 2 3 2 2 2" xfId="34664"/>
    <cellStyle name="20% - Accent1 2 2 3 2 3 2 3" xfId="20263"/>
    <cellStyle name="20% - Accent1 2 2 3 2 3 2 3 2" xfId="41864"/>
    <cellStyle name="20% - Accent1 2 2 3 2 3 2 4" xfId="27464"/>
    <cellStyle name="20% - Accent1 2 2 3 2 3 3" xfId="9463"/>
    <cellStyle name="20% - Accent1 2 2 3 2 3 3 2" xfId="31064"/>
    <cellStyle name="20% - Accent1 2 2 3 2 3 4" xfId="16663"/>
    <cellStyle name="20% - Accent1 2 2 3 2 3 4 2" xfId="38264"/>
    <cellStyle name="20% - Accent1 2 2 3 2 3 5" xfId="23864"/>
    <cellStyle name="20% - Accent1 2 2 3 2 4" xfId="4662"/>
    <cellStyle name="20% - Accent1 2 2 3 2 4 2" xfId="11863"/>
    <cellStyle name="20% - Accent1 2 2 3 2 4 2 2" xfId="33464"/>
    <cellStyle name="20% - Accent1 2 2 3 2 4 3" xfId="19063"/>
    <cellStyle name="20% - Accent1 2 2 3 2 4 3 2" xfId="40664"/>
    <cellStyle name="20% - Accent1 2 2 3 2 4 4" xfId="26264"/>
    <cellStyle name="20% - Accent1 2 2 3 2 5" xfId="8263"/>
    <cellStyle name="20% - Accent1 2 2 3 2 5 2" xfId="29864"/>
    <cellStyle name="20% - Accent1 2 2 3 2 6" xfId="15463"/>
    <cellStyle name="20% - Accent1 2 2 3 2 6 2" xfId="37064"/>
    <cellStyle name="20% - Accent1 2 2 3 2 7" xfId="22664"/>
    <cellStyle name="20% - Accent1 2 2 3 3" xfId="2862"/>
    <cellStyle name="20% - Accent1 2 2 3 3 2" xfId="6462"/>
    <cellStyle name="20% - Accent1 2 2 3 3 2 2" xfId="13663"/>
    <cellStyle name="20% - Accent1 2 2 3 3 2 2 2" xfId="35264"/>
    <cellStyle name="20% - Accent1 2 2 3 3 2 3" xfId="20863"/>
    <cellStyle name="20% - Accent1 2 2 3 3 2 3 2" xfId="42464"/>
    <cellStyle name="20% - Accent1 2 2 3 3 2 4" xfId="28064"/>
    <cellStyle name="20% - Accent1 2 2 3 3 3" xfId="10063"/>
    <cellStyle name="20% - Accent1 2 2 3 3 3 2" xfId="31664"/>
    <cellStyle name="20% - Accent1 2 2 3 3 4" xfId="17263"/>
    <cellStyle name="20% - Accent1 2 2 3 3 4 2" xfId="38864"/>
    <cellStyle name="20% - Accent1 2 2 3 3 5" xfId="24464"/>
    <cellStyle name="20% - Accent1 2 2 3 4" xfId="1662"/>
    <cellStyle name="20% - Accent1 2 2 3 4 2" xfId="5262"/>
    <cellStyle name="20% - Accent1 2 2 3 4 2 2" xfId="12463"/>
    <cellStyle name="20% - Accent1 2 2 3 4 2 2 2" xfId="34064"/>
    <cellStyle name="20% - Accent1 2 2 3 4 2 3" xfId="19663"/>
    <cellStyle name="20% - Accent1 2 2 3 4 2 3 2" xfId="41264"/>
    <cellStyle name="20% - Accent1 2 2 3 4 2 4" xfId="26864"/>
    <cellStyle name="20% - Accent1 2 2 3 4 3" xfId="8863"/>
    <cellStyle name="20% - Accent1 2 2 3 4 3 2" xfId="30464"/>
    <cellStyle name="20% - Accent1 2 2 3 4 4" xfId="16063"/>
    <cellStyle name="20% - Accent1 2 2 3 4 4 2" xfId="37664"/>
    <cellStyle name="20% - Accent1 2 2 3 4 5" xfId="23264"/>
    <cellStyle name="20% - Accent1 2 2 3 5" xfId="4062"/>
    <cellStyle name="20% - Accent1 2 2 3 5 2" xfId="11263"/>
    <cellStyle name="20% - Accent1 2 2 3 5 2 2" xfId="32864"/>
    <cellStyle name="20% - Accent1 2 2 3 5 3" xfId="18463"/>
    <cellStyle name="20% - Accent1 2 2 3 5 3 2" xfId="40064"/>
    <cellStyle name="20% - Accent1 2 2 3 5 4" xfId="25664"/>
    <cellStyle name="20% - Accent1 2 2 3 6" xfId="7663"/>
    <cellStyle name="20% - Accent1 2 2 3 6 2" xfId="29264"/>
    <cellStyle name="20% - Accent1 2 2 3 7" xfId="14863"/>
    <cellStyle name="20% - Accent1 2 2 3 7 2" xfId="36464"/>
    <cellStyle name="20% - Accent1 2 2 3 8" xfId="22064"/>
    <cellStyle name="20% - Accent1 2 2 4" xfId="702"/>
    <cellStyle name="20% - Accent1 2 2 4 2" xfId="1302"/>
    <cellStyle name="20% - Accent1 2 2 4 2 2" xfId="3702"/>
    <cellStyle name="20% - Accent1 2 2 4 2 2 2" xfId="7302"/>
    <cellStyle name="20% - Accent1 2 2 4 2 2 2 2" xfId="14503"/>
    <cellStyle name="20% - Accent1 2 2 4 2 2 2 2 2" xfId="36104"/>
    <cellStyle name="20% - Accent1 2 2 4 2 2 2 3" xfId="21703"/>
    <cellStyle name="20% - Accent1 2 2 4 2 2 2 3 2" xfId="43304"/>
    <cellStyle name="20% - Accent1 2 2 4 2 2 2 4" xfId="28904"/>
    <cellStyle name="20% - Accent1 2 2 4 2 2 3" xfId="10903"/>
    <cellStyle name="20% - Accent1 2 2 4 2 2 3 2" xfId="32504"/>
    <cellStyle name="20% - Accent1 2 2 4 2 2 4" xfId="18103"/>
    <cellStyle name="20% - Accent1 2 2 4 2 2 4 2" xfId="39704"/>
    <cellStyle name="20% - Accent1 2 2 4 2 2 5" xfId="25304"/>
    <cellStyle name="20% - Accent1 2 2 4 2 3" xfId="2502"/>
    <cellStyle name="20% - Accent1 2 2 4 2 3 2" xfId="6102"/>
    <cellStyle name="20% - Accent1 2 2 4 2 3 2 2" xfId="13303"/>
    <cellStyle name="20% - Accent1 2 2 4 2 3 2 2 2" xfId="34904"/>
    <cellStyle name="20% - Accent1 2 2 4 2 3 2 3" xfId="20503"/>
    <cellStyle name="20% - Accent1 2 2 4 2 3 2 3 2" xfId="42104"/>
    <cellStyle name="20% - Accent1 2 2 4 2 3 2 4" xfId="27704"/>
    <cellStyle name="20% - Accent1 2 2 4 2 3 3" xfId="9703"/>
    <cellStyle name="20% - Accent1 2 2 4 2 3 3 2" xfId="31304"/>
    <cellStyle name="20% - Accent1 2 2 4 2 3 4" xfId="16903"/>
    <cellStyle name="20% - Accent1 2 2 4 2 3 4 2" xfId="38504"/>
    <cellStyle name="20% - Accent1 2 2 4 2 3 5" xfId="24104"/>
    <cellStyle name="20% - Accent1 2 2 4 2 4" xfId="4902"/>
    <cellStyle name="20% - Accent1 2 2 4 2 4 2" xfId="12103"/>
    <cellStyle name="20% - Accent1 2 2 4 2 4 2 2" xfId="33704"/>
    <cellStyle name="20% - Accent1 2 2 4 2 4 3" xfId="19303"/>
    <cellStyle name="20% - Accent1 2 2 4 2 4 3 2" xfId="40904"/>
    <cellStyle name="20% - Accent1 2 2 4 2 4 4" xfId="26504"/>
    <cellStyle name="20% - Accent1 2 2 4 2 5" xfId="8503"/>
    <cellStyle name="20% - Accent1 2 2 4 2 5 2" xfId="30104"/>
    <cellStyle name="20% - Accent1 2 2 4 2 6" xfId="15703"/>
    <cellStyle name="20% - Accent1 2 2 4 2 6 2" xfId="37304"/>
    <cellStyle name="20% - Accent1 2 2 4 2 7" xfId="22904"/>
    <cellStyle name="20% - Accent1 2 2 4 3" xfId="3102"/>
    <cellStyle name="20% - Accent1 2 2 4 3 2" xfId="6702"/>
    <cellStyle name="20% - Accent1 2 2 4 3 2 2" xfId="13903"/>
    <cellStyle name="20% - Accent1 2 2 4 3 2 2 2" xfId="35504"/>
    <cellStyle name="20% - Accent1 2 2 4 3 2 3" xfId="21103"/>
    <cellStyle name="20% - Accent1 2 2 4 3 2 3 2" xfId="42704"/>
    <cellStyle name="20% - Accent1 2 2 4 3 2 4" xfId="28304"/>
    <cellStyle name="20% - Accent1 2 2 4 3 3" xfId="10303"/>
    <cellStyle name="20% - Accent1 2 2 4 3 3 2" xfId="31904"/>
    <cellStyle name="20% - Accent1 2 2 4 3 4" xfId="17503"/>
    <cellStyle name="20% - Accent1 2 2 4 3 4 2" xfId="39104"/>
    <cellStyle name="20% - Accent1 2 2 4 3 5" xfId="24704"/>
    <cellStyle name="20% - Accent1 2 2 4 4" xfId="1902"/>
    <cellStyle name="20% - Accent1 2 2 4 4 2" xfId="5502"/>
    <cellStyle name="20% - Accent1 2 2 4 4 2 2" xfId="12703"/>
    <cellStyle name="20% - Accent1 2 2 4 4 2 2 2" xfId="34304"/>
    <cellStyle name="20% - Accent1 2 2 4 4 2 3" xfId="19903"/>
    <cellStyle name="20% - Accent1 2 2 4 4 2 3 2" xfId="41504"/>
    <cellStyle name="20% - Accent1 2 2 4 4 2 4" xfId="27104"/>
    <cellStyle name="20% - Accent1 2 2 4 4 3" xfId="9103"/>
    <cellStyle name="20% - Accent1 2 2 4 4 3 2" xfId="30704"/>
    <cellStyle name="20% - Accent1 2 2 4 4 4" xfId="16303"/>
    <cellStyle name="20% - Accent1 2 2 4 4 4 2" xfId="37904"/>
    <cellStyle name="20% - Accent1 2 2 4 4 5" xfId="23504"/>
    <cellStyle name="20% - Accent1 2 2 4 5" xfId="4302"/>
    <cellStyle name="20% - Accent1 2 2 4 5 2" xfId="11503"/>
    <cellStyle name="20% - Accent1 2 2 4 5 2 2" xfId="33104"/>
    <cellStyle name="20% - Accent1 2 2 4 5 3" xfId="18703"/>
    <cellStyle name="20% - Accent1 2 2 4 5 3 2" xfId="40304"/>
    <cellStyle name="20% - Accent1 2 2 4 5 4" xfId="25904"/>
    <cellStyle name="20% - Accent1 2 2 4 6" xfId="7903"/>
    <cellStyle name="20% - Accent1 2 2 4 6 2" xfId="29504"/>
    <cellStyle name="20% - Accent1 2 2 4 7" xfId="15103"/>
    <cellStyle name="20% - Accent1 2 2 4 7 2" xfId="36704"/>
    <cellStyle name="20% - Accent1 2 2 4 8" xfId="22304"/>
    <cellStyle name="20% - Accent1 2 2 5" xfId="822"/>
    <cellStyle name="20% - Accent1 2 2 5 2" xfId="3222"/>
    <cellStyle name="20% - Accent1 2 2 5 2 2" xfId="6822"/>
    <cellStyle name="20% - Accent1 2 2 5 2 2 2" xfId="14023"/>
    <cellStyle name="20% - Accent1 2 2 5 2 2 2 2" xfId="35624"/>
    <cellStyle name="20% - Accent1 2 2 5 2 2 3" xfId="21223"/>
    <cellStyle name="20% - Accent1 2 2 5 2 2 3 2" xfId="42824"/>
    <cellStyle name="20% - Accent1 2 2 5 2 2 4" xfId="28424"/>
    <cellStyle name="20% - Accent1 2 2 5 2 3" xfId="10423"/>
    <cellStyle name="20% - Accent1 2 2 5 2 3 2" xfId="32024"/>
    <cellStyle name="20% - Accent1 2 2 5 2 4" xfId="17623"/>
    <cellStyle name="20% - Accent1 2 2 5 2 4 2" xfId="39224"/>
    <cellStyle name="20% - Accent1 2 2 5 2 5" xfId="24824"/>
    <cellStyle name="20% - Accent1 2 2 5 3" xfId="2022"/>
    <cellStyle name="20% - Accent1 2 2 5 3 2" xfId="5622"/>
    <cellStyle name="20% - Accent1 2 2 5 3 2 2" xfId="12823"/>
    <cellStyle name="20% - Accent1 2 2 5 3 2 2 2" xfId="34424"/>
    <cellStyle name="20% - Accent1 2 2 5 3 2 3" xfId="20023"/>
    <cellStyle name="20% - Accent1 2 2 5 3 2 3 2" xfId="41624"/>
    <cellStyle name="20% - Accent1 2 2 5 3 2 4" xfId="27224"/>
    <cellStyle name="20% - Accent1 2 2 5 3 3" xfId="9223"/>
    <cellStyle name="20% - Accent1 2 2 5 3 3 2" xfId="30824"/>
    <cellStyle name="20% - Accent1 2 2 5 3 4" xfId="16423"/>
    <cellStyle name="20% - Accent1 2 2 5 3 4 2" xfId="38024"/>
    <cellStyle name="20% - Accent1 2 2 5 3 5" xfId="23624"/>
    <cellStyle name="20% - Accent1 2 2 5 4" xfId="4422"/>
    <cellStyle name="20% - Accent1 2 2 5 4 2" xfId="11623"/>
    <cellStyle name="20% - Accent1 2 2 5 4 2 2" xfId="33224"/>
    <cellStyle name="20% - Accent1 2 2 5 4 3" xfId="18823"/>
    <cellStyle name="20% - Accent1 2 2 5 4 3 2" xfId="40424"/>
    <cellStyle name="20% - Accent1 2 2 5 4 4" xfId="26024"/>
    <cellStyle name="20% - Accent1 2 2 5 5" xfId="8023"/>
    <cellStyle name="20% - Accent1 2 2 5 5 2" xfId="29624"/>
    <cellStyle name="20% - Accent1 2 2 5 6" xfId="15223"/>
    <cellStyle name="20% - Accent1 2 2 5 6 2" xfId="36824"/>
    <cellStyle name="20% - Accent1 2 2 5 7" xfId="22424"/>
    <cellStyle name="20% - Accent1 2 2 6" xfId="2622"/>
    <cellStyle name="20% - Accent1 2 2 6 2" xfId="6222"/>
    <cellStyle name="20% - Accent1 2 2 6 2 2" xfId="13423"/>
    <cellStyle name="20% - Accent1 2 2 6 2 2 2" xfId="35024"/>
    <cellStyle name="20% - Accent1 2 2 6 2 3" xfId="20623"/>
    <cellStyle name="20% - Accent1 2 2 6 2 3 2" xfId="42224"/>
    <cellStyle name="20% - Accent1 2 2 6 2 4" xfId="27824"/>
    <cellStyle name="20% - Accent1 2 2 6 3" xfId="9823"/>
    <cellStyle name="20% - Accent1 2 2 6 3 2" xfId="31424"/>
    <cellStyle name="20% - Accent1 2 2 6 4" xfId="17023"/>
    <cellStyle name="20% - Accent1 2 2 6 4 2" xfId="38624"/>
    <cellStyle name="20% - Accent1 2 2 6 5" xfId="24224"/>
    <cellStyle name="20% - Accent1 2 2 7" xfId="1422"/>
    <cellStyle name="20% - Accent1 2 2 7 2" xfId="5022"/>
    <cellStyle name="20% - Accent1 2 2 7 2 2" xfId="12223"/>
    <cellStyle name="20% - Accent1 2 2 7 2 2 2" xfId="33824"/>
    <cellStyle name="20% - Accent1 2 2 7 2 3" xfId="19423"/>
    <cellStyle name="20% - Accent1 2 2 7 2 3 2" xfId="41024"/>
    <cellStyle name="20% - Accent1 2 2 7 2 4" xfId="26624"/>
    <cellStyle name="20% - Accent1 2 2 7 3" xfId="8623"/>
    <cellStyle name="20% - Accent1 2 2 7 3 2" xfId="30224"/>
    <cellStyle name="20% - Accent1 2 2 7 4" xfId="15823"/>
    <cellStyle name="20% - Accent1 2 2 7 4 2" xfId="37424"/>
    <cellStyle name="20% - Accent1 2 2 7 5" xfId="23024"/>
    <cellStyle name="20% - Accent1 2 2 8" xfId="3822"/>
    <cellStyle name="20% - Accent1 2 2 8 2" xfId="11023"/>
    <cellStyle name="20% - Accent1 2 2 8 2 2" xfId="32624"/>
    <cellStyle name="20% - Accent1 2 2 8 3" xfId="18223"/>
    <cellStyle name="20% - Accent1 2 2 8 3 2" xfId="39824"/>
    <cellStyle name="20% - Accent1 2 2 8 4" xfId="25424"/>
    <cellStyle name="20% - Accent1 2 2 9" xfId="7423"/>
    <cellStyle name="20% - Accent1 2 2 9 2" xfId="29024"/>
    <cellStyle name="20% - Accent1 2 3" xfId="248"/>
    <cellStyle name="20% - Accent1 2 3 10" xfId="14657"/>
    <cellStyle name="20% - Accent1 2 3 10 2" xfId="36258"/>
    <cellStyle name="20% - Accent1 2 3 11" xfId="21858"/>
    <cellStyle name="20% - Accent1 2 3 2" xfId="374"/>
    <cellStyle name="20% - Accent1 2 3 2 2" xfId="614"/>
    <cellStyle name="20% - Accent1 2 3 2 2 2" xfId="1216"/>
    <cellStyle name="20% - Accent1 2 3 2 2 2 2" xfId="3616"/>
    <cellStyle name="20% - Accent1 2 3 2 2 2 2 2" xfId="7216"/>
    <cellStyle name="20% - Accent1 2 3 2 2 2 2 2 2" xfId="14417"/>
    <cellStyle name="20% - Accent1 2 3 2 2 2 2 2 2 2" xfId="36018"/>
    <cellStyle name="20% - Accent1 2 3 2 2 2 2 2 3" xfId="21617"/>
    <cellStyle name="20% - Accent1 2 3 2 2 2 2 2 3 2" xfId="43218"/>
    <cellStyle name="20% - Accent1 2 3 2 2 2 2 2 4" xfId="28818"/>
    <cellStyle name="20% - Accent1 2 3 2 2 2 2 3" xfId="10817"/>
    <cellStyle name="20% - Accent1 2 3 2 2 2 2 3 2" xfId="32418"/>
    <cellStyle name="20% - Accent1 2 3 2 2 2 2 4" xfId="18017"/>
    <cellStyle name="20% - Accent1 2 3 2 2 2 2 4 2" xfId="39618"/>
    <cellStyle name="20% - Accent1 2 3 2 2 2 2 5" xfId="25218"/>
    <cellStyle name="20% - Accent1 2 3 2 2 2 3" xfId="2416"/>
    <cellStyle name="20% - Accent1 2 3 2 2 2 3 2" xfId="6016"/>
    <cellStyle name="20% - Accent1 2 3 2 2 2 3 2 2" xfId="13217"/>
    <cellStyle name="20% - Accent1 2 3 2 2 2 3 2 2 2" xfId="34818"/>
    <cellStyle name="20% - Accent1 2 3 2 2 2 3 2 3" xfId="20417"/>
    <cellStyle name="20% - Accent1 2 3 2 2 2 3 2 3 2" xfId="42018"/>
    <cellStyle name="20% - Accent1 2 3 2 2 2 3 2 4" xfId="27618"/>
    <cellStyle name="20% - Accent1 2 3 2 2 2 3 3" xfId="9617"/>
    <cellStyle name="20% - Accent1 2 3 2 2 2 3 3 2" xfId="31218"/>
    <cellStyle name="20% - Accent1 2 3 2 2 2 3 4" xfId="16817"/>
    <cellStyle name="20% - Accent1 2 3 2 2 2 3 4 2" xfId="38418"/>
    <cellStyle name="20% - Accent1 2 3 2 2 2 3 5" xfId="24018"/>
    <cellStyle name="20% - Accent1 2 3 2 2 2 4" xfId="4816"/>
    <cellStyle name="20% - Accent1 2 3 2 2 2 4 2" xfId="12017"/>
    <cellStyle name="20% - Accent1 2 3 2 2 2 4 2 2" xfId="33618"/>
    <cellStyle name="20% - Accent1 2 3 2 2 2 4 3" xfId="19217"/>
    <cellStyle name="20% - Accent1 2 3 2 2 2 4 3 2" xfId="40818"/>
    <cellStyle name="20% - Accent1 2 3 2 2 2 4 4" xfId="26418"/>
    <cellStyle name="20% - Accent1 2 3 2 2 2 5" xfId="8417"/>
    <cellStyle name="20% - Accent1 2 3 2 2 2 5 2" xfId="30018"/>
    <cellStyle name="20% - Accent1 2 3 2 2 2 6" xfId="15617"/>
    <cellStyle name="20% - Accent1 2 3 2 2 2 6 2" xfId="37218"/>
    <cellStyle name="20% - Accent1 2 3 2 2 2 7" xfId="22818"/>
    <cellStyle name="20% - Accent1 2 3 2 2 3" xfId="3016"/>
    <cellStyle name="20% - Accent1 2 3 2 2 3 2" xfId="6616"/>
    <cellStyle name="20% - Accent1 2 3 2 2 3 2 2" xfId="13817"/>
    <cellStyle name="20% - Accent1 2 3 2 2 3 2 2 2" xfId="35418"/>
    <cellStyle name="20% - Accent1 2 3 2 2 3 2 3" xfId="21017"/>
    <cellStyle name="20% - Accent1 2 3 2 2 3 2 3 2" xfId="42618"/>
    <cellStyle name="20% - Accent1 2 3 2 2 3 2 4" xfId="28218"/>
    <cellStyle name="20% - Accent1 2 3 2 2 3 3" xfId="10217"/>
    <cellStyle name="20% - Accent1 2 3 2 2 3 3 2" xfId="31818"/>
    <cellStyle name="20% - Accent1 2 3 2 2 3 4" xfId="17417"/>
    <cellStyle name="20% - Accent1 2 3 2 2 3 4 2" xfId="39018"/>
    <cellStyle name="20% - Accent1 2 3 2 2 3 5" xfId="24618"/>
    <cellStyle name="20% - Accent1 2 3 2 2 4" xfId="1816"/>
    <cellStyle name="20% - Accent1 2 3 2 2 4 2" xfId="5416"/>
    <cellStyle name="20% - Accent1 2 3 2 2 4 2 2" xfId="12617"/>
    <cellStyle name="20% - Accent1 2 3 2 2 4 2 2 2" xfId="34218"/>
    <cellStyle name="20% - Accent1 2 3 2 2 4 2 3" xfId="19817"/>
    <cellStyle name="20% - Accent1 2 3 2 2 4 2 3 2" xfId="41418"/>
    <cellStyle name="20% - Accent1 2 3 2 2 4 2 4" xfId="27018"/>
    <cellStyle name="20% - Accent1 2 3 2 2 4 3" xfId="9017"/>
    <cellStyle name="20% - Accent1 2 3 2 2 4 3 2" xfId="30618"/>
    <cellStyle name="20% - Accent1 2 3 2 2 4 4" xfId="16217"/>
    <cellStyle name="20% - Accent1 2 3 2 2 4 4 2" xfId="37818"/>
    <cellStyle name="20% - Accent1 2 3 2 2 4 5" xfId="23418"/>
    <cellStyle name="20% - Accent1 2 3 2 2 5" xfId="4216"/>
    <cellStyle name="20% - Accent1 2 3 2 2 5 2" xfId="11417"/>
    <cellStyle name="20% - Accent1 2 3 2 2 5 2 2" xfId="33018"/>
    <cellStyle name="20% - Accent1 2 3 2 2 5 3" xfId="18617"/>
    <cellStyle name="20% - Accent1 2 3 2 2 5 3 2" xfId="40218"/>
    <cellStyle name="20% - Accent1 2 3 2 2 5 4" xfId="25818"/>
    <cellStyle name="20% - Accent1 2 3 2 2 6" xfId="7817"/>
    <cellStyle name="20% - Accent1 2 3 2 2 6 2" xfId="29418"/>
    <cellStyle name="20% - Accent1 2 3 2 2 7" xfId="15017"/>
    <cellStyle name="20% - Accent1 2 3 2 2 7 2" xfId="36618"/>
    <cellStyle name="20% - Accent1 2 3 2 2 8" xfId="22218"/>
    <cellStyle name="20% - Accent1 2 3 2 3" xfId="976"/>
    <cellStyle name="20% - Accent1 2 3 2 3 2" xfId="3376"/>
    <cellStyle name="20% - Accent1 2 3 2 3 2 2" xfId="6976"/>
    <cellStyle name="20% - Accent1 2 3 2 3 2 2 2" xfId="14177"/>
    <cellStyle name="20% - Accent1 2 3 2 3 2 2 2 2" xfId="35778"/>
    <cellStyle name="20% - Accent1 2 3 2 3 2 2 3" xfId="21377"/>
    <cellStyle name="20% - Accent1 2 3 2 3 2 2 3 2" xfId="42978"/>
    <cellStyle name="20% - Accent1 2 3 2 3 2 2 4" xfId="28578"/>
    <cellStyle name="20% - Accent1 2 3 2 3 2 3" xfId="10577"/>
    <cellStyle name="20% - Accent1 2 3 2 3 2 3 2" xfId="32178"/>
    <cellStyle name="20% - Accent1 2 3 2 3 2 4" xfId="17777"/>
    <cellStyle name="20% - Accent1 2 3 2 3 2 4 2" xfId="39378"/>
    <cellStyle name="20% - Accent1 2 3 2 3 2 5" xfId="24978"/>
    <cellStyle name="20% - Accent1 2 3 2 3 3" xfId="2176"/>
    <cellStyle name="20% - Accent1 2 3 2 3 3 2" xfId="5776"/>
    <cellStyle name="20% - Accent1 2 3 2 3 3 2 2" xfId="12977"/>
    <cellStyle name="20% - Accent1 2 3 2 3 3 2 2 2" xfId="34578"/>
    <cellStyle name="20% - Accent1 2 3 2 3 3 2 3" xfId="20177"/>
    <cellStyle name="20% - Accent1 2 3 2 3 3 2 3 2" xfId="41778"/>
    <cellStyle name="20% - Accent1 2 3 2 3 3 2 4" xfId="27378"/>
    <cellStyle name="20% - Accent1 2 3 2 3 3 3" xfId="9377"/>
    <cellStyle name="20% - Accent1 2 3 2 3 3 3 2" xfId="30978"/>
    <cellStyle name="20% - Accent1 2 3 2 3 3 4" xfId="16577"/>
    <cellStyle name="20% - Accent1 2 3 2 3 3 4 2" xfId="38178"/>
    <cellStyle name="20% - Accent1 2 3 2 3 3 5" xfId="23778"/>
    <cellStyle name="20% - Accent1 2 3 2 3 4" xfId="4576"/>
    <cellStyle name="20% - Accent1 2 3 2 3 4 2" xfId="11777"/>
    <cellStyle name="20% - Accent1 2 3 2 3 4 2 2" xfId="33378"/>
    <cellStyle name="20% - Accent1 2 3 2 3 4 3" xfId="18977"/>
    <cellStyle name="20% - Accent1 2 3 2 3 4 3 2" xfId="40578"/>
    <cellStyle name="20% - Accent1 2 3 2 3 4 4" xfId="26178"/>
    <cellStyle name="20% - Accent1 2 3 2 3 5" xfId="8177"/>
    <cellStyle name="20% - Accent1 2 3 2 3 5 2" xfId="29778"/>
    <cellStyle name="20% - Accent1 2 3 2 3 6" xfId="15377"/>
    <cellStyle name="20% - Accent1 2 3 2 3 6 2" xfId="36978"/>
    <cellStyle name="20% - Accent1 2 3 2 3 7" xfId="22578"/>
    <cellStyle name="20% - Accent1 2 3 2 4" xfId="2776"/>
    <cellStyle name="20% - Accent1 2 3 2 4 2" xfId="6376"/>
    <cellStyle name="20% - Accent1 2 3 2 4 2 2" xfId="13577"/>
    <cellStyle name="20% - Accent1 2 3 2 4 2 2 2" xfId="35178"/>
    <cellStyle name="20% - Accent1 2 3 2 4 2 3" xfId="20777"/>
    <cellStyle name="20% - Accent1 2 3 2 4 2 3 2" xfId="42378"/>
    <cellStyle name="20% - Accent1 2 3 2 4 2 4" xfId="27978"/>
    <cellStyle name="20% - Accent1 2 3 2 4 3" xfId="9977"/>
    <cellStyle name="20% - Accent1 2 3 2 4 3 2" xfId="31578"/>
    <cellStyle name="20% - Accent1 2 3 2 4 4" xfId="17177"/>
    <cellStyle name="20% - Accent1 2 3 2 4 4 2" xfId="38778"/>
    <cellStyle name="20% - Accent1 2 3 2 4 5" xfId="24378"/>
    <cellStyle name="20% - Accent1 2 3 2 5" xfId="1576"/>
    <cellStyle name="20% - Accent1 2 3 2 5 2" xfId="5176"/>
    <cellStyle name="20% - Accent1 2 3 2 5 2 2" xfId="12377"/>
    <cellStyle name="20% - Accent1 2 3 2 5 2 2 2" xfId="33978"/>
    <cellStyle name="20% - Accent1 2 3 2 5 2 3" xfId="19577"/>
    <cellStyle name="20% - Accent1 2 3 2 5 2 3 2" xfId="41178"/>
    <cellStyle name="20% - Accent1 2 3 2 5 2 4" xfId="26778"/>
    <cellStyle name="20% - Accent1 2 3 2 5 3" xfId="8777"/>
    <cellStyle name="20% - Accent1 2 3 2 5 3 2" xfId="30378"/>
    <cellStyle name="20% - Accent1 2 3 2 5 4" xfId="15977"/>
    <cellStyle name="20% - Accent1 2 3 2 5 4 2" xfId="37578"/>
    <cellStyle name="20% - Accent1 2 3 2 5 5" xfId="23178"/>
    <cellStyle name="20% - Accent1 2 3 2 6" xfId="3976"/>
    <cellStyle name="20% - Accent1 2 3 2 6 2" xfId="11177"/>
    <cellStyle name="20% - Accent1 2 3 2 6 2 2" xfId="32778"/>
    <cellStyle name="20% - Accent1 2 3 2 6 3" xfId="18377"/>
    <cellStyle name="20% - Accent1 2 3 2 6 3 2" xfId="39978"/>
    <cellStyle name="20% - Accent1 2 3 2 6 4" xfId="25578"/>
    <cellStyle name="20% - Accent1 2 3 2 7" xfId="7577"/>
    <cellStyle name="20% - Accent1 2 3 2 7 2" xfId="29178"/>
    <cellStyle name="20% - Accent1 2 3 2 8" xfId="14777"/>
    <cellStyle name="20% - Accent1 2 3 2 8 2" xfId="36378"/>
    <cellStyle name="20% - Accent1 2 3 2 9" xfId="21978"/>
    <cellStyle name="20% - Accent1 2 3 3" xfId="494"/>
    <cellStyle name="20% - Accent1 2 3 3 2" xfId="1096"/>
    <cellStyle name="20% - Accent1 2 3 3 2 2" xfId="3496"/>
    <cellStyle name="20% - Accent1 2 3 3 2 2 2" xfId="7096"/>
    <cellStyle name="20% - Accent1 2 3 3 2 2 2 2" xfId="14297"/>
    <cellStyle name="20% - Accent1 2 3 3 2 2 2 2 2" xfId="35898"/>
    <cellStyle name="20% - Accent1 2 3 3 2 2 2 3" xfId="21497"/>
    <cellStyle name="20% - Accent1 2 3 3 2 2 2 3 2" xfId="43098"/>
    <cellStyle name="20% - Accent1 2 3 3 2 2 2 4" xfId="28698"/>
    <cellStyle name="20% - Accent1 2 3 3 2 2 3" xfId="10697"/>
    <cellStyle name="20% - Accent1 2 3 3 2 2 3 2" xfId="32298"/>
    <cellStyle name="20% - Accent1 2 3 3 2 2 4" xfId="17897"/>
    <cellStyle name="20% - Accent1 2 3 3 2 2 4 2" xfId="39498"/>
    <cellStyle name="20% - Accent1 2 3 3 2 2 5" xfId="25098"/>
    <cellStyle name="20% - Accent1 2 3 3 2 3" xfId="2296"/>
    <cellStyle name="20% - Accent1 2 3 3 2 3 2" xfId="5896"/>
    <cellStyle name="20% - Accent1 2 3 3 2 3 2 2" xfId="13097"/>
    <cellStyle name="20% - Accent1 2 3 3 2 3 2 2 2" xfId="34698"/>
    <cellStyle name="20% - Accent1 2 3 3 2 3 2 3" xfId="20297"/>
    <cellStyle name="20% - Accent1 2 3 3 2 3 2 3 2" xfId="41898"/>
    <cellStyle name="20% - Accent1 2 3 3 2 3 2 4" xfId="27498"/>
    <cellStyle name="20% - Accent1 2 3 3 2 3 3" xfId="9497"/>
    <cellStyle name="20% - Accent1 2 3 3 2 3 3 2" xfId="31098"/>
    <cellStyle name="20% - Accent1 2 3 3 2 3 4" xfId="16697"/>
    <cellStyle name="20% - Accent1 2 3 3 2 3 4 2" xfId="38298"/>
    <cellStyle name="20% - Accent1 2 3 3 2 3 5" xfId="23898"/>
    <cellStyle name="20% - Accent1 2 3 3 2 4" xfId="4696"/>
    <cellStyle name="20% - Accent1 2 3 3 2 4 2" xfId="11897"/>
    <cellStyle name="20% - Accent1 2 3 3 2 4 2 2" xfId="33498"/>
    <cellStyle name="20% - Accent1 2 3 3 2 4 3" xfId="19097"/>
    <cellStyle name="20% - Accent1 2 3 3 2 4 3 2" xfId="40698"/>
    <cellStyle name="20% - Accent1 2 3 3 2 4 4" xfId="26298"/>
    <cellStyle name="20% - Accent1 2 3 3 2 5" xfId="8297"/>
    <cellStyle name="20% - Accent1 2 3 3 2 5 2" xfId="29898"/>
    <cellStyle name="20% - Accent1 2 3 3 2 6" xfId="15497"/>
    <cellStyle name="20% - Accent1 2 3 3 2 6 2" xfId="37098"/>
    <cellStyle name="20% - Accent1 2 3 3 2 7" xfId="22698"/>
    <cellStyle name="20% - Accent1 2 3 3 3" xfId="2896"/>
    <cellStyle name="20% - Accent1 2 3 3 3 2" xfId="6496"/>
    <cellStyle name="20% - Accent1 2 3 3 3 2 2" xfId="13697"/>
    <cellStyle name="20% - Accent1 2 3 3 3 2 2 2" xfId="35298"/>
    <cellStyle name="20% - Accent1 2 3 3 3 2 3" xfId="20897"/>
    <cellStyle name="20% - Accent1 2 3 3 3 2 3 2" xfId="42498"/>
    <cellStyle name="20% - Accent1 2 3 3 3 2 4" xfId="28098"/>
    <cellStyle name="20% - Accent1 2 3 3 3 3" xfId="10097"/>
    <cellStyle name="20% - Accent1 2 3 3 3 3 2" xfId="31698"/>
    <cellStyle name="20% - Accent1 2 3 3 3 4" xfId="17297"/>
    <cellStyle name="20% - Accent1 2 3 3 3 4 2" xfId="38898"/>
    <cellStyle name="20% - Accent1 2 3 3 3 5" xfId="24498"/>
    <cellStyle name="20% - Accent1 2 3 3 4" xfId="1696"/>
    <cellStyle name="20% - Accent1 2 3 3 4 2" xfId="5296"/>
    <cellStyle name="20% - Accent1 2 3 3 4 2 2" xfId="12497"/>
    <cellStyle name="20% - Accent1 2 3 3 4 2 2 2" xfId="34098"/>
    <cellStyle name="20% - Accent1 2 3 3 4 2 3" xfId="19697"/>
    <cellStyle name="20% - Accent1 2 3 3 4 2 3 2" xfId="41298"/>
    <cellStyle name="20% - Accent1 2 3 3 4 2 4" xfId="26898"/>
    <cellStyle name="20% - Accent1 2 3 3 4 3" xfId="8897"/>
    <cellStyle name="20% - Accent1 2 3 3 4 3 2" xfId="30498"/>
    <cellStyle name="20% - Accent1 2 3 3 4 4" xfId="16097"/>
    <cellStyle name="20% - Accent1 2 3 3 4 4 2" xfId="37698"/>
    <cellStyle name="20% - Accent1 2 3 3 4 5" xfId="23298"/>
    <cellStyle name="20% - Accent1 2 3 3 5" xfId="4096"/>
    <cellStyle name="20% - Accent1 2 3 3 5 2" xfId="11297"/>
    <cellStyle name="20% - Accent1 2 3 3 5 2 2" xfId="32898"/>
    <cellStyle name="20% - Accent1 2 3 3 5 3" xfId="18497"/>
    <cellStyle name="20% - Accent1 2 3 3 5 3 2" xfId="40098"/>
    <cellStyle name="20% - Accent1 2 3 3 5 4" xfId="25698"/>
    <cellStyle name="20% - Accent1 2 3 3 6" xfId="7697"/>
    <cellStyle name="20% - Accent1 2 3 3 6 2" xfId="29298"/>
    <cellStyle name="20% - Accent1 2 3 3 7" xfId="14897"/>
    <cellStyle name="20% - Accent1 2 3 3 7 2" xfId="36498"/>
    <cellStyle name="20% - Accent1 2 3 3 8" xfId="22098"/>
    <cellStyle name="20% - Accent1 2 3 4" xfId="736"/>
    <cellStyle name="20% - Accent1 2 3 4 2" xfId="1336"/>
    <cellStyle name="20% - Accent1 2 3 4 2 2" xfId="3736"/>
    <cellStyle name="20% - Accent1 2 3 4 2 2 2" xfId="7336"/>
    <cellStyle name="20% - Accent1 2 3 4 2 2 2 2" xfId="14537"/>
    <cellStyle name="20% - Accent1 2 3 4 2 2 2 2 2" xfId="36138"/>
    <cellStyle name="20% - Accent1 2 3 4 2 2 2 3" xfId="21737"/>
    <cellStyle name="20% - Accent1 2 3 4 2 2 2 3 2" xfId="43338"/>
    <cellStyle name="20% - Accent1 2 3 4 2 2 2 4" xfId="28938"/>
    <cellStyle name="20% - Accent1 2 3 4 2 2 3" xfId="10937"/>
    <cellStyle name="20% - Accent1 2 3 4 2 2 3 2" xfId="32538"/>
    <cellStyle name="20% - Accent1 2 3 4 2 2 4" xfId="18137"/>
    <cellStyle name="20% - Accent1 2 3 4 2 2 4 2" xfId="39738"/>
    <cellStyle name="20% - Accent1 2 3 4 2 2 5" xfId="25338"/>
    <cellStyle name="20% - Accent1 2 3 4 2 3" xfId="2536"/>
    <cellStyle name="20% - Accent1 2 3 4 2 3 2" xfId="6136"/>
    <cellStyle name="20% - Accent1 2 3 4 2 3 2 2" xfId="13337"/>
    <cellStyle name="20% - Accent1 2 3 4 2 3 2 2 2" xfId="34938"/>
    <cellStyle name="20% - Accent1 2 3 4 2 3 2 3" xfId="20537"/>
    <cellStyle name="20% - Accent1 2 3 4 2 3 2 3 2" xfId="42138"/>
    <cellStyle name="20% - Accent1 2 3 4 2 3 2 4" xfId="27738"/>
    <cellStyle name="20% - Accent1 2 3 4 2 3 3" xfId="9737"/>
    <cellStyle name="20% - Accent1 2 3 4 2 3 3 2" xfId="31338"/>
    <cellStyle name="20% - Accent1 2 3 4 2 3 4" xfId="16937"/>
    <cellStyle name="20% - Accent1 2 3 4 2 3 4 2" xfId="38538"/>
    <cellStyle name="20% - Accent1 2 3 4 2 3 5" xfId="24138"/>
    <cellStyle name="20% - Accent1 2 3 4 2 4" xfId="4936"/>
    <cellStyle name="20% - Accent1 2 3 4 2 4 2" xfId="12137"/>
    <cellStyle name="20% - Accent1 2 3 4 2 4 2 2" xfId="33738"/>
    <cellStyle name="20% - Accent1 2 3 4 2 4 3" xfId="19337"/>
    <cellStyle name="20% - Accent1 2 3 4 2 4 3 2" xfId="40938"/>
    <cellStyle name="20% - Accent1 2 3 4 2 4 4" xfId="26538"/>
    <cellStyle name="20% - Accent1 2 3 4 2 5" xfId="8537"/>
    <cellStyle name="20% - Accent1 2 3 4 2 5 2" xfId="30138"/>
    <cellStyle name="20% - Accent1 2 3 4 2 6" xfId="15737"/>
    <cellStyle name="20% - Accent1 2 3 4 2 6 2" xfId="37338"/>
    <cellStyle name="20% - Accent1 2 3 4 2 7" xfId="22938"/>
    <cellStyle name="20% - Accent1 2 3 4 3" xfId="3136"/>
    <cellStyle name="20% - Accent1 2 3 4 3 2" xfId="6736"/>
    <cellStyle name="20% - Accent1 2 3 4 3 2 2" xfId="13937"/>
    <cellStyle name="20% - Accent1 2 3 4 3 2 2 2" xfId="35538"/>
    <cellStyle name="20% - Accent1 2 3 4 3 2 3" xfId="21137"/>
    <cellStyle name="20% - Accent1 2 3 4 3 2 3 2" xfId="42738"/>
    <cellStyle name="20% - Accent1 2 3 4 3 2 4" xfId="28338"/>
    <cellStyle name="20% - Accent1 2 3 4 3 3" xfId="10337"/>
    <cellStyle name="20% - Accent1 2 3 4 3 3 2" xfId="31938"/>
    <cellStyle name="20% - Accent1 2 3 4 3 4" xfId="17537"/>
    <cellStyle name="20% - Accent1 2 3 4 3 4 2" xfId="39138"/>
    <cellStyle name="20% - Accent1 2 3 4 3 5" xfId="24738"/>
    <cellStyle name="20% - Accent1 2 3 4 4" xfId="1936"/>
    <cellStyle name="20% - Accent1 2 3 4 4 2" xfId="5536"/>
    <cellStyle name="20% - Accent1 2 3 4 4 2 2" xfId="12737"/>
    <cellStyle name="20% - Accent1 2 3 4 4 2 2 2" xfId="34338"/>
    <cellStyle name="20% - Accent1 2 3 4 4 2 3" xfId="19937"/>
    <cellStyle name="20% - Accent1 2 3 4 4 2 3 2" xfId="41538"/>
    <cellStyle name="20% - Accent1 2 3 4 4 2 4" xfId="27138"/>
    <cellStyle name="20% - Accent1 2 3 4 4 3" xfId="9137"/>
    <cellStyle name="20% - Accent1 2 3 4 4 3 2" xfId="30738"/>
    <cellStyle name="20% - Accent1 2 3 4 4 4" xfId="16337"/>
    <cellStyle name="20% - Accent1 2 3 4 4 4 2" xfId="37938"/>
    <cellStyle name="20% - Accent1 2 3 4 4 5" xfId="23538"/>
    <cellStyle name="20% - Accent1 2 3 4 5" xfId="4336"/>
    <cellStyle name="20% - Accent1 2 3 4 5 2" xfId="11537"/>
    <cellStyle name="20% - Accent1 2 3 4 5 2 2" xfId="33138"/>
    <cellStyle name="20% - Accent1 2 3 4 5 3" xfId="18737"/>
    <cellStyle name="20% - Accent1 2 3 4 5 3 2" xfId="40338"/>
    <cellStyle name="20% - Accent1 2 3 4 5 4" xfId="25938"/>
    <cellStyle name="20% - Accent1 2 3 4 6" xfId="7937"/>
    <cellStyle name="20% - Accent1 2 3 4 6 2" xfId="29538"/>
    <cellStyle name="20% - Accent1 2 3 4 7" xfId="15137"/>
    <cellStyle name="20% - Accent1 2 3 4 7 2" xfId="36738"/>
    <cellStyle name="20% - Accent1 2 3 4 8" xfId="22338"/>
    <cellStyle name="20% - Accent1 2 3 5" xfId="856"/>
    <cellStyle name="20% - Accent1 2 3 5 2" xfId="3256"/>
    <cellStyle name="20% - Accent1 2 3 5 2 2" xfId="6856"/>
    <cellStyle name="20% - Accent1 2 3 5 2 2 2" xfId="14057"/>
    <cellStyle name="20% - Accent1 2 3 5 2 2 2 2" xfId="35658"/>
    <cellStyle name="20% - Accent1 2 3 5 2 2 3" xfId="21257"/>
    <cellStyle name="20% - Accent1 2 3 5 2 2 3 2" xfId="42858"/>
    <cellStyle name="20% - Accent1 2 3 5 2 2 4" xfId="28458"/>
    <cellStyle name="20% - Accent1 2 3 5 2 3" xfId="10457"/>
    <cellStyle name="20% - Accent1 2 3 5 2 3 2" xfId="32058"/>
    <cellStyle name="20% - Accent1 2 3 5 2 4" xfId="17657"/>
    <cellStyle name="20% - Accent1 2 3 5 2 4 2" xfId="39258"/>
    <cellStyle name="20% - Accent1 2 3 5 2 5" xfId="24858"/>
    <cellStyle name="20% - Accent1 2 3 5 3" xfId="2056"/>
    <cellStyle name="20% - Accent1 2 3 5 3 2" xfId="5656"/>
    <cellStyle name="20% - Accent1 2 3 5 3 2 2" xfId="12857"/>
    <cellStyle name="20% - Accent1 2 3 5 3 2 2 2" xfId="34458"/>
    <cellStyle name="20% - Accent1 2 3 5 3 2 3" xfId="20057"/>
    <cellStyle name="20% - Accent1 2 3 5 3 2 3 2" xfId="41658"/>
    <cellStyle name="20% - Accent1 2 3 5 3 2 4" xfId="27258"/>
    <cellStyle name="20% - Accent1 2 3 5 3 3" xfId="9257"/>
    <cellStyle name="20% - Accent1 2 3 5 3 3 2" xfId="30858"/>
    <cellStyle name="20% - Accent1 2 3 5 3 4" xfId="16457"/>
    <cellStyle name="20% - Accent1 2 3 5 3 4 2" xfId="38058"/>
    <cellStyle name="20% - Accent1 2 3 5 3 5" xfId="23658"/>
    <cellStyle name="20% - Accent1 2 3 5 4" xfId="4456"/>
    <cellStyle name="20% - Accent1 2 3 5 4 2" xfId="11657"/>
    <cellStyle name="20% - Accent1 2 3 5 4 2 2" xfId="33258"/>
    <cellStyle name="20% - Accent1 2 3 5 4 3" xfId="18857"/>
    <cellStyle name="20% - Accent1 2 3 5 4 3 2" xfId="40458"/>
    <cellStyle name="20% - Accent1 2 3 5 4 4" xfId="26058"/>
    <cellStyle name="20% - Accent1 2 3 5 5" xfId="8057"/>
    <cellStyle name="20% - Accent1 2 3 5 5 2" xfId="29658"/>
    <cellStyle name="20% - Accent1 2 3 5 6" xfId="15257"/>
    <cellStyle name="20% - Accent1 2 3 5 6 2" xfId="36858"/>
    <cellStyle name="20% - Accent1 2 3 5 7" xfId="22458"/>
    <cellStyle name="20% - Accent1 2 3 6" xfId="2656"/>
    <cellStyle name="20% - Accent1 2 3 6 2" xfId="6256"/>
    <cellStyle name="20% - Accent1 2 3 6 2 2" xfId="13457"/>
    <cellStyle name="20% - Accent1 2 3 6 2 2 2" xfId="35058"/>
    <cellStyle name="20% - Accent1 2 3 6 2 3" xfId="20657"/>
    <cellStyle name="20% - Accent1 2 3 6 2 3 2" xfId="42258"/>
    <cellStyle name="20% - Accent1 2 3 6 2 4" xfId="27858"/>
    <cellStyle name="20% - Accent1 2 3 6 3" xfId="9857"/>
    <cellStyle name="20% - Accent1 2 3 6 3 2" xfId="31458"/>
    <cellStyle name="20% - Accent1 2 3 6 4" xfId="17057"/>
    <cellStyle name="20% - Accent1 2 3 6 4 2" xfId="38658"/>
    <cellStyle name="20% - Accent1 2 3 6 5" xfId="24258"/>
    <cellStyle name="20% - Accent1 2 3 7" xfId="1456"/>
    <cellStyle name="20% - Accent1 2 3 7 2" xfId="5056"/>
    <cellStyle name="20% - Accent1 2 3 7 2 2" xfId="12257"/>
    <cellStyle name="20% - Accent1 2 3 7 2 2 2" xfId="33858"/>
    <cellStyle name="20% - Accent1 2 3 7 2 3" xfId="19457"/>
    <cellStyle name="20% - Accent1 2 3 7 2 3 2" xfId="41058"/>
    <cellStyle name="20% - Accent1 2 3 7 2 4" xfId="26658"/>
    <cellStyle name="20% - Accent1 2 3 7 3" xfId="8657"/>
    <cellStyle name="20% - Accent1 2 3 7 3 2" xfId="30258"/>
    <cellStyle name="20% - Accent1 2 3 7 4" xfId="15857"/>
    <cellStyle name="20% - Accent1 2 3 7 4 2" xfId="37458"/>
    <cellStyle name="20% - Accent1 2 3 7 5" xfId="23058"/>
    <cellStyle name="20% - Accent1 2 3 8" xfId="3856"/>
    <cellStyle name="20% - Accent1 2 3 8 2" xfId="11057"/>
    <cellStyle name="20% - Accent1 2 3 8 2 2" xfId="32658"/>
    <cellStyle name="20% - Accent1 2 3 8 3" xfId="18257"/>
    <cellStyle name="20% - Accent1 2 3 8 3 2" xfId="39858"/>
    <cellStyle name="20% - Accent1 2 3 8 4" xfId="25458"/>
    <cellStyle name="20% - Accent1 2 3 9" xfId="7457"/>
    <cellStyle name="20% - Accent1 2 3 9 2" xfId="29058"/>
    <cellStyle name="20% - Accent1 2 4" xfId="306"/>
    <cellStyle name="20% - Accent1 2 4 2" xfId="546"/>
    <cellStyle name="20% - Accent1 2 4 2 2" xfId="1148"/>
    <cellStyle name="20% - Accent1 2 4 2 2 2" xfId="3548"/>
    <cellStyle name="20% - Accent1 2 4 2 2 2 2" xfId="7148"/>
    <cellStyle name="20% - Accent1 2 4 2 2 2 2 2" xfId="14349"/>
    <cellStyle name="20% - Accent1 2 4 2 2 2 2 2 2" xfId="35950"/>
    <cellStyle name="20% - Accent1 2 4 2 2 2 2 3" xfId="21549"/>
    <cellStyle name="20% - Accent1 2 4 2 2 2 2 3 2" xfId="43150"/>
    <cellStyle name="20% - Accent1 2 4 2 2 2 2 4" xfId="28750"/>
    <cellStyle name="20% - Accent1 2 4 2 2 2 3" xfId="10749"/>
    <cellStyle name="20% - Accent1 2 4 2 2 2 3 2" xfId="32350"/>
    <cellStyle name="20% - Accent1 2 4 2 2 2 4" xfId="17949"/>
    <cellStyle name="20% - Accent1 2 4 2 2 2 4 2" xfId="39550"/>
    <cellStyle name="20% - Accent1 2 4 2 2 2 5" xfId="25150"/>
    <cellStyle name="20% - Accent1 2 4 2 2 3" xfId="2348"/>
    <cellStyle name="20% - Accent1 2 4 2 2 3 2" xfId="5948"/>
    <cellStyle name="20% - Accent1 2 4 2 2 3 2 2" xfId="13149"/>
    <cellStyle name="20% - Accent1 2 4 2 2 3 2 2 2" xfId="34750"/>
    <cellStyle name="20% - Accent1 2 4 2 2 3 2 3" xfId="20349"/>
    <cellStyle name="20% - Accent1 2 4 2 2 3 2 3 2" xfId="41950"/>
    <cellStyle name="20% - Accent1 2 4 2 2 3 2 4" xfId="27550"/>
    <cellStyle name="20% - Accent1 2 4 2 2 3 3" xfId="9549"/>
    <cellStyle name="20% - Accent1 2 4 2 2 3 3 2" xfId="31150"/>
    <cellStyle name="20% - Accent1 2 4 2 2 3 4" xfId="16749"/>
    <cellStyle name="20% - Accent1 2 4 2 2 3 4 2" xfId="38350"/>
    <cellStyle name="20% - Accent1 2 4 2 2 3 5" xfId="23950"/>
    <cellStyle name="20% - Accent1 2 4 2 2 4" xfId="4748"/>
    <cellStyle name="20% - Accent1 2 4 2 2 4 2" xfId="11949"/>
    <cellStyle name="20% - Accent1 2 4 2 2 4 2 2" xfId="33550"/>
    <cellStyle name="20% - Accent1 2 4 2 2 4 3" xfId="19149"/>
    <cellStyle name="20% - Accent1 2 4 2 2 4 3 2" xfId="40750"/>
    <cellStyle name="20% - Accent1 2 4 2 2 4 4" xfId="26350"/>
    <cellStyle name="20% - Accent1 2 4 2 2 5" xfId="8349"/>
    <cellStyle name="20% - Accent1 2 4 2 2 5 2" xfId="29950"/>
    <cellStyle name="20% - Accent1 2 4 2 2 6" xfId="15549"/>
    <cellStyle name="20% - Accent1 2 4 2 2 6 2" xfId="37150"/>
    <cellStyle name="20% - Accent1 2 4 2 2 7" xfId="22750"/>
    <cellStyle name="20% - Accent1 2 4 2 3" xfId="2948"/>
    <cellStyle name="20% - Accent1 2 4 2 3 2" xfId="6548"/>
    <cellStyle name="20% - Accent1 2 4 2 3 2 2" xfId="13749"/>
    <cellStyle name="20% - Accent1 2 4 2 3 2 2 2" xfId="35350"/>
    <cellStyle name="20% - Accent1 2 4 2 3 2 3" xfId="20949"/>
    <cellStyle name="20% - Accent1 2 4 2 3 2 3 2" xfId="42550"/>
    <cellStyle name="20% - Accent1 2 4 2 3 2 4" xfId="28150"/>
    <cellStyle name="20% - Accent1 2 4 2 3 3" xfId="10149"/>
    <cellStyle name="20% - Accent1 2 4 2 3 3 2" xfId="31750"/>
    <cellStyle name="20% - Accent1 2 4 2 3 4" xfId="17349"/>
    <cellStyle name="20% - Accent1 2 4 2 3 4 2" xfId="38950"/>
    <cellStyle name="20% - Accent1 2 4 2 3 5" xfId="24550"/>
    <cellStyle name="20% - Accent1 2 4 2 4" xfId="1748"/>
    <cellStyle name="20% - Accent1 2 4 2 4 2" xfId="5348"/>
    <cellStyle name="20% - Accent1 2 4 2 4 2 2" xfId="12549"/>
    <cellStyle name="20% - Accent1 2 4 2 4 2 2 2" xfId="34150"/>
    <cellStyle name="20% - Accent1 2 4 2 4 2 3" xfId="19749"/>
    <cellStyle name="20% - Accent1 2 4 2 4 2 3 2" xfId="41350"/>
    <cellStyle name="20% - Accent1 2 4 2 4 2 4" xfId="26950"/>
    <cellStyle name="20% - Accent1 2 4 2 4 3" xfId="8949"/>
    <cellStyle name="20% - Accent1 2 4 2 4 3 2" xfId="30550"/>
    <cellStyle name="20% - Accent1 2 4 2 4 4" xfId="16149"/>
    <cellStyle name="20% - Accent1 2 4 2 4 4 2" xfId="37750"/>
    <cellStyle name="20% - Accent1 2 4 2 4 5" xfId="23350"/>
    <cellStyle name="20% - Accent1 2 4 2 5" xfId="4148"/>
    <cellStyle name="20% - Accent1 2 4 2 5 2" xfId="11349"/>
    <cellStyle name="20% - Accent1 2 4 2 5 2 2" xfId="32950"/>
    <cellStyle name="20% - Accent1 2 4 2 5 3" xfId="18549"/>
    <cellStyle name="20% - Accent1 2 4 2 5 3 2" xfId="40150"/>
    <cellStyle name="20% - Accent1 2 4 2 5 4" xfId="25750"/>
    <cellStyle name="20% - Accent1 2 4 2 6" xfId="7749"/>
    <cellStyle name="20% - Accent1 2 4 2 6 2" xfId="29350"/>
    <cellStyle name="20% - Accent1 2 4 2 7" xfId="14949"/>
    <cellStyle name="20% - Accent1 2 4 2 7 2" xfId="36550"/>
    <cellStyle name="20% - Accent1 2 4 2 8" xfId="22150"/>
    <cellStyle name="20% - Accent1 2 4 3" xfId="908"/>
    <cellStyle name="20% - Accent1 2 4 3 2" xfId="3308"/>
    <cellStyle name="20% - Accent1 2 4 3 2 2" xfId="6908"/>
    <cellStyle name="20% - Accent1 2 4 3 2 2 2" xfId="14109"/>
    <cellStyle name="20% - Accent1 2 4 3 2 2 2 2" xfId="35710"/>
    <cellStyle name="20% - Accent1 2 4 3 2 2 3" xfId="21309"/>
    <cellStyle name="20% - Accent1 2 4 3 2 2 3 2" xfId="42910"/>
    <cellStyle name="20% - Accent1 2 4 3 2 2 4" xfId="28510"/>
    <cellStyle name="20% - Accent1 2 4 3 2 3" xfId="10509"/>
    <cellStyle name="20% - Accent1 2 4 3 2 3 2" xfId="32110"/>
    <cellStyle name="20% - Accent1 2 4 3 2 4" xfId="17709"/>
    <cellStyle name="20% - Accent1 2 4 3 2 4 2" xfId="39310"/>
    <cellStyle name="20% - Accent1 2 4 3 2 5" xfId="24910"/>
    <cellStyle name="20% - Accent1 2 4 3 3" xfId="2108"/>
    <cellStyle name="20% - Accent1 2 4 3 3 2" xfId="5708"/>
    <cellStyle name="20% - Accent1 2 4 3 3 2 2" xfId="12909"/>
    <cellStyle name="20% - Accent1 2 4 3 3 2 2 2" xfId="34510"/>
    <cellStyle name="20% - Accent1 2 4 3 3 2 3" xfId="20109"/>
    <cellStyle name="20% - Accent1 2 4 3 3 2 3 2" xfId="41710"/>
    <cellStyle name="20% - Accent1 2 4 3 3 2 4" xfId="27310"/>
    <cellStyle name="20% - Accent1 2 4 3 3 3" xfId="9309"/>
    <cellStyle name="20% - Accent1 2 4 3 3 3 2" xfId="30910"/>
    <cellStyle name="20% - Accent1 2 4 3 3 4" xfId="16509"/>
    <cellStyle name="20% - Accent1 2 4 3 3 4 2" xfId="38110"/>
    <cellStyle name="20% - Accent1 2 4 3 3 5" xfId="23710"/>
    <cellStyle name="20% - Accent1 2 4 3 4" xfId="4508"/>
    <cellStyle name="20% - Accent1 2 4 3 4 2" xfId="11709"/>
    <cellStyle name="20% - Accent1 2 4 3 4 2 2" xfId="33310"/>
    <cellStyle name="20% - Accent1 2 4 3 4 3" xfId="18909"/>
    <cellStyle name="20% - Accent1 2 4 3 4 3 2" xfId="40510"/>
    <cellStyle name="20% - Accent1 2 4 3 4 4" xfId="26110"/>
    <cellStyle name="20% - Accent1 2 4 3 5" xfId="8109"/>
    <cellStyle name="20% - Accent1 2 4 3 5 2" xfId="29710"/>
    <cellStyle name="20% - Accent1 2 4 3 6" xfId="15309"/>
    <cellStyle name="20% - Accent1 2 4 3 6 2" xfId="36910"/>
    <cellStyle name="20% - Accent1 2 4 3 7" xfId="22510"/>
    <cellStyle name="20% - Accent1 2 4 4" xfId="2708"/>
    <cellStyle name="20% - Accent1 2 4 4 2" xfId="6308"/>
    <cellStyle name="20% - Accent1 2 4 4 2 2" xfId="13509"/>
    <cellStyle name="20% - Accent1 2 4 4 2 2 2" xfId="35110"/>
    <cellStyle name="20% - Accent1 2 4 4 2 3" xfId="20709"/>
    <cellStyle name="20% - Accent1 2 4 4 2 3 2" xfId="42310"/>
    <cellStyle name="20% - Accent1 2 4 4 2 4" xfId="27910"/>
    <cellStyle name="20% - Accent1 2 4 4 3" xfId="9909"/>
    <cellStyle name="20% - Accent1 2 4 4 3 2" xfId="31510"/>
    <cellStyle name="20% - Accent1 2 4 4 4" xfId="17109"/>
    <cellStyle name="20% - Accent1 2 4 4 4 2" xfId="38710"/>
    <cellStyle name="20% - Accent1 2 4 4 5" xfId="24310"/>
    <cellStyle name="20% - Accent1 2 4 5" xfId="1508"/>
    <cellStyle name="20% - Accent1 2 4 5 2" xfId="5108"/>
    <cellStyle name="20% - Accent1 2 4 5 2 2" xfId="12309"/>
    <cellStyle name="20% - Accent1 2 4 5 2 2 2" xfId="33910"/>
    <cellStyle name="20% - Accent1 2 4 5 2 3" xfId="19509"/>
    <cellStyle name="20% - Accent1 2 4 5 2 3 2" xfId="41110"/>
    <cellStyle name="20% - Accent1 2 4 5 2 4" xfId="26710"/>
    <cellStyle name="20% - Accent1 2 4 5 3" xfId="8709"/>
    <cellStyle name="20% - Accent1 2 4 5 3 2" xfId="30310"/>
    <cellStyle name="20% - Accent1 2 4 5 4" xfId="15909"/>
    <cellStyle name="20% - Accent1 2 4 5 4 2" xfId="37510"/>
    <cellStyle name="20% - Accent1 2 4 5 5" xfId="23110"/>
    <cellStyle name="20% - Accent1 2 4 6" xfId="3908"/>
    <cellStyle name="20% - Accent1 2 4 6 2" xfId="11109"/>
    <cellStyle name="20% - Accent1 2 4 6 2 2" xfId="32710"/>
    <cellStyle name="20% - Accent1 2 4 6 3" xfId="18309"/>
    <cellStyle name="20% - Accent1 2 4 6 3 2" xfId="39910"/>
    <cellStyle name="20% - Accent1 2 4 6 4" xfId="25510"/>
    <cellStyle name="20% - Accent1 2 4 7" xfId="7509"/>
    <cellStyle name="20% - Accent1 2 4 7 2" xfId="29110"/>
    <cellStyle name="20% - Accent1 2 4 8" xfId="14709"/>
    <cellStyle name="20% - Accent1 2 4 8 2" xfId="36310"/>
    <cellStyle name="20% - Accent1 2 4 9" xfId="21910"/>
    <cellStyle name="20% - Accent1 2 5" xfId="426"/>
    <cellStyle name="20% - Accent1 2 5 2" xfId="1028"/>
    <cellStyle name="20% - Accent1 2 5 2 2" xfId="3428"/>
    <cellStyle name="20% - Accent1 2 5 2 2 2" xfId="7028"/>
    <cellStyle name="20% - Accent1 2 5 2 2 2 2" xfId="14229"/>
    <cellStyle name="20% - Accent1 2 5 2 2 2 2 2" xfId="35830"/>
    <cellStyle name="20% - Accent1 2 5 2 2 2 3" xfId="21429"/>
    <cellStyle name="20% - Accent1 2 5 2 2 2 3 2" xfId="43030"/>
    <cellStyle name="20% - Accent1 2 5 2 2 2 4" xfId="28630"/>
    <cellStyle name="20% - Accent1 2 5 2 2 3" xfId="10629"/>
    <cellStyle name="20% - Accent1 2 5 2 2 3 2" xfId="32230"/>
    <cellStyle name="20% - Accent1 2 5 2 2 4" xfId="17829"/>
    <cellStyle name="20% - Accent1 2 5 2 2 4 2" xfId="39430"/>
    <cellStyle name="20% - Accent1 2 5 2 2 5" xfId="25030"/>
    <cellStyle name="20% - Accent1 2 5 2 3" xfId="2228"/>
    <cellStyle name="20% - Accent1 2 5 2 3 2" xfId="5828"/>
    <cellStyle name="20% - Accent1 2 5 2 3 2 2" xfId="13029"/>
    <cellStyle name="20% - Accent1 2 5 2 3 2 2 2" xfId="34630"/>
    <cellStyle name="20% - Accent1 2 5 2 3 2 3" xfId="20229"/>
    <cellStyle name="20% - Accent1 2 5 2 3 2 3 2" xfId="41830"/>
    <cellStyle name="20% - Accent1 2 5 2 3 2 4" xfId="27430"/>
    <cellStyle name="20% - Accent1 2 5 2 3 3" xfId="9429"/>
    <cellStyle name="20% - Accent1 2 5 2 3 3 2" xfId="31030"/>
    <cellStyle name="20% - Accent1 2 5 2 3 4" xfId="16629"/>
    <cellStyle name="20% - Accent1 2 5 2 3 4 2" xfId="38230"/>
    <cellStyle name="20% - Accent1 2 5 2 3 5" xfId="23830"/>
    <cellStyle name="20% - Accent1 2 5 2 4" xfId="4628"/>
    <cellStyle name="20% - Accent1 2 5 2 4 2" xfId="11829"/>
    <cellStyle name="20% - Accent1 2 5 2 4 2 2" xfId="33430"/>
    <cellStyle name="20% - Accent1 2 5 2 4 3" xfId="19029"/>
    <cellStyle name="20% - Accent1 2 5 2 4 3 2" xfId="40630"/>
    <cellStyle name="20% - Accent1 2 5 2 4 4" xfId="26230"/>
    <cellStyle name="20% - Accent1 2 5 2 5" xfId="8229"/>
    <cellStyle name="20% - Accent1 2 5 2 5 2" xfId="29830"/>
    <cellStyle name="20% - Accent1 2 5 2 6" xfId="15429"/>
    <cellStyle name="20% - Accent1 2 5 2 6 2" xfId="37030"/>
    <cellStyle name="20% - Accent1 2 5 2 7" xfId="22630"/>
    <cellStyle name="20% - Accent1 2 5 3" xfId="2828"/>
    <cellStyle name="20% - Accent1 2 5 3 2" xfId="6428"/>
    <cellStyle name="20% - Accent1 2 5 3 2 2" xfId="13629"/>
    <cellStyle name="20% - Accent1 2 5 3 2 2 2" xfId="35230"/>
    <cellStyle name="20% - Accent1 2 5 3 2 3" xfId="20829"/>
    <cellStyle name="20% - Accent1 2 5 3 2 3 2" xfId="42430"/>
    <cellStyle name="20% - Accent1 2 5 3 2 4" xfId="28030"/>
    <cellStyle name="20% - Accent1 2 5 3 3" xfId="10029"/>
    <cellStyle name="20% - Accent1 2 5 3 3 2" xfId="31630"/>
    <cellStyle name="20% - Accent1 2 5 3 4" xfId="17229"/>
    <cellStyle name="20% - Accent1 2 5 3 4 2" xfId="38830"/>
    <cellStyle name="20% - Accent1 2 5 3 5" xfId="24430"/>
    <cellStyle name="20% - Accent1 2 5 4" xfId="1628"/>
    <cellStyle name="20% - Accent1 2 5 4 2" xfId="5228"/>
    <cellStyle name="20% - Accent1 2 5 4 2 2" xfId="12429"/>
    <cellStyle name="20% - Accent1 2 5 4 2 2 2" xfId="34030"/>
    <cellStyle name="20% - Accent1 2 5 4 2 3" xfId="19629"/>
    <cellStyle name="20% - Accent1 2 5 4 2 3 2" xfId="41230"/>
    <cellStyle name="20% - Accent1 2 5 4 2 4" xfId="26830"/>
    <cellStyle name="20% - Accent1 2 5 4 3" xfId="8829"/>
    <cellStyle name="20% - Accent1 2 5 4 3 2" xfId="30430"/>
    <cellStyle name="20% - Accent1 2 5 4 4" xfId="16029"/>
    <cellStyle name="20% - Accent1 2 5 4 4 2" xfId="37630"/>
    <cellStyle name="20% - Accent1 2 5 4 5" xfId="23230"/>
    <cellStyle name="20% - Accent1 2 5 5" xfId="4028"/>
    <cellStyle name="20% - Accent1 2 5 5 2" xfId="11229"/>
    <cellStyle name="20% - Accent1 2 5 5 2 2" xfId="32830"/>
    <cellStyle name="20% - Accent1 2 5 5 3" xfId="18429"/>
    <cellStyle name="20% - Accent1 2 5 5 3 2" xfId="40030"/>
    <cellStyle name="20% - Accent1 2 5 5 4" xfId="25630"/>
    <cellStyle name="20% - Accent1 2 5 6" xfId="7629"/>
    <cellStyle name="20% - Accent1 2 5 6 2" xfId="29230"/>
    <cellStyle name="20% - Accent1 2 5 7" xfId="14829"/>
    <cellStyle name="20% - Accent1 2 5 7 2" xfId="36430"/>
    <cellStyle name="20% - Accent1 2 5 8" xfId="22030"/>
    <cellStyle name="20% - Accent1 2 6" xfId="668"/>
    <cellStyle name="20% - Accent1 2 6 2" xfId="1268"/>
    <cellStyle name="20% - Accent1 2 6 2 2" xfId="3668"/>
    <cellStyle name="20% - Accent1 2 6 2 2 2" xfId="7268"/>
    <cellStyle name="20% - Accent1 2 6 2 2 2 2" xfId="14469"/>
    <cellStyle name="20% - Accent1 2 6 2 2 2 2 2" xfId="36070"/>
    <cellStyle name="20% - Accent1 2 6 2 2 2 3" xfId="21669"/>
    <cellStyle name="20% - Accent1 2 6 2 2 2 3 2" xfId="43270"/>
    <cellStyle name="20% - Accent1 2 6 2 2 2 4" xfId="28870"/>
    <cellStyle name="20% - Accent1 2 6 2 2 3" xfId="10869"/>
    <cellStyle name="20% - Accent1 2 6 2 2 3 2" xfId="32470"/>
    <cellStyle name="20% - Accent1 2 6 2 2 4" xfId="18069"/>
    <cellStyle name="20% - Accent1 2 6 2 2 4 2" xfId="39670"/>
    <cellStyle name="20% - Accent1 2 6 2 2 5" xfId="25270"/>
    <cellStyle name="20% - Accent1 2 6 2 3" xfId="2468"/>
    <cellStyle name="20% - Accent1 2 6 2 3 2" xfId="6068"/>
    <cellStyle name="20% - Accent1 2 6 2 3 2 2" xfId="13269"/>
    <cellStyle name="20% - Accent1 2 6 2 3 2 2 2" xfId="34870"/>
    <cellStyle name="20% - Accent1 2 6 2 3 2 3" xfId="20469"/>
    <cellStyle name="20% - Accent1 2 6 2 3 2 3 2" xfId="42070"/>
    <cellStyle name="20% - Accent1 2 6 2 3 2 4" xfId="27670"/>
    <cellStyle name="20% - Accent1 2 6 2 3 3" xfId="9669"/>
    <cellStyle name="20% - Accent1 2 6 2 3 3 2" xfId="31270"/>
    <cellStyle name="20% - Accent1 2 6 2 3 4" xfId="16869"/>
    <cellStyle name="20% - Accent1 2 6 2 3 4 2" xfId="38470"/>
    <cellStyle name="20% - Accent1 2 6 2 3 5" xfId="24070"/>
    <cellStyle name="20% - Accent1 2 6 2 4" xfId="4868"/>
    <cellStyle name="20% - Accent1 2 6 2 4 2" xfId="12069"/>
    <cellStyle name="20% - Accent1 2 6 2 4 2 2" xfId="33670"/>
    <cellStyle name="20% - Accent1 2 6 2 4 3" xfId="19269"/>
    <cellStyle name="20% - Accent1 2 6 2 4 3 2" xfId="40870"/>
    <cellStyle name="20% - Accent1 2 6 2 4 4" xfId="26470"/>
    <cellStyle name="20% - Accent1 2 6 2 5" xfId="8469"/>
    <cellStyle name="20% - Accent1 2 6 2 5 2" xfId="30070"/>
    <cellStyle name="20% - Accent1 2 6 2 6" xfId="15669"/>
    <cellStyle name="20% - Accent1 2 6 2 6 2" xfId="37270"/>
    <cellStyle name="20% - Accent1 2 6 2 7" xfId="22870"/>
    <cellStyle name="20% - Accent1 2 6 3" xfId="3068"/>
    <cellStyle name="20% - Accent1 2 6 3 2" xfId="6668"/>
    <cellStyle name="20% - Accent1 2 6 3 2 2" xfId="13869"/>
    <cellStyle name="20% - Accent1 2 6 3 2 2 2" xfId="35470"/>
    <cellStyle name="20% - Accent1 2 6 3 2 3" xfId="21069"/>
    <cellStyle name="20% - Accent1 2 6 3 2 3 2" xfId="42670"/>
    <cellStyle name="20% - Accent1 2 6 3 2 4" xfId="28270"/>
    <cellStyle name="20% - Accent1 2 6 3 3" xfId="10269"/>
    <cellStyle name="20% - Accent1 2 6 3 3 2" xfId="31870"/>
    <cellStyle name="20% - Accent1 2 6 3 4" xfId="17469"/>
    <cellStyle name="20% - Accent1 2 6 3 4 2" xfId="39070"/>
    <cellStyle name="20% - Accent1 2 6 3 5" xfId="24670"/>
    <cellStyle name="20% - Accent1 2 6 4" xfId="1868"/>
    <cellStyle name="20% - Accent1 2 6 4 2" xfId="5468"/>
    <cellStyle name="20% - Accent1 2 6 4 2 2" xfId="12669"/>
    <cellStyle name="20% - Accent1 2 6 4 2 2 2" xfId="34270"/>
    <cellStyle name="20% - Accent1 2 6 4 2 3" xfId="19869"/>
    <cellStyle name="20% - Accent1 2 6 4 2 3 2" xfId="41470"/>
    <cellStyle name="20% - Accent1 2 6 4 2 4" xfId="27070"/>
    <cellStyle name="20% - Accent1 2 6 4 3" xfId="9069"/>
    <cellStyle name="20% - Accent1 2 6 4 3 2" xfId="30670"/>
    <cellStyle name="20% - Accent1 2 6 4 4" xfId="16269"/>
    <cellStyle name="20% - Accent1 2 6 4 4 2" xfId="37870"/>
    <cellStyle name="20% - Accent1 2 6 4 5" xfId="23470"/>
    <cellStyle name="20% - Accent1 2 6 5" xfId="4268"/>
    <cellStyle name="20% - Accent1 2 6 5 2" xfId="11469"/>
    <cellStyle name="20% - Accent1 2 6 5 2 2" xfId="33070"/>
    <cellStyle name="20% - Accent1 2 6 5 3" xfId="18669"/>
    <cellStyle name="20% - Accent1 2 6 5 3 2" xfId="40270"/>
    <cellStyle name="20% - Accent1 2 6 5 4" xfId="25870"/>
    <cellStyle name="20% - Accent1 2 6 6" xfId="7869"/>
    <cellStyle name="20% - Accent1 2 6 6 2" xfId="29470"/>
    <cellStyle name="20% - Accent1 2 6 7" xfId="15069"/>
    <cellStyle name="20% - Accent1 2 6 7 2" xfId="36670"/>
    <cellStyle name="20% - Accent1 2 6 8" xfId="22270"/>
    <cellStyle name="20% - Accent1 2 7" xfId="788"/>
    <cellStyle name="20% - Accent1 2 7 2" xfId="3188"/>
    <cellStyle name="20% - Accent1 2 7 2 2" xfId="6788"/>
    <cellStyle name="20% - Accent1 2 7 2 2 2" xfId="13989"/>
    <cellStyle name="20% - Accent1 2 7 2 2 2 2" xfId="35590"/>
    <cellStyle name="20% - Accent1 2 7 2 2 3" xfId="21189"/>
    <cellStyle name="20% - Accent1 2 7 2 2 3 2" xfId="42790"/>
    <cellStyle name="20% - Accent1 2 7 2 2 4" xfId="28390"/>
    <cellStyle name="20% - Accent1 2 7 2 3" xfId="10389"/>
    <cellStyle name="20% - Accent1 2 7 2 3 2" xfId="31990"/>
    <cellStyle name="20% - Accent1 2 7 2 4" xfId="17589"/>
    <cellStyle name="20% - Accent1 2 7 2 4 2" xfId="39190"/>
    <cellStyle name="20% - Accent1 2 7 2 5" xfId="24790"/>
    <cellStyle name="20% - Accent1 2 7 3" xfId="1988"/>
    <cellStyle name="20% - Accent1 2 7 3 2" xfId="5588"/>
    <cellStyle name="20% - Accent1 2 7 3 2 2" xfId="12789"/>
    <cellStyle name="20% - Accent1 2 7 3 2 2 2" xfId="34390"/>
    <cellStyle name="20% - Accent1 2 7 3 2 3" xfId="19989"/>
    <cellStyle name="20% - Accent1 2 7 3 2 3 2" xfId="41590"/>
    <cellStyle name="20% - Accent1 2 7 3 2 4" xfId="27190"/>
    <cellStyle name="20% - Accent1 2 7 3 3" xfId="9189"/>
    <cellStyle name="20% - Accent1 2 7 3 3 2" xfId="30790"/>
    <cellStyle name="20% - Accent1 2 7 3 4" xfId="16389"/>
    <cellStyle name="20% - Accent1 2 7 3 4 2" xfId="37990"/>
    <cellStyle name="20% - Accent1 2 7 3 5" xfId="23590"/>
    <cellStyle name="20% - Accent1 2 7 4" xfId="4388"/>
    <cellStyle name="20% - Accent1 2 7 4 2" xfId="11589"/>
    <cellStyle name="20% - Accent1 2 7 4 2 2" xfId="33190"/>
    <cellStyle name="20% - Accent1 2 7 4 3" xfId="18789"/>
    <cellStyle name="20% - Accent1 2 7 4 3 2" xfId="40390"/>
    <cellStyle name="20% - Accent1 2 7 4 4" xfId="25990"/>
    <cellStyle name="20% - Accent1 2 7 5" xfId="7989"/>
    <cellStyle name="20% - Accent1 2 7 5 2" xfId="29590"/>
    <cellStyle name="20% - Accent1 2 7 6" xfId="15189"/>
    <cellStyle name="20% - Accent1 2 7 6 2" xfId="36790"/>
    <cellStyle name="20% - Accent1 2 7 7" xfId="22390"/>
    <cellStyle name="20% - Accent1 2 8" xfId="2588"/>
    <cellStyle name="20% - Accent1 2 8 2" xfId="6188"/>
    <cellStyle name="20% - Accent1 2 8 2 2" xfId="13389"/>
    <cellStyle name="20% - Accent1 2 8 2 2 2" xfId="34990"/>
    <cellStyle name="20% - Accent1 2 8 2 3" xfId="20589"/>
    <cellStyle name="20% - Accent1 2 8 2 3 2" xfId="42190"/>
    <cellStyle name="20% - Accent1 2 8 2 4" xfId="27790"/>
    <cellStyle name="20% - Accent1 2 8 3" xfId="9789"/>
    <cellStyle name="20% - Accent1 2 8 3 2" xfId="31390"/>
    <cellStyle name="20% - Accent1 2 8 4" xfId="16989"/>
    <cellStyle name="20% - Accent1 2 8 4 2" xfId="38590"/>
    <cellStyle name="20% - Accent1 2 8 5" xfId="24190"/>
    <cellStyle name="20% - Accent1 2 9" xfId="1388"/>
    <cellStyle name="20% - Accent1 2 9 2" xfId="4988"/>
    <cellStyle name="20% - Accent1 2 9 2 2" xfId="12189"/>
    <cellStyle name="20% - Accent1 2 9 2 2 2" xfId="33790"/>
    <cellStyle name="20% - Accent1 2 9 2 3" xfId="19389"/>
    <cellStyle name="20% - Accent1 2 9 2 3 2" xfId="40990"/>
    <cellStyle name="20% - Accent1 2 9 2 4" xfId="26590"/>
    <cellStyle name="20% - Accent1 2 9 3" xfId="8589"/>
    <cellStyle name="20% - Accent1 2 9 3 2" xfId="30190"/>
    <cellStyle name="20% - Accent1 2 9 4" xfId="15789"/>
    <cellStyle name="20% - Accent1 2 9 4 2" xfId="37390"/>
    <cellStyle name="20% - Accent1 2 9 5" xfId="22990"/>
    <cellStyle name="20% - Accent1 3" xfId="174"/>
    <cellStyle name="20% - Accent1 3 10" xfId="14606"/>
    <cellStyle name="20% - Accent1 3 10 2" xfId="36207"/>
    <cellStyle name="20% - Accent1 3 11" xfId="21807"/>
    <cellStyle name="20% - Accent1 3 2" xfId="323"/>
    <cellStyle name="20% - Accent1 3 2 2" xfId="563"/>
    <cellStyle name="20% - Accent1 3 2 2 2" xfId="1165"/>
    <cellStyle name="20% - Accent1 3 2 2 2 2" xfId="3565"/>
    <cellStyle name="20% - Accent1 3 2 2 2 2 2" xfId="7165"/>
    <cellStyle name="20% - Accent1 3 2 2 2 2 2 2" xfId="14366"/>
    <cellStyle name="20% - Accent1 3 2 2 2 2 2 2 2" xfId="35967"/>
    <cellStyle name="20% - Accent1 3 2 2 2 2 2 3" xfId="21566"/>
    <cellStyle name="20% - Accent1 3 2 2 2 2 2 3 2" xfId="43167"/>
    <cellStyle name="20% - Accent1 3 2 2 2 2 2 4" xfId="28767"/>
    <cellStyle name="20% - Accent1 3 2 2 2 2 3" xfId="10766"/>
    <cellStyle name="20% - Accent1 3 2 2 2 2 3 2" xfId="32367"/>
    <cellStyle name="20% - Accent1 3 2 2 2 2 4" xfId="17966"/>
    <cellStyle name="20% - Accent1 3 2 2 2 2 4 2" xfId="39567"/>
    <cellStyle name="20% - Accent1 3 2 2 2 2 5" xfId="25167"/>
    <cellStyle name="20% - Accent1 3 2 2 2 3" xfId="2365"/>
    <cellStyle name="20% - Accent1 3 2 2 2 3 2" xfId="5965"/>
    <cellStyle name="20% - Accent1 3 2 2 2 3 2 2" xfId="13166"/>
    <cellStyle name="20% - Accent1 3 2 2 2 3 2 2 2" xfId="34767"/>
    <cellStyle name="20% - Accent1 3 2 2 2 3 2 3" xfId="20366"/>
    <cellStyle name="20% - Accent1 3 2 2 2 3 2 3 2" xfId="41967"/>
    <cellStyle name="20% - Accent1 3 2 2 2 3 2 4" xfId="27567"/>
    <cellStyle name="20% - Accent1 3 2 2 2 3 3" xfId="9566"/>
    <cellStyle name="20% - Accent1 3 2 2 2 3 3 2" xfId="31167"/>
    <cellStyle name="20% - Accent1 3 2 2 2 3 4" xfId="16766"/>
    <cellStyle name="20% - Accent1 3 2 2 2 3 4 2" xfId="38367"/>
    <cellStyle name="20% - Accent1 3 2 2 2 3 5" xfId="23967"/>
    <cellStyle name="20% - Accent1 3 2 2 2 4" xfId="4765"/>
    <cellStyle name="20% - Accent1 3 2 2 2 4 2" xfId="11966"/>
    <cellStyle name="20% - Accent1 3 2 2 2 4 2 2" xfId="33567"/>
    <cellStyle name="20% - Accent1 3 2 2 2 4 3" xfId="19166"/>
    <cellStyle name="20% - Accent1 3 2 2 2 4 3 2" xfId="40767"/>
    <cellStyle name="20% - Accent1 3 2 2 2 4 4" xfId="26367"/>
    <cellStyle name="20% - Accent1 3 2 2 2 5" xfId="8366"/>
    <cellStyle name="20% - Accent1 3 2 2 2 5 2" xfId="29967"/>
    <cellStyle name="20% - Accent1 3 2 2 2 6" xfId="15566"/>
    <cellStyle name="20% - Accent1 3 2 2 2 6 2" xfId="37167"/>
    <cellStyle name="20% - Accent1 3 2 2 2 7" xfId="22767"/>
    <cellStyle name="20% - Accent1 3 2 2 3" xfId="2965"/>
    <cellStyle name="20% - Accent1 3 2 2 3 2" xfId="6565"/>
    <cellStyle name="20% - Accent1 3 2 2 3 2 2" xfId="13766"/>
    <cellStyle name="20% - Accent1 3 2 2 3 2 2 2" xfId="35367"/>
    <cellStyle name="20% - Accent1 3 2 2 3 2 3" xfId="20966"/>
    <cellStyle name="20% - Accent1 3 2 2 3 2 3 2" xfId="42567"/>
    <cellStyle name="20% - Accent1 3 2 2 3 2 4" xfId="28167"/>
    <cellStyle name="20% - Accent1 3 2 2 3 3" xfId="10166"/>
    <cellStyle name="20% - Accent1 3 2 2 3 3 2" xfId="31767"/>
    <cellStyle name="20% - Accent1 3 2 2 3 4" xfId="17366"/>
    <cellStyle name="20% - Accent1 3 2 2 3 4 2" xfId="38967"/>
    <cellStyle name="20% - Accent1 3 2 2 3 5" xfId="24567"/>
    <cellStyle name="20% - Accent1 3 2 2 4" xfId="1765"/>
    <cellStyle name="20% - Accent1 3 2 2 4 2" xfId="5365"/>
    <cellStyle name="20% - Accent1 3 2 2 4 2 2" xfId="12566"/>
    <cellStyle name="20% - Accent1 3 2 2 4 2 2 2" xfId="34167"/>
    <cellStyle name="20% - Accent1 3 2 2 4 2 3" xfId="19766"/>
    <cellStyle name="20% - Accent1 3 2 2 4 2 3 2" xfId="41367"/>
    <cellStyle name="20% - Accent1 3 2 2 4 2 4" xfId="26967"/>
    <cellStyle name="20% - Accent1 3 2 2 4 3" xfId="8966"/>
    <cellStyle name="20% - Accent1 3 2 2 4 3 2" xfId="30567"/>
    <cellStyle name="20% - Accent1 3 2 2 4 4" xfId="16166"/>
    <cellStyle name="20% - Accent1 3 2 2 4 4 2" xfId="37767"/>
    <cellStyle name="20% - Accent1 3 2 2 4 5" xfId="23367"/>
    <cellStyle name="20% - Accent1 3 2 2 5" xfId="4165"/>
    <cellStyle name="20% - Accent1 3 2 2 5 2" xfId="11366"/>
    <cellStyle name="20% - Accent1 3 2 2 5 2 2" xfId="32967"/>
    <cellStyle name="20% - Accent1 3 2 2 5 3" xfId="18566"/>
    <cellStyle name="20% - Accent1 3 2 2 5 3 2" xfId="40167"/>
    <cellStyle name="20% - Accent1 3 2 2 5 4" xfId="25767"/>
    <cellStyle name="20% - Accent1 3 2 2 6" xfId="7766"/>
    <cellStyle name="20% - Accent1 3 2 2 6 2" xfId="29367"/>
    <cellStyle name="20% - Accent1 3 2 2 7" xfId="14966"/>
    <cellStyle name="20% - Accent1 3 2 2 7 2" xfId="36567"/>
    <cellStyle name="20% - Accent1 3 2 2 8" xfId="22167"/>
    <cellStyle name="20% - Accent1 3 2 3" xfId="925"/>
    <cellStyle name="20% - Accent1 3 2 3 2" xfId="3325"/>
    <cellStyle name="20% - Accent1 3 2 3 2 2" xfId="6925"/>
    <cellStyle name="20% - Accent1 3 2 3 2 2 2" xfId="14126"/>
    <cellStyle name="20% - Accent1 3 2 3 2 2 2 2" xfId="35727"/>
    <cellStyle name="20% - Accent1 3 2 3 2 2 3" xfId="21326"/>
    <cellStyle name="20% - Accent1 3 2 3 2 2 3 2" xfId="42927"/>
    <cellStyle name="20% - Accent1 3 2 3 2 2 4" xfId="28527"/>
    <cellStyle name="20% - Accent1 3 2 3 2 3" xfId="10526"/>
    <cellStyle name="20% - Accent1 3 2 3 2 3 2" xfId="32127"/>
    <cellStyle name="20% - Accent1 3 2 3 2 4" xfId="17726"/>
    <cellStyle name="20% - Accent1 3 2 3 2 4 2" xfId="39327"/>
    <cellStyle name="20% - Accent1 3 2 3 2 5" xfId="24927"/>
    <cellStyle name="20% - Accent1 3 2 3 3" xfId="2125"/>
    <cellStyle name="20% - Accent1 3 2 3 3 2" xfId="5725"/>
    <cellStyle name="20% - Accent1 3 2 3 3 2 2" xfId="12926"/>
    <cellStyle name="20% - Accent1 3 2 3 3 2 2 2" xfId="34527"/>
    <cellStyle name="20% - Accent1 3 2 3 3 2 3" xfId="20126"/>
    <cellStyle name="20% - Accent1 3 2 3 3 2 3 2" xfId="41727"/>
    <cellStyle name="20% - Accent1 3 2 3 3 2 4" xfId="27327"/>
    <cellStyle name="20% - Accent1 3 2 3 3 3" xfId="9326"/>
    <cellStyle name="20% - Accent1 3 2 3 3 3 2" xfId="30927"/>
    <cellStyle name="20% - Accent1 3 2 3 3 4" xfId="16526"/>
    <cellStyle name="20% - Accent1 3 2 3 3 4 2" xfId="38127"/>
    <cellStyle name="20% - Accent1 3 2 3 3 5" xfId="23727"/>
    <cellStyle name="20% - Accent1 3 2 3 4" xfId="4525"/>
    <cellStyle name="20% - Accent1 3 2 3 4 2" xfId="11726"/>
    <cellStyle name="20% - Accent1 3 2 3 4 2 2" xfId="33327"/>
    <cellStyle name="20% - Accent1 3 2 3 4 3" xfId="18926"/>
    <cellStyle name="20% - Accent1 3 2 3 4 3 2" xfId="40527"/>
    <cellStyle name="20% - Accent1 3 2 3 4 4" xfId="26127"/>
    <cellStyle name="20% - Accent1 3 2 3 5" xfId="8126"/>
    <cellStyle name="20% - Accent1 3 2 3 5 2" xfId="29727"/>
    <cellStyle name="20% - Accent1 3 2 3 6" xfId="15326"/>
    <cellStyle name="20% - Accent1 3 2 3 6 2" xfId="36927"/>
    <cellStyle name="20% - Accent1 3 2 3 7" xfId="22527"/>
    <cellStyle name="20% - Accent1 3 2 4" xfId="2725"/>
    <cellStyle name="20% - Accent1 3 2 4 2" xfId="6325"/>
    <cellStyle name="20% - Accent1 3 2 4 2 2" xfId="13526"/>
    <cellStyle name="20% - Accent1 3 2 4 2 2 2" xfId="35127"/>
    <cellStyle name="20% - Accent1 3 2 4 2 3" xfId="20726"/>
    <cellStyle name="20% - Accent1 3 2 4 2 3 2" xfId="42327"/>
    <cellStyle name="20% - Accent1 3 2 4 2 4" xfId="27927"/>
    <cellStyle name="20% - Accent1 3 2 4 3" xfId="9926"/>
    <cellStyle name="20% - Accent1 3 2 4 3 2" xfId="31527"/>
    <cellStyle name="20% - Accent1 3 2 4 4" xfId="17126"/>
    <cellStyle name="20% - Accent1 3 2 4 4 2" xfId="38727"/>
    <cellStyle name="20% - Accent1 3 2 4 5" xfId="24327"/>
    <cellStyle name="20% - Accent1 3 2 5" xfId="1525"/>
    <cellStyle name="20% - Accent1 3 2 5 2" xfId="5125"/>
    <cellStyle name="20% - Accent1 3 2 5 2 2" xfId="12326"/>
    <cellStyle name="20% - Accent1 3 2 5 2 2 2" xfId="33927"/>
    <cellStyle name="20% - Accent1 3 2 5 2 3" xfId="19526"/>
    <cellStyle name="20% - Accent1 3 2 5 2 3 2" xfId="41127"/>
    <cellStyle name="20% - Accent1 3 2 5 2 4" xfId="26727"/>
    <cellStyle name="20% - Accent1 3 2 5 3" xfId="8726"/>
    <cellStyle name="20% - Accent1 3 2 5 3 2" xfId="30327"/>
    <cellStyle name="20% - Accent1 3 2 5 4" xfId="15926"/>
    <cellStyle name="20% - Accent1 3 2 5 4 2" xfId="37527"/>
    <cellStyle name="20% - Accent1 3 2 5 5" xfId="23127"/>
    <cellStyle name="20% - Accent1 3 2 6" xfId="3925"/>
    <cellStyle name="20% - Accent1 3 2 6 2" xfId="11126"/>
    <cellStyle name="20% - Accent1 3 2 6 2 2" xfId="32727"/>
    <cellStyle name="20% - Accent1 3 2 6 3" xfId="18326"/>
    <cellStyle name="20% - Accent1 3 2 6 3 2" xfId="39927"/>
    <cellStyle name="20% - Accent1 3 2 6 4" xfId="25527"/>
    <cellStyle name="20% - Accent1 3 2 7" xfId="7526"/>
    <cellStyle name="20% - Accent1 3 2 7 2" xfId="29127"/>
    <cellStyle name="20% - Accent1 3 2 8" xfId="14726"/>
    <cellStyle name="20% - Accent1 3 2 8 2" xfId="36327"/>
    <cellStyle name="20% - Accent1 3 2 9" xfId="21927"/>
    <cellStyle name="20% - Accent1 3 3" xfId="443"/>
    <cellStyle name="20% - Accent1 3 3 2" xfId="1045"/>
    <cellStyle name="20% - Accent1 3 3 2 2" xfId="3445"/>
    <cellStyle name="20% - Accent1 3 3 2 2 2" xfId="7045"/>
    <cellStyle name="20% - Accent1 3 3 2 2 2 2" xfId="14246"/>
    <cellStyle name="20% - Accent1 3 3 2 2 2 2 2" xfId="35847"/>
    <cellStyle name="20% - Accent1 3 3 2 2 2 3" xfId="21446"/>
    <cellStyle name="20% - Accent1 3 3 2 2 2 3 2" xfId="43047"/>
    <cellStyle name="20% - Accent1 3 3 2 2 2 4" xfId="28647"/>
    <cellStyle name="20% - Accent1 3 3 2 2 3" xfId="10646"/>
    <cellStyle name="20% - Accent1 3 3 2 2 3 2" xfId="32247"/>
    <cellStyle name="20% - Accent1 3 3 2 2 4" xfId="17846"/>
    <cellStyle name="20% - Accent1 3 3 2 2 4 2" xfId="39447"/>
    <cellStyle name="20% - Accent1 3 3 2 2 5" xfId="25047"/>
    <cellStyle name="20% - Accent1 3 3 2 3" xfId="2245"/>
    <cellStyle name="20% - Accent1 3 3 2 3 2" xfId="5845"/>
    <cellStyle name="20% - Accent1 3 3 2 3 2 2" xfId="13046"/>
    <cellStyle name="20% - Accent1 3 3 2 3 2 2 2" xfId="34647"/>
    <cellStyle name="20% - Accent1 3 3 2 3 2 3" xfId="20246"/>
    <cellStyle name="20% - Accent1 3 3 2 3 2 3 2" xfId="41847"/>
    <cellStyle name="20% - Accent1 3 3 2 3 2 4" xfId="27447"/>
    <cellStyle name="20% - Accent1 3 3 2 3 3" xfId="9446"/>
    <cellStyle name="20% - Accent1 3 3 2 3 3 2" xfId="31047"/>
    <cellStyle name="20% - Accent1 3 3 2 3 4" xfId="16646"/>
    <cellStyle name="20% - Accent1 3 3 2 3 4 2" xfId="38247"/>
    <cellStyle name="20% - Accent1 3 3 2 3 5" xfId="23847"/>
    <cellStyle name="20% - Accent1 3 3 2 4" xfId="4645"/>
    <cellStyle name="20% - Accent1 3 3 2 4 2" xfId="11846"/>
    <cellStyle name="20% - Accent1 3 3 2 4 2 2" xfId="33447"/>
    <cellStyle name="20% - Accent1 3 3 2 4 3" xfId="19046"/>
    <cellStyle name="20% - Accent1 3 3 2 4 3 2" xfId="40647"/>
    <cellStyle name="20% - Accent1 3 3 2 4 4" xfId="26247"/>
    <cellStyle name="20% - Accent1 3 3 2 5" xfId="8246"/>
    <cellStyle name="20% - Accent1 3 3 2 5 2" xfId="29847"/>
    <cellStyle name="20% - Accent1 3 3 2 6" xfId="15446"/>
    <cellStyle name="20% - Accent1 3 3 2 6 2" xfId="37047"/>
    <cellStyle name="20% - Accent1 3 3 2 7" xfId="22647"/>
    <cellStyle name="20% - Accent1 3 3 3" xfId="2845"/>
    <cellStyle name="20% - Accent1 3 3 3 2" xfId="6445"/>
    <cellStyle name="20% - Accent1 3 3 3 2 2" xfId="13646"/>
    <cellStyle name="20% - Accent1 3 3 3 2 2 2" xfId="35247"/>
    <cellStyle name="20% - Accent1 3 3 3 2 3" xfId="20846"/>
    <cellStyle name="20% - Accent1 3 3 3 2 3 2" xfId="42447"/>
    <cellStyle name="20% - Accent1 3 3 3 2 4" xfId="28047"/>
    <cellStyle name="20% - Accent1 3 3 3 3" xfId="10046"/>
    <cellStyle name="20% - Accent1 3 3 3 3 2" xfId="31647"/>
    <cellStyle name="20% - Accent1 3 3 3 4" xfId="17246"/>
    <cellStyle name="20% - Accent1 3 3 3 4 2" xfId="38847"/>
    <cellStyle name="20% - Accent1 3 3 3 5" xfId="24447"/>
    <cellStyle name="20% - Accent1 3 3 4" xfId="1645"/>
    <cellStyle name="20% - Accent1 3 3 4 2" xfId="5245"/>
    <cellStyle name="20% - Accent1 3 3 4 2 2" xfId="12446"/>
    <cellStyle name="20% - Accent1 3 3 4 2 2 2" xfId="34047"/>
    <cellStyle name="20% - Accent1 3 3 4 2 3" xfId="19646"/>
    <cellStyle name="20% - Accent1 3 3 4 2 3 2" xfId="41247"/>
    <cellStyle name="20% - Accent1 3 3 4 2 4" xfId="26847"/>
    <cellStyle name="20% - Accent1 3 3 4 3" xfId="8846"/>
    <cellStyle name="20% - Accent1 3 3 4 3 2" xfId="30447"/>
    <cellStyle name="20% - Accent1 3 3 4 4" xfId="16046"/>
    <cellStyle name="20% - Accent1 3 3 4 4 2" xfId="37647"/>
    <cellStyle name="20% - Accent1 3 3 4 5" xfId="23247"/>
    <cellStyle name="20% - Accent1 3 3 5" xfId="4045"/>
    <cellStyle name="20% - Accent1 3 3 5 2" xfId="11246"/>
    <cellStyle name="20% - Accent1 3 3 5 2 2" xfId="32847"/>
    <cellStyle name="20% - Accent1 3 3 5 3" xfId="18446"/>
    <cellStyle name="20% - Accent1 3 3 5 3 2" xfId="40047"/>
    <cellStyle name="20% - Accent1 3 3 5 4" xfId="25647"/>
    <cellStyle name="20% - Accent1 3 3 6" xfId="7646"/>
    <cellStyle name="20% - Accent1 3 3 6 2" xfId="29247"/>
    <cellStyle name="20% - Accent1 3 3 7" xfId="14846"/>
    <cellStyle name="20% - Accent1 3 3 7 2" xfId="36447"/>
    <cellStyle name="20% - Accent1 3 3 8" xfId="22047"/>
    <cellStyle name="20% - Accent1 3 4" xfId="685"/>
    <cellStyle name="20% - Accent1 3 4 2" xfId="1285"/>
    <cellStyle name="20% - Accent1 3 4 2 2" xfId="3685"/>
    <cellStyle name="20% - Accent1 3 4 2 2 2" xfId="7285"/>
    <cellStyle name="20% - Accent1 3 4 2 2 2 2" xfId="14486"/>
    <cellStyle name="20% - Accent1 3 4 2 2 2 2 2" xfId="36087"/>
    <cellStyle name="20% - Accent1 3 4 2 2 2 3" xfId="21686"/>
    <cellStyle name="20% - Accent1 3 4 2 2 2 3 2" xfId="43287"/>
    <cellStyle name="20% - Accent1 3 4 2 2 2 4" xfId="28887"/>
    <cellStyle name="20% - Accent1 3 4 2 2 3" xfId="10886"/>
    <cellStyle name="20% - Accent1 3 4 2 2 3 2" xfId="32487"/>
    <cellStyle name="20% - Accent1 3 4 2 2 4" xfId="18086"/>
    <cellStyle name="20% - Accent1 3 4 2 2 4 2" xfId="39687"/>
    <cellStyle name="20% - Accent1 3 4 2 2 5" xfId="25287"/>
    <cellStyle name="20% - Accent1 3 4 2 3" xfId="2485"/>
    <cellStyle name="20% - Accent1 3 4 2 3 2" xfId="6085"/>
    <cellStyle name="20% - Accent1 3 4 2 3 2 2" xfId="13286"/>
    <cellStyle name="20% - Accent1 3 4 2 3 2 2 2" xfId="34887"/>
    <cellStyle name="20% - Accent1 3 4 2 3 2 3" xfId="20486"/>
    <cellStyle name="20% - Accent1 3 4 2 3 2 3 2" xfId="42087"/>
    <cellStyle name="20% - Accent1 3 4 2 3 2 4" xfId="27687"/>
    <cellStyle name="20% - Accent1 3 4 2 3 3" xfId="9686"/>
    <cellStyle name="20% - Accent1 3 4 2 3 3 2" xfId="31287"/>
    <cellStyle name="20% - Accent1 3 4 2 3 4" xfId="16886"/>
    <cellStyle name="20% - Accent1 3 4 2 3 4 2" xfId="38487"/>
    <cellStyle name="20% - Accent1 3 4 2 3 5" xfId="24087"/>
    <cellStyle name="20% - Accent1 3 4 2 4" xfId="4885"/>
    <cellStyle name="20% - Accent1 3 4 2 4 2" xfId="12086"/>
    <cellStyle name="20% - Accent1 3 4 2 4 2 2" xfId="33687"/>
    <cellStyle name="20% - Accent1 3 4 2 4 3" xfId="19286"/>
    <cellStyle name="20% - Accent1 3 4 2 4 3 2" xfId="40887"/>
    <cellStyle name="20% - Accent1 3 4 2 4 4" xfId="26487"/>
    <cellStyle name="20% - Accent1 3 4 2 5" xfId="8486"/>
    <cellStyle name="20% - Accent1 3 4 2 5 2" xfId="30087"/>
    <cellStyle name="20% - Accent1 3 4 2 6" xfId="15686"/>
    <cellStyle name="20% - Accent1 3 4 2 6 2" xfId="37287"/>
    <cellStyle name="20% - Accent1 3 4 2 7" xfId="22887"/>
    <cellStyle name="20% - Accent1 3 4 3" xfId="3085"/>
    <cellStyle name="20% - Accent1 3 4 3 2" xfId="6685"/>
    <cellStyle name="20% - Accent1 3 4 3 2 2" xfId="13886"/>
    <cellStyle name="20% - Accent1 3 4 3 2 2 2" xfId="35487"/>
    <cellStyle name="20% - Accent1 3 4 3 2 3" xfId="21086"/>
    <cellStyle name="20% - Accent1 3 4 3 2 3 2" xfId="42687"/>
    <cellStyle name="20% - Accent1 3 4 3 2 4" xfId="28287"/>
    <cellStyle name="20% - Accent1 3 4 3 3" xfId="10286"/>
    <cellStyle name="20% - Accent1 3 4 3 3 2" xfId="31887"/>
    <cellStyle name="20% - Accent1 3 4 3 4" xfId="17486"/>
    <cellStyle name="20% - Accent1 3 4 3 4 2" xfId="39087"/>
    <cellStyle name="20% - Accent1 3 4 3 5" xfId="24687"/>
    <cellStyle name="20% - Accent1 3 4 4" xfId="1885"/>
    <cellStyle name="20% - Accent1 3 4 4 2" xfId="5485"/>
    <cellStyle name="20% - Accent1 3 4 4 2 2" xfId="12686"/>
    <cellStyle name="20% - Accent1 3 4 4 2 2 2" xfId="34287"/>
    <cellStyle name="20% - Accent1 3 4 4 2 3" xfId="19886"/>
    <cellStyle name="20% - Accent1 3 4 4 2 3 2" xfId="41487"/>
    <cellStyle name="20% - Accent1 3 4 4 2 4" xfId="27087"/>
    <cellStyle name="20% - Accent1 3 4 4 3" xfId="9086"/>
    <cellStyle name="20% - Accent1 3 4 4 3 2" xfId="30687"/>
    <cellStyle name="20% - Accent1 3 4 4 4" xfId="16286"/>
    <cellStyle name="20% - Accent1 3 4 4 4 2" xfId="37887"/>
    <cellStyle name="20% - Accent1 3 4 4 5" xfId="23487"/>
    <cellStyle name="20% - Accent1 3 4 5" xfId="4285"/>
    <cellStyle name="20% - Accent1 3 4 5 2" xfId="11486"/>
    <cellStyle name="20% - Accent1 3 4 5 2 2" xfId="33087"/>
    <cellStyle name="20% - Accent1 3 4 5 3" xfId="18686"/>
    <cellStyle name="20% - Accent1 3 4 5 3 2" xfId="40287"/>
    <cellStyle name="20% - Accent1 3 4 5 4" xfId="25887"/>
    <cellStyle name="20% - Accent1 3 4 6" xfId="7886"/>
    <cellStyle name="20% - Accent1 3 4 6 2" xfId="29487"/>
    <cellStyle name="20% - Accent1 3 4 7" xfId="15086"/>
    <cellStyle name="20% - Accent1 3 4 7 2" xfId="36687"/>
    <cellStyle name="20% - Accent1 3 4 8" xfId="22287"/>
    <cellStyle name="20% - Accent1 3 5" xfId="805"/>
    <cellStyle name="20% - Accent1 3 5 2" xfId="3205"/>
    <cellStyle name="20% - Accent1 3 5 2 2" xfId="6805"/>
    <cellStyle name="20% - Accent1 3 5 2 2 2" xfId="14006"/>
    <cellStyle name="20% - Accent1 3 5 2 2 2 2" xfId="35607"/>
    <cellStyle name="20% - Accent1 3 5 2 2 3" xfId="21206"/>
    <cellStyle name="20% - Accent1 3 5 2 2 3 2" xfId="42807"/>
    <cellStyle name="20% - Accent1 3 5 2 2 4" xfId="28407"/>
    <cellStyle name="20% - Accent1 3 5 2 3" xfId="10406"/>
    <cellStyle name="20% - Accent1 3 5 2 3 2" xfId="32007"/>
    <cellStyle name="20% - Accent1 3 5 2 4" xfId="17606"/>
    <cellStyle name="20% - Accent1 3 5 2 4 2" xfId="39207"/>
    <cellStyle name="20% - Accent1 3 5 2 5" xfId="24807"/>
    <cellStyle name="20% - Accent1 3 5 3" xfId="2005"/>
    <cellStyle name="20% - Accent1 3 5 3 2" xfId="5605"/>
    <cellStyle name="20% - Accent1 3 5 3 2 2" xfId="12806"/>
    <cellStyle name="20% - Accent1 3 5 3 2 2 2" xfId="34407"/>
    <cellStyle name="20% - Accent1 3 5 3 2 3" xfId="20006"/>
    <cellStyle name="20% - Accent1 3 5 3 2 3 2" xfId="41607"/>
    <cellStyle name="20% - Accent1 3 5 3 2 4" xfId="27207"/>
    <cellStyle name="20% - Accent1 3 5 3 3" xfId="9206"/>
    <cellStyle name="20% - Accent1 3 5 3 3 2" xfId="30807"/>
    <cellStyle name="20% - Accent1 3 5 3 4" xfId="16406"/>
    <cellStyle name="20% - Accent1 3 5 3 4 2" xfId="38007"/>
    <cellStyle name="20% - Accent1 3 5 3 5" xfId="23607"/>
    <cellStyle name="20% - Accent1 3 5 4" xfId="4405"/>
    <cellStyle name="20% - Accent1 3 5 4 2" xfId="11606"/>
    <cellStyle name="20% - Accent1 3 5 4 2 2" xfId="33207"/>
    <cellStyle name="20% - Accent1 3 5 4 3" xfId="18806"/>
    <cellStyle name="20% - Accent1 3 5 4 3 2" xfId="40407"/>
    <cellStyle name="20% - Accent1 3 5 4 4" xfId="26007"/>
    <cellStyle name="20% - Accent1 3 5 5" xfId="8006"/>
    <cellStyle name="20% - Accent1 3 5 5 2" xfId="29607"/>
    <cellStyle name="20% - Accent1 3 5 6" xfId="15206"/>
    <cellStyle name="20% - Accent1 3 5 6 2" xfId="36807"/>
    <cellStyle name="20% - Accent1 3 5 7" xfId="22407"/>
    <cellStyle name="20% - Accent1 3 6" xfId="2605"/>
    <cellStyle name="20% - Accent1 3 6 2" xfId="6205"/>
    <cellStyle name="20% - Accent1 3 6 2 2" xfId="13406"/>
    <cellStyle name="20% - Accent1 3 6 2 2 2" xfId="35007"/>
    <cellStyle name="20% - Accent1 3 6 2 3" xfId="20606"/>
    <cellStyle name="20% - Accent1 3 6 2 3 2" xfId="42207"/>
    <cellStyle name="20% - Accent1 3 6 2 4" xfId="27807"/>
    <cellStyle name="20% - Accent1 3 6 3" xfId="9806"/>
    <cellStyle name="20% - Accent1 3 6 3 2" xfId="31407"/>
    <cellStyle name="20% - Accent1 3 6 4" xfId="17006"/>
    <cellStyle name="20% - Accent1 3 6 4 2" xfId="38607"/>
    <cellStyle name="20% - Accent1 3 6 5" xfId="24207"/>
    <cellStyle name="20% - Accent1 3 7" xfId="1405"/>
    <cellStyle name="20% - Accent1 3 7 2" xfId="5005"/>
    <cellStyle name="20% - Accent1 3 7 2 2" xfId="12206"/>
    <cellStyle name="20% - Accent1 3 7 2 2 2" xfId="33807"/>
    <cellStyle name="20% - Accent1 3 7 2 3" xfId="19406"/>
    <cellStyle name="20% - Accent1 3 7 2 3 2" xfId="41007"/>
    <cellStyle name="20% - Accent1 3 7 2 4" xfId="26607"/>
    <cellStyle name="20% - Accent1 3 7 3" xfId="8606"/>
    <cellStyle name="20% - Accent1 3 7 3 2" xfId="30207"/>
    <cellStyle name="20% - Accent1 3 7 4" xfId="15806"/>
    <cellStyle name="20% - Accent1 3 7 4 2" xfId="37407"/>
    <cellStyle name="20% - Accent1 3 7 5" xfId="23007"/>
    <cellStyle name="20% - Accent1 3 8" xfId="3805"/>
    <cellStyle name="20% - Accent1 3 8 2" xfId="11006"/>
    <cellStyle name="20% - Accent1 3 8 2 2" xfId="32607"/>
    <cellStyle name="20% - Accent1 3 8 3" xfId="18206"/>
    <cellStyle name="20% - Accent1 3 8 3 2" xfId="39807"/>
    <cellStyle name="20% - Accent1 3 8 4" xfId="25407"/>
    <cellStyle name="20% - Accent1 3 9" xfId="7406"/>
    <cellStyle name="20% - Accent1 3 9 2" xfId="29007"/>
    <cellStyle name="20% - Accent1 4" xfId="231"/>
    <cellStyle name="20% - Accent1 4 10" xfId="14640"/>
    <cellStyle name="20% - Accent1 4 10 2" xfId="36241"/>
    <cellStyle name="20% - Accent1 4 11" xfId="21841"/>
    <cellStyle name="20% - Accent1 4 2" xfId="357"/>
    <cellStyle name="20% - Accent1 4 2 2" xfId="597"/>
    <cellStyle name="20% - Accent1 4 2 2 2" xfId="1199"/>
    <cellStyle name="20% - Accent1 4 2 2 2 2" xfId="3599"/>
    <cellStyle name="20% - Accent1 4 2 2 2 2 2" xfId="7199"/>
    <cellStyle name="20% - Accent1 4 2 2 2 2 2 2" xfId="14400"/>
    <cellStyle name="20% - Accent1 4 2 2 2 2 2 2 2" xfId="36001"/>
    <cellStyle name="20% - Accent1 4 2 2 2 2 2 3" xfId="21600"/>
    <cellStyle name="20% - Accent1 4 2 2 2 2 2 3 2" xfId="43201"/>
    <cellStyle name="20% - Accent1 4 2 2 2 2 2 4" xfId="28801"/>
    <cellStyle name="20% - Accent1 4 2 2 2 2 3" xfId="10800"/>
    <cellStyle name="20% - Accent1 4 2 2 2 2 3 2" xfId="32401"/>
    <cellStyle name="20% - Accent1 4 2 2 2 2 4" xfId="18000"/>
    <cellStyle name="20% - Accent1 4 2 2 2 2 4 2" xfId="39601"/>
    <cellStyle name="20% - Accent1 4 2 2 2 2 5" xfId="25201"/>
    <cellStyle name="20% - Accent1 4 2 2 2 3" xfId="2399"/>
    <cellStyle name="20% - Accent1 4 2 2 2 3 2" xfId="5999"/>
    <cellStyle name="20% - Accent1 4 2 2 2 3 2 2" xfId="13200"/>
    <cellStyle name="20% - Accent1 4 2 2 2 3 2 2 2" xfId="34801"/>
    <cellStyle name="20% - Accent1 4 2 2 2 3 2 3" xfId="20400"/>
    <cellStyle name="20% - Accent1 4 2 2 2 3 2 3 2" xfId="42001"/>
    <cellStyle name="20% - Accent1 4 2 2 2 3 2 4" xfId="27601"/>
    <cellStyle name="20% - Accent1 4 2 2 2 3 3" xfId="9600"/>
    <cellStyle name="20% - Accent1 4 2 2 2 3 3 2" xfId="31201"/>
    <cellStyle name="20% - Accent1 4 2 2 2 3 4" xfId="16800"/>
    <cellStyle name="20% - Accent1 4 2 2 2 3 4 2" xfId="38401"/>
    <cellStyle name="20% - Accent1 4 2 2 2 3 5" xfId="24001"/>
    <cellStyle name="20% - Accent1 4 2 2 2 4" xfId="4799"/>
    <cellStyle name="20% - Accent1 4 2 2 2 4 2" xfId="12000"/>
    <cellStyle name="20% - Accent1 4 2 2 2 4 2 2" xfId="33601"/>
    <cellStyle name="20% - Accent1 4 2 2 2 4 3" xfId="19200"/>
    <cellStyle name="20% - Accent1 4 2 2 2 4 3 2" xfId="40801"/>
    <cellStyle name="20% - Accent1 4 2 2 2 4 4" xfId="26401"/>
    <cellStyle name="20% - Accent1 4 2 2 2 5" xfId="8400"/>
    <cellStyle name="20% - Accent1 4 2 2 2 5 2" xfId="30001"/>
    <cellStyle name="20% - Accent1 4 2 2 2 6" xfId="15600"/>
    <cellStyle name="20% - Accent1 4 2 2 2 6 2" xfId="37201"/>
    <cellStyle name="20% - Accent1 4 2 2 2 7" xfId="22801"/>
    <cellStyle name="20% - Accent1 4 2 2 3" xfId="2999"/>
    <cellStyle name="20% - Accent1 4 2 2 3 2" xfId="6599"/>
    <cellStyle name="20% - Accent1 4 2 2 3 2 2" xfId="13800"/>
    <cellStyle name="20% - Accent1 4 2 2 3 2 2 2" xfId="35401"/>
    <cellStyle name="20% - Accent1 4 2 2 3 2 3" xfId="21000"/>
    <cellStyle name="20% - Accent1 4 2 2 3 2 3 2" xfId="42601"/>
    <cellStyle name="20% - Accent1 4 2 2 3 2 4" xfId="28201"/>
    <cellStyle name="20% - Accent1 4 2 2 3 3" xfId="10200"/>
    <cellStyle name="20% - Accent1 4 2 2 3 3 2" xfId="31801"/>
    <cellStyle name="20% - Accent1 4 2 2 3 4" xfId="17400"/>
    <cellStyle name="20% - Accent1 4 2 2 3 4 2" xfId="39001"/>
    <cellStyle name="20% - Accent1 4 2 2 3 5" xfId="24601"/>
    <cellStyle name="20% - Accent1 4 2 2 4" xfId="1799"/>
    <cellStyle name="20% - Accent1 4 2 2 4 2" xfId="5399"/>
    <cellStyle name="20% - Accent1 4 2 2 4 2 2" xfId="12600"/>
    <cellStyle name="20% - Accent1 4 2 2 4 2 2 2" xfId="34201"/>
    <cellStyle name="20% - Accent1 4 2 2 4 2 3" xfId="19800"/>
    <cellStyle name="20% - Accent1 4 2 2 4 2 3 2" xfId="41401"/>
    <cellStyle name="20% - Accent1 4 2 2 4 2 4" xfId="27001"/>
    <cellStyle name="20% - Accent1 4 2 2 4 3" xfId="9000"/>
    <cellStyle name="20% - Accent1 4 2 2 4 3 2" xfId="30601"/>
    <cellStyle name="20% - Accent1 4 2 2 4 4" xfId="16200"/>
    <cellStyle name="20% - Accent1 4 2 2 4 4 2" xfId="37801"/>
    <cellStyle name="20% - Accent1 4 2 2 4 5" xfId="23401"/>
    <cellStyle name="20% - Accent1 4 2 2 5" xfId="4199"/>
    <cellStyle name="20% - Accent1 4 2 2 5 2" xfId="11400"/>
    <cellStyle name="20% - Accent1 4 2 2 5 2 2" xfId="33001"/>
    <cellStyle name="20% - Accent1 4 2 2 5 3" xfId="18600"/>
    <cellStyle name="20% - Accent1 4 2 2 5 3 2" xfId="40201"/>
    <cellStyle name="20% - Accent1 4 2 2 5 4" xfId="25801"/>
    <cellStyle name="20% - Accent1 4 2 2 6" xfId="7800"/>
    <cellStyle name="20% - Accent1 4 2 2 6 2" xfId="29401"/>
    <cellStyle name="20% - Accent1 4 2 2 7" xfId="15000"/>
    <cellStyle name="20% - Accent1 4 2 2 7 2" xfId="36601"/>
    <cellStyle name="20% - Accent1 4 2 2 8" xfId="22201"/>
    <cellStyle name="20% - Accent1 4 2 3" xfId="959"/>
    <cellStyle name="20% - Accent1 4 2 3 2" xfId="3359"/>
    <cellStyle name="20% - Accent1 4 2 3 2 2" xfId="6959"/>
    <cellStyle name="20% - Accent1 4 2 3 2 2 2" xfId="14160"/>
    <cellStyle name="20% - Accent1 4 2 3 2 2 2 2" xfId="35761"/>
    <cellStyle name="20% - Accent1 4 2 3 2 2 3" xfId="21360"/>
    <cellStyle name="20% - Accent1 4 2 3 2 2 3 2" xfId="42961"/>
    <cellStyle name="20% - Accent1 4 2 3 2 2 4" xfId="28561"/>
    <cellStyle name="20% - Accent1 4 2 3 2 3" xfId="10560"/>
    <cellStyle name="20% - Accent1 4 2 3 2 3 2" xfId="32161"/>
    <cellStyle name="20% - Accent1 4 2 3 2 4" xfId="17760"/>
    <cellStyle name="20% - Accent1 4 2 3 2 4 2" xfId="39361"/>
    <cellStyle name="20% - Accent1 4 2 3 2 5" xfId="24961"/>
    <cellStyle name="20% - Accent1 4 2 3 3" xfId="2159"/>
    <cellStyle name="20% - Accent1 4 2 3 3 2" xfId="5759"/>
    <cellStyle name="20% - Accent1 4 2 3 3 2 2" xfId="12960"/>
    <cellStyle name="20% - Accent1 4 2 3 3 2 2 2" xfId="34561"/>
    <cellStyle name="20% - Accent1 4 2 3 3 2 3" xfId="20160"/>
    <cellStyle name="20% - Accent1 4 2 3 3 2 3 2" xfId="41761"/>
    <cellStyle name="20% - Accent1 4 2 3 3 2 4" xfId="27361"/>
    <cellStyle name="20% - Accent1 4 2 3 3 3" xfId="9360"/>
    <cellStyle name="20% - Accent1 4 2 3 3 3 2" xfId="30961"/>
    <cellStyle name="20% - Accent1 4 2 3 3 4" xfId="16560"/>
    <cellStyle name="20% - Accent1 4 2 3 3 4 2" xfId="38161"/>
    <cellStyle name="20% - Accent1 4 2 3 3 5" xfId="23761"/>
    <cellStyle name="20% - Accent1 4 2 3 4" xfId="4559"/>
    <cellStyle name="20% - Accent1 4 2 3 4 2" xfId="11760"/>
    <cellStyle name="20% - Accent1 4 2 3 4 2 2" xfId="33361"/>
    <cellStyle name="20% - Accent1 4 2 3 4 3" xfId="18960"/>
    <cellStyle name="20% - Accent1 4 2 3 4 3 2" xfId="40561"/>
    <cellStyle name="20% - Accent1 4 2 3 4 4" xfId="26161"/>
    <cellStyle name="20% - Accent1 4 2 3 5" xfId="8160"/>
    <cellStyle name="20% - Accent1 4 2 3 5 2" xfId="29761"/>
    <cellStyle name="20% - Accent1 4 2 3 6" xfId="15360"/>
    <cellStyle name="20% - Accent1 4 2 3 6 2" xfId="36961"/>
    <cellStyle name="20% - Accent1 4 2 3 7" xfId="22561"/>
    <cellStyle name="20% - Accent1 4 2 4" xfId="2759"/>
    <cellStyle name="20% - Accent1 4 2 4 2" xfId="6359"/>
    <cellStyle name="20% - Accent1 4 2 4 2 2" xfId="13560"/>
    <cellStyle name="20% - Accent1 4 2 4 2 2 2" xfId="35161"/>
    <cellStyle name="20% - Accent1 4 2 4 2 3" xfId="20760"/>
    <cellStyle name="20% - Accent1 4 2 4 2 3 2" xfId="42361"/>
    <cellStyle name="20% - Accent1 4 2 4 2 4" xfId="27961"/>
    <cellStyle name="20% - Accent1 4 2 4 3" xfId="9960"/>
    <cellStyle name="20% - Accent1 4 2 4 3 2" xfId="31561"/>
    <cellStyle name="20% - Accent1 4 2 4 4" xfId="17160"/>
    <cellStyle name="20% - Accent1 4 2 4 4 2" xfId="38761"/>
    <cellStyle name="20% - Accent1 4 2 4 5" xfId="24361"/>
    <cellStyle name="20% - Accent1 4 2 5" xfId="1559"/>
    <cellStyle name="20% - Accent1 4 2 5 2" xfId="5159"/>
    <cellStyle name="20% - Accent1 4 2 5 2 2" xfId="12360"/>
    <cellStyle name="20% - Accent1 4 2 5 2 2 2" xfId="33961"/>
    <cellStyle name="20% - Accent1 4 2 5 2 3" xfId="19560"/>
    <cellStyle name="20% - Accent1 4 2 5 2 3 2" xfId="41161"/>
    <cellStyle name="20% - Accent1 4 2 5 2 4" xfId="26761"/>
    <cellStyle name="20% - Accent1 4 2 5 3" xfId="8760"/>
    <cellStyle name="20% - Accent1 4 2 5 3 2" xfId="30361"/>
    <cellStyle name="20% - Accent1 4 2 5 4" xfId="15960"/>
    <cellStyle name="20% - Accent1 4 2 5 4 2" xfId="37561"/>
    <cellStyle name="20% - Accent1 4 2 5 5" xfId="23161"/>
    <cellStyle name="20% - Accent1 4 2 6" xfId="3959"/>
    <cellStyle name="20% - Accent1 4 2 6 2" xfId="11160"/>
    <cellStyle name="20% - Accent1 4 2 6 2 2" xfId="32761"/>
    <cellStyle name="20% - Accent1 4 2 6 3" xfId="18360"/>
    <cellStyle name="20% - Accent1 4 2 6 3 2" xfId="39961"/>
    <cellStyle name="20% - Accent1 4 2 6 4" xfId="25561"/>
    <cellStyle name="20% - Accent1 4 2 7" xfId="7560"/>
    <cellStyle name="20% - Accent1 4 2 7 2" xfId="29161"/>
    <cellStyle name="20% - Accent1 4 2 8" xfId="14760"/>
    <cellStyle name="20% - Accent1 4 2 8 2" xfId="36361"/>
    <cellStyle name="20% - Accent1 4 2 9" xfId="21961"/>
    <cellStyle name="20% - Accent1 4 3" xfId="477"/>
    <cellStyle name="20% - Accent1 4 3 2" xfId="1079"/>
    <cellStyle name="20% - Accent1 4 3 2 2" xfId="3479"/>
    <cellStyle name="20% - Accent1 4 3 2 2 2" xfId="7079"/>
    <cellStyle name="20% - Accent1 4 3 2 2 2 2" xfId="14280"/>
    <cellStyle name="20% - Accent1 4 3 2 2 2 2 2" xfId="35881"/>
    <cellStyle name="20% - Accent1 4 3 2 2 2 3" xfId="21480"/>
    <cellStyle name="20% - Accent1 4 3 2 2 2 3 2" xfId="43081"/>
    <cellStyle name="20% - Accent1 4 3 2 2 2 4" xfId="28681"/>
    <cellStyle name="20% - Accent1 4 3 2 2 3" xfId="10680"/>
    <cellStyle name="20% - Accent1 4 3 2 2 3 2" xfId="32281"/>
    <cellStyle name="20% - Accent1 4 3 2 2 4" xfId="17880"/>
    <cellStyle name="20% - Accent1 4 3 2 2 4 2" xfId="39481"/>
    <cellStyle name="20% - Accent1 4 3 2 2 5" xfId="25081"/>
    <cellStyle name="20% - Accent1 4 3 2 3" xfId="2279"/>
    <cellStyle name="20% - Accent1 4 3 2 3 2" xfId="5879"/>
    <cellStyle name="20% - Accent1 4 3 2 3 2 2" xfId="13080"/>
    <cellStyle name="20% - Accent1 4 3 2 3 2 2 2" xfId="34681"/>
    <cellStyle name="20% - Accent1 4 3 2 3 2 3" xfId="20280"/>
    <cellStyle name="20% - Accent1 4 3 2 3 2 3 2" xfId="41881"/>
    <cellStyle name="20% - Accent1 4 3 2 3 2 4" xfId="27481"/>
    <cellStyle name="20% - Accent1 4 3 2 3 3" xfId="9480"/>
    <cellStyle name="20% - Accent1 4 3 2 3 3 2" xfId="31081"/>
    <cellStyle name="20% - Accent1 4 3 2 3 4" xfId="16680"/>
    <cellStyle name="20% - Accent1 4 3 2 3 4 2" xfId="38281"/>
    <cellStyle name="20% - Accent1 4 3 2 3 5" xfId="23881"/>
    <cellStyle name="20% - Accent1 4 3 2 4" xfId="4679"/>
    <cellStyle name="20% - Accent1 4 3 2 4 2" xfId="11880"/>
    <cellStyle name="20% - Accent1 4 3 2 4 2 2" xfId="33481"/>
    <cellStyle name="20% - Accent1 4 3 2 4 3" xfId="19080"/>
    <cellStyle name="20% - Accent1 4 3 2 4 3 2" xfId="40681"/>
    <cellStyle name="20% - Accent1 4 3 2 4 4" xfId="26281"/>
    <cellStyle name="20% - Accent1 4 3 2 5" xfId="8280"/>
    <cellStyle name="20% - Accent1 4 3 2 5 2" xfId="29881"/>
    <cellStyle name="20% - Accent1 4 3 2 6" xfId="15480"/>
    <cellStyle name="20% - Accent1 4 3 2 6 2" xfId="37081"/>
    <cellStyle name="20% - Accent1 4 3 2 7" xfId="22681"/>
    <cellStyle name="20% - Accent1 4 3 3" xfId="2879"/>
    <cellStyle name="20% - Accent1 4 3 3 2" xfId="6479"/>
    <cellStyle name="20% - Accent1 4 3 3 2 2" xfId="13680"/>
    <cellStyle name="20% - Accent1 4 3 3 2 2 2" xfId="35281"/>
    <cellStyle name="20% - Accent1 4 3 3 2 3" xfId="20880"/>
    <cellStyle name="20% - Accent1 4 3 3 2 3 2" xfId="42481"/>
    <cellStyle name="20% - Accent1 4 3 3 2 4" xfId="28081"/>
    <cellStyle name="20% - Accent1 4 3 3 3" xfId="10080"/>
    <cellStyle name="20% - Accent1 4 3 3 3 2" xfId="31681"/>
    <cellStyle name="20% - Accent1 4 3 3 4" xfId="17280"/>
    <cellStyle name="20% - Accent1 4 3 3 4 2" xfId="38881"/>
    <cellStyle name="20% - Accent1 4 3 3 5" xfId="24481"/>
    <cellStyle name="20% - Accent1 4 3 4" xfId="1679"/>
    <cellStyle name="20% - Accent1 4 3 4 2" xfId="5279"/>
    <cellStyle name="20% - Accent1 4 3 4 2 2" xfId="12480"/>
    <cellStyle name="20% - Accent1 4 3 4 2 2 2" xfId="34081"/>
    <cellStyle name="20% - Accent1 4 3 4 2 3" xfId="19680"/>
    <cellStyle name="20% - Accent1 4 3 4 2 3 2" xfId="41281"/>
    <cellStyle name="20% - Accent1 4 3 4 2 4" xfId="26881"/>
    <cellStyle name="20% - Accent1 4 3 4 3" xfId="8880"/>
    <cellStyle name="20% - Accent1 4 3 4 3 2" xfId="30481"/>
    <cellStyle name="20% - Accent1 4 3 4 4" xfId="16080"/>
    <cellStyle name="20% - Accent1 4 3 4 4 2" xfId="37681"/>
    <cellStyle name="20% - Accent1 4 3 4 5" xfId="23281"/>
    <cellStyle name="20% - Accent1 4 3 5" xfId="4079"/>
    <cellStyle name="20% - Accent1 4 3 5 2" xfId="11280"/>
    <cellStyle name="20% - Accent1 4 3 5 2 2" xfId="32881"/>
    <cellStyle name="20% - Accent1 4 3 5 3" xfId="18480"/>
    <cellStyle name="20% - Accent1 4 3 5 3 2" xfId="40081"/>
    <cellStyle name="20% - Accent1 4 3 5 4" xfId="25681"/>
    <cellStyle name="20% - Accent1 4 3 6" xfId="7680"/>
    <cellStyle name="20% - Accent1 4 3 6 2" xfId="29281"/>
    <cellStyle name="20% - Accent1 4 3 7" xfId="14880"/>
    <cellStyle name="20% - Accent1 4 3 7 2" xfId="36481"/>
    <cellStyle name="20% - Accent1 4 3 8" xfId="22081"/>
    <cellStyle name="20% - Accent1 4 4" xfId="719"/>
    <cellStyle name="20% - Accent1 4 4 2" xfId="1319"/>
    <cellStyle name="20% - Accent1 4 4 2 2" xfId="3719"/>
    <cellStyle name="20% - Accent1 4 4 2 2 2" xfId="7319"/>
    <cellStyle name="20% - Accent1 4 4 2 2 2 2" xfId="14520"/>
    <cellStyle name="20% - Accent1 4 4 2 2 2 2 2" xfId="36121"/>
    <cellStyle name="20% - Accent1 4 4 2 2 2 3" xfId="21720"/>
    <cellStyle name="20% - Accent1 4 4 2 2 2 3 2" xfId="43321"/>
    <cellStyle name="20% - Accent1 4 4 2 2 2 4" xfId="28921"/>
    <cellStyle name="20% - Accent1 4 4 2 2 3" xfId="10920"/>
    <cellStyle name="20% - Accent1 4 4 2 2 3 2" xfId="32521"/>
    <cellStyle name="20% - Accent1 4 4 2 2 4" xfId="18120"/>
    <cellStyle name="20% - Accent1 4 4 2 2 4 2" xfId="39721"/>
    <cellStyle name="20% - Accent1 4 4 2 2 5" xfId="25321"/>
    <cellStyle name="20% - Accent1 4 4 2 3" xfId="2519"/>
    <cellStyle name="20% - Accent1 4 4 2 3 2" xfId="6119"/>
    <cellStyle name="20% - Accent1 4 4 2 3 2 2" xfId="13320"/>
    <cellStyle name="20% - Accent1 4 4 2 3 2 2 2" xfId="34921"/>
    <cellStyle name="20% - Accent1 4 4 2 3 2 3" xfId="20520"/>
    <cellStyle name="20% - Accent1 4 4 2 3 2 3 2" xfId="42121"/>
    <cellStyle name="20% - Accent1 4 4 2 3 2 4" xfId="27721"/>
    <cellStyle name="20% - Accent1 4 4 2 3 3" xfId="9720"/>
    <cellStyle name="20% - Accent1 4 4 2 3 3 2" xfId="31321"/>
    <cellStyle name="20% - Accent1 4 4 2 3 4" xfId="16920"/>
    <cellStyle name="20% - Accent1 4 4 2 3 4 2" xfId="38521"/>
    <cellStyle name="20% - Accent1 4 4 2 3 5" xfId="24121"/>
    <cellStyle name="20% - Accent1 4 4 2 4" xfId="4919"/>
    <cellStyle name="20% - Accent1 4 4 2 4 2" xfId="12120"/>
    <cellStyle name="20% - Accent1 4 4 2 4 2 2" xfId="33721"/>
    <cellStyle name="20% - Accent1 4 4 2 4 3" xfId="19320"/>
    <cellStyle name="20% - Accent1 4 4 2 4 3 2" xfId="40921"/>
    <cellStyle name="20% - Accent1 4 4 2 4 4" xfId="26521"/>
    <cellStyle name="20% - Accent1 4 4 2 5" xfId="8520"/>
    <cellStyle name="20% - Accent1 4 4 2 5 2" xfId="30121"/>
    <cellStyle name="20% - Accent1 4 4 2 6" xfId="15720"/>
    <cellStyle name="20% - Accent1 4 4 2 6 2" xfId="37321"/>
    <cellStyle name="20% - Accent1 4 4 2 7" xfId="22921"/>
    <cellStyle name="20% - Accent1 4 4 3" xfId="3119"/>
    <cellStyle name="20% - Accent1 4 4 3 2" xfId="6719"/>
    <cellStyle name="20% - Accent1 4 4 3 2 2" xfId="13920"/>
    <cellStyle name="20% - Accent1 4 4 3 2 2 2" xfId="35521"/>
    <cellStyle name="20% - Accent1 4 4 3 2 3" xfId="21120"/>
    <cellStyle name="20% - Accent1 4 4 3 2 3 2" xfId="42721"/>
    <cellStyle name="20% - Accent1 4 4 3 2 4" xfId="28321"/>
    <cellStyle name="20% - Accent1 4 4 3 3" xfId="10320"/>
    <cellStyle name="20% - Accent1 4 4 3 3 2" xfId="31921"/>
    <cellStyle name="20% - Accent1 4 4 3 4" xfId="17520"/>
    <cellStyle name="20% - Accent1 4 4 3 4 2" xfId="39121"/>
    <cellStyle name="20% - Accent1 4 4 3 5" xfId="24721"/>
    <cellStyle name="20% - Accent1 4 4 4" xfId="1919"/>
    <cellStyle name="20% - Accent1 4 4 4 2" xfId="5519"/>
    <cellStyle name="20% - Accent1 4 4 4 2 2" xfId="12720"/>
    <cellStyle name="20% - Accent1 4 4 4 2 2 2" xfId="34321"/>
    <cellStyle name="20% - Accent1 4 4 4 2 3" xfId="19920"/>
    <cellStyle name="20% - Accent1 4 4 4 2 3 2" xfId="41521"/>
    <cellStyle name="20% - Accent1 4 4 4 2 4" xfId="27121"/>
    <cellStyle name="20% - Accent1 4 4 4 3" xfId="9120"/>
    <cellStyle name="20% - Accent1 4 4 4 3 2" xfId="30721"/>
    <cellStyle name="20% - Accent1 4 4 4 4" xfId="16320"/>
    <cellStyle name="20% - Accent1 4 4 4 4 2" xfId="37921"/>
    <cellStyle name="20% - Accent1 4 4 4 5" xfId="23521"/>
    <cellStyle name="20% - Accent1 4 4 5" xfId="4319"/>
    <cellStyle name="20% - Accent1 4 4 5 2" xfId="11520"/>
    <cellStyle name="20% - Accent1 4 4 5 2 2" xfId="33121"/>
    <cellStyle name="20% - Accent1 4 4 5 3" xfId="18720"/>
    <cellStyle name="20% - Accent1 4 4 5 3 2" xfId="40321"/>
    <cellStyle name="20% - Accent1 4 4 5 4" xfId="25921"/>
    <cellStyle name="20% - Accent1 4 4 6" xfId="7920"/>
    <cellStyle name="20% - Accent1 4 4 6 2" xfId="29521"/>
    <cellStyle name="20% - Accent1 4 4 7" xfId="15120"/>
    <cellStyle name="20% - Accent1 4 4 7 2" xfId="36721"/>
    <cellStyle name="20% - Accent1 4 4 8" xfId="22321"/>
    <cellStyle name="20% - Accent1 4 5" xfId="839"/>
    <cellStyle name="20% - Accent1 4 5 2" xfId="3239"/>
    <cellStyle name="20% - Accent1 4 5 2 2" xfId="6839"/>
    <cellStyle name="20% - Accent1 4 5 2 2 2" xfId="14040"/>
    <cellStyle name="20% - Accent1 4 5 2 2 2 2" xfId="35641"/>
    <cellStyle name="20% - Accent1 4 5 2 2 3" xfId="21240"/>
    <cellStyle name="20% - Accent1 4 5 2 2 3 2" xfId="42841"/>
    <cellStyle name="20% - Accent1 4 5 2 2 4" xfId="28441"/>
    <cellStyle name="20% - Accent1 4 5 2 3" xfId="10440"/>
    <cellStyle name="20% - Accent1 4 5 2 3 2" xfId="32041"/>
    <cellStyle name="20% - Accent1 4 5 2 4" xfId="17640"/>
    <cellStyle name="20% - Accent1 4 5 2 4 2" xfId="39241"/>
    <cellStyle name="20% - Accent1 4 5 2 5" xfId="24841"/>
    <cellStyle name="20% - Accent1 4 5 3" xfId="2039"/>
    <cellStyle name="20% - Accent1 4 5 3 2" xfId="5639"/>
    <cellStyle name="20% - Accent1 4 5 3 2 2" xfId="12840"/>
    <cellStyle name="20% - Accent1 4 5 3 2 2 2" xfId="34441"/>
    <cellStyle name="20% - Accent1 4 5 3 2 3" xfId="20040"/>
    <cellStyle name="20% - Accent1 4 5 3 2 3 2" xfId="41641"/>
    <cellStyle name="20% - Accent1 4 5 3 2 4" xfId="27241"/>
    <cellStyle name="20% - Accent1 4 5 3 3" xfId="9240"/>
    <cellStyle name="20% - Accent1 4 5 3 3 2" xfId="30841"/>
    <cellStyle name="20% - Accent1 4 5 3 4" xfId="16440"/>
    <cellStyle name="20% - Accent1 4 5 3 4 2" xfId="38041"/>
    <cellStyle name="20% - Accent1 4 5 3 5" xfId="23641"/>
    <cellStyle name="20% - Accent1 4 5 4" xfId="4439"/>
    <cellStyle name="20% - Accent1 4 5 4 2" xfId="11640"/>
    <cellStyle name="20% - Accent1 4 5 4 2 2" xfId="33241"/>
    <cellStyle name="20% - Accent1 4 5 4 3" xfId="18840"/>
    <cellStyle name="20% - Accent1 4 5 4 3 2" xfId="40441"/>
    <cellStyle name="20% - Accent1 4 5 4 4" xfId="26041"/>
    <cellStyle name="20% - Accent1 4 5 5" xfId="8040"/>
    <cellStyle name="20% - Accent1 4 5 5 2" xfId="29641"/>
    <cellStyle name="20% - Accent1 4 5 6" xfId="15240"/>
    <cellStyle name="20% - Accent1 4 5 6 2" xfId="36841"/>
    <cellStyle name="20% - Accent1 4 5 7" xfId="22441"/>
    <cellStyle name="20% - Accent1 4 6" xfId="2639"/>
    <cellStyle name="20% - Accent1 4 6 2" xfId="6239"/>
    <cellStyle name="20% - Accent1 4 6 2 2" xfId="13440"/>
    <cellStyle name="20% - Accent1 4 6 2 2 2" xfId="35041"/>
    <cellStyle name="20% - Accent1 4 6 2 3" xfId="20640"/>
    <cellStyle name="20% - Accent1 4 6 2 3 2" xfId="42241"/>
    <cellStyle name="20% - Accent1 4 6 2 4" xfId="27841"/>
    <cellStyle name="20% - Accent1 4 6 3" xfId="9840"/>
    <cellStyle name="20% - Accent1 4 6 3 2" xfId="31441"/>
    <cellStyle name="20% - Accent1 4 6 4" xfId="17040"/>
    <cellStyle name="20% - Accent1 4 6 4 2" xfId="38641"/>
    <cellStyle name="20% - Accent1 4 6 5" xfId="24241"/>
    <cellStyle name="20% - Accent1 4 7" xfId="1439"/>
    <cellStyle name="20% - Accent1 4 7 2" xfId="5039"/>
    <cellStyle name="20% - Accent1 4 7 2 2" xfId="12240"/>
    <cellStyle name="20% - Accent1 4 7 2 2 2" xfId="33841"/>
    <cellStyle name="20% - Accent1 4 7 2 3" xfId="19440"/>
    <cellStyle name="20% - Accent1 4 7 2 3 2" xfId="41041"/>
    <cellStyle name="20% - Accent1 4 7 2 4" xfId="26641"/>
    <cellStyle name="20% - Accent1 4 7 3" xfId="8640"/>
    <cellStyle name="20% - Accent1 4 7 3 2" xfId="30241"/>
    <cellStyle name="20% - Accent1 4 7 4" xfId="15840"/>
    <cellStyle name="20% - Accent1 4 7 4 2" xfId="37441"/>
    <cellStyle name="20% - Accent1 4 7 5" xfId="23041"/>
    <cellStyle name="20% - Accent1 4 8" xfId="3839"/>
    <cellStyle name="20% - Accent1 4 8 2" xfId="11040"/>
    <cellStyle name="20% - Accent1 4 8 2 2" xfId="32641"/>
    <cellStyle name="20% - Accent1 4 8 3" xfId="18240"/>
    <cellStyle name="20% - Accent1 4 8 3 2" xfId="39841"/>
    <cellStyle name="20% - Accent1 4 8 4" xfId="25441"/>
    <cellStyle name="20% - Accent1 4 9" xfId="7440"/>
    <cellStyle name="20% - Accent1 4 9 2" xfId="29041"/>
    <cellStyle name="20% - Accent1 5" xfId="274"/>
    <cellStyle name="20% - Accent1 5 10" xfId="14677"/>
    <cellStyle name="20% - Accent1 5 10 2" xfId="36278"/>
    <cellStyle name="20% - Accent1 5 11" xfId="21878"/>
    <cellStyle name="20% - Accent1 5 2" xfId="394"/>
    <cellStyle name="20% - Accent1 5 2 2" xfId="636"/>
    <cellStyle name="20% - Accent1 5 2 2 2" xfId="1236"/>
    <cellStyle name="20% - Accent1 5 2 2 2 2" xfId="3636"/>
    <cellStyle name="20% - Accent1 5 2 2 2 2 2" xfId="7236"/>
    <cellStyle name="20% - Accent1 5 2 2 2 2 2 2" xfId="14437"/>
    <cellStyle name="20% - Accent1 5 2 2 2 2 2 2 2" xfId="36038"/>
    <cellStyle name="20% - Accent1 5 2 2 2 2 2 3" xfId="21637"/>
    <cellStyle name="20% - Accent1 5 2 2 2 2 2 3 2" xfId="43238"/>
    <cellStyle name="20% - Accent1 5 2 2 2 2 2 4" xfId="28838"/>
    <cellStyle name="20% - Accent1 5 2 2 2 2 3" xfId="10837"/>
    <cellStyle name="20% - Accent1 5 2 2 2 2 3 2" xfId="32438"/>
    <cellStyle name="20% - Accent1 5 2 2 2 2 4" xfId="18037"/>
    <cellStyle name="20% - Accent1 5 2 2 2 2 4 2" xfId="39638"/>
    <cellStyle name="20% - Accent1 5 2 2 2 2 5" xfId="25238"/>
    <cellStyle name="20% - Accent1 5 2 2 2 3" xfId="2436"/>
    <cellStyle name="20% - Accent1 5 2 2 2 3 2" xfId="6036"/>
    <cellStyle name="20% - Accent1 5 2 2 2 3 2 2" xfId="13237"/>
    <cellStyle name="20% - Accent1 5 2 2 2 3 2 2 2" xfId="34838"/>
    <cellStyle name="20% - Accent1 5 2 2 2 3 2 3" xfId="20437"/>
    <cellStyle name="20% - Accent1 5 2 2 2 3 2 3 2" xfId="42038"/>
    <cellStyle name="20% - Accent1 5 2 2 2 3 2 4" xfId="27638"/>
    <cellStyle name="20% - Accent1 5 2 2 2 3 3" xfId="9637"/>
    <cellStyle name="20% - Accent1 5 2 2 2 3 3 2" xfId="31238"/>
    <cellStyle name="20% - Accent1 5 2 2 2 3 4" xfId="16837"/>
    <cellStyle name="20% - Accent1 5 2 2 2 3 4 2" xfId="38438"/>
    <cellStyle name="20% - Accent1 5 2 2 2 3 5" xfId="24038"/>
    <cellStyle name="20% - Accent1 5 2 2 2 4" xfId="4836"/>
    <cellStyle name="20% - Accent1 5 2 2 2 4 2" xfId="12037"/>
    <cellStyle name="20% - Accent1 5 2 2 2 4 2 2" xfId="33638"/>
    <cellStyle name="20% - Accent1 5 2 2 2 4 3" xfId="19237"/>
    <cellStyle name="20% - Accent1 5 2 2 2 4 3 2" xfId="40838"/>
    <cellStyle name="20% - Accent1 5 2 2 2 4 4" xfId="26438"/>
    <cellStyle name="20% - Accent1 5 2 2 2 5" xfId="8437"/>
    <cellStyle name="20% - Accent1 5 2 2 2 5 2" xfId="30038"/>
    <cellStyle name="20% - Accent1 5 2 2 2 6" xfId="15637"/>
    <cellStyle name="20% - Accent1 5 2 2 2 6 2" xfId="37238"/>
    <cellStyle name="20% - Accent1 5 2 2 2 7" xfId="22838"/>
    <cellStyle name="20% - Accent1 5 2 2 3" xfId="3036"/>
    <cellStyle name="20% - Accent1 5 2 2 3 2" xfId="6636"/>
    <cellStyle name="20% - Accent1 5 2 2 3 2 2" xfId="13837"/>
    <cellStyle name="20% - Accent1 5 2 2 3 2 2 2" xfId="35438"/>
    <cellStyle name="20% - Accent1 5 2 2 3 2 3" xfId="21037"/>
    <cellStyle name="20% - Accent1 5 2 2 3 2 3 2" xfId="42638"/>
    <cellStyle name="20% - Accent1 5 2 2 3 2 4" xfId="28238"/>
    <cellStyle name="20% - Accent1 5 2 2 3 3" xfId="10237"/>
    <cellStyle name="20% - Accent1 5 2 2 3 3 2" xfId="31838"/>
    <cellStyle name="20% - Accent1 5 2 2 3 4" xfId="17437"/>
    <cellStyle name="20% - Accent1 5 2 2 3 4 2" xfId="39038"/>
    <cellStyle name="20% - Accent1 5 2 2 3 5" xfId="24638"/>
    <cellStyle name="20% - Accent1 5 2 2 4" xfId="1836"/>
    <cellStyle name="20% - Accent1 5 2 2 4 2" xfId="5436"/>
    <cellStyle name="20% - Accent1 5 2 2 4 2 2" xfId="12637"/>
    <cellStyle name="20% - Accent1 5 2 2 4 2 2 2" xfId="34238"/>
    <cellStyle name="20% - Accent1 5 2 2 4 2 3" xfId="19837"/>
    <cellStyle name="20% - Accent1 5 2 2 4 2 3 2" xfId="41438"/>
    <cellStyle name="20% - Accent1 5 2 2 4 2 4" xfId="27038"/>
    <cellStyle name="20% - Accent1 5 2 2 4 3" xfId="9037"/>
    <cellStyle name="20% - Accent1 5 2 2 4 3 2" xfId="30638"/>
    <cellStyle name="20% - Accent1 5 2 2 4 4" xfId="16237"/>
    <cellStyle name="20% - Accent1 5 2 2 4 4 2" xfId="37838"/>
    <cellStyle name="20% - Accent1 5 2 2 4 5" xfId="23438"/>
    <cellStyle name="20% - Accent1 5 2 2 5" xfId="4236"/>
    <cellStyle name="20% - Accent1 5 2 2 5 2" xfId="11437"/>
    <cellStyle name="20% - Accent1 5 2 2 5 2 2" xfId="33038"/>
    <cellStyle name="20% - Accent1 5 2 2 5 3" xfId="18637"/>
    <cellStyle name="20% - Accent1 5 2 2 5 3 2" xfId="40238"/>
    <cellStyle name="20% - Accent1 5 2 2 5 4" xfId="25838"/>
    <cellStyle name="20% - Accent1 5 2 2 6" xfId="7837"/>
    <cellStyle name="20% - Accent1 5 2 2 6 2" xfId="29438"/>
    <cellStyle name="20% - Accent1 5 2 2 7" xfId="15037"/>
    <cellStyle name="20% - Accent1 5 2 2 7 2" xfId="36638"/>
    <cellStyle name="20% - Accent1 5 2 2 8" xfId="22238"/>
    <cellStyle name="20% - Accent1 5 2 3" xfId="996"/>
    <cellStyle name="20% - Accent1 5 2 3 2" xfId="3396"/>
    <cellStyle name="20% - Accent1 5 2 3 2 2" xfId="6996"/>
    <cellStyle name="20% - Accent1 5 2 3 2 2 2" xfId="14197"/>
    <cellStyle name="20% - Accent1 5 2 3 2 2 2 2" xfId="35798"/>
    <cellStyle name="20% - Accent1 5 2 3 2 2 3" xfId="21397"/>
    <cellStyle name="20% - Accent1 5 2 3 2 2 3 2" xfId="42998"/>
    <cellStyle name="20% - Accent1 5 2 3 2 2 4" xfId="28598"/>
    <cellStyle name="20% - Accent1 5 2 3 2 3" xfId="10597"/>
    <cellStyle name="20% - Accent1 5 2 3 2 3 2" xfId="32198"/>
    <cellStyle name="20% - Accent1 5 2 3 2 4" xfId="17797"/>
    <cellStyle name="20% - Accent1 5 2 3 2 4 2" xfId="39398"/>
    <cellStyle name="20% - Accent1 5 2 3 2 5" xfId="24998"/>
    <cellStyle name="20% - Accent1 5 2 3 3" xfId="2196"/>
    <cellStyle name="20% - Accent1 5 2 3 3 2" xfId="5796"/>
    <cellStyle name="20% - Accent1 5 2 3 3 2 2" xfId="12997"/>
    <cellStyle name="20% - Accent1 5 2 3 3 2 2 2" xfId="34598"/>
    <cellStyle name="20% - Accent1 5 2 3 3 2 3" xfId="20197"/>
    <cellStyle name="20% - Accent1 5 2 3 3 2 3 2" xfId="41798"/>
    <cellStyle name="20% - Accent1 5 2 3 3 2 4" xfId="27398"/>
    <cellStyle name="20% - Accent1 5 2 3 3 3" xfId="9397"/>
    <cellStyle name="20% - Accent1 5 2 3 3 3 2" xfId="30998"/>
    <cellStyle name="20% - Accent1 5 2 3 3 4" xfId="16597"/>
    <cellStyle name="20% - Accent1 5 2 3 3 4 2" xfId="38198"/>
    <cellStyle name="20% - Accent1 5 2 3 3 5" xfId="23798"/>
    <cellStyle name="20% - Accent1 5 2 3 4" xfId="4596"/>
    <cellStyle name="20% - Accent1 5 2 3 4 2" xfId="11797"/>
    <cellStyle name="20% - Accent1 5 2 3 4 2 2" xfId="33398"/>
    <cellStyle name="20% - Accent1 5 2 3 4 3" xfId="18997"/>
    <cellStyle name="20% - Accent1 5 2 3 4 3 2" xfId="40598"/>
    <cellStyle name="20% - Accent1 5 2 3 4 4" xfId="26198"/>
    <cellStyle name="20% - Accent1 5 2 3 5" xfId="8197"/>
    <cellStyle name="20% - Accent1 5 2 3 5 2" xfId="29798"/>
    <cellStyle name="20% - Accent1 5 2 3 6" xfId="15397"/>
    <cellStyle name="20% - Accent1 5 2 3 6 2" xfId="36998"/>
    <cellStyle name="20% - Accent1 5 2 3 7" xfId="22598"/>
    <cellStyle name="20% - Accent1 5 2 4" xfId="2796"/>
    <cellStyle name="20% - Accent1 5 2 4 2" xfId="6396"/>
    <cellStyle name="20% - Accent1 5 2 4 2 2" xfId="13597"/>
    <cellStyle name="20% - Accent1 5 2 4 2 2 2" xfId="35198"/>
    <cellStyle name="20% - Accent1 5 2 4 2 3" xfId="20797"/>
    <cellStyle name="20% - Accent1 5 2 4 2 3 2" xfId="42398"/>
    <cellStyle name="20% - Accent1 5 2 4 2 4" xfId="27998"/>
    <cellStyle name="20% - Accent1 5 2 4 3" xfId="9997"/>
    <cellStyle name="20% - Accent1 5 2 4 3 2" xfId="31598"/>
    <cellStyle name="20% - Accent1 5 2 4 4" xfId="17197"/>
    <cellStyle name="20% - Accent1 5 2 4 4 2" xfId="38798"/>
    <cellStyle name="20% - Accent1 5 2 4 5" xfId="24398"/>
    <cellStyle name="20% - Accent1 5 2 5" xfId="1596"/>
    <cellStyle name="20% - Accent1 5 2 5 2" xfId="5196"/>
    <cellStyle name="20% - Accent1 5 2 5 2 2" xfId="12397"/>
    <cellStyle name="20% - Accent1 5 2 5 2 2 2" xfId="33998"/>
    <cellStyle name="20% - Accent1 5 2 5 2 3" xfId="19597"/>
    <cellStyle name="20% - Accent1 5 2 5 2 3 2" xfId="41198"/>
    <cellStyle name="20% - Accent1 5 2 5 2 4" xfId="26798"/>
    <cellStyle name="20% - Accent1 5 2 5 3" xfId="8797"/>
    <cellStyle name="20% - Accent1 5 2 5 3 2" xfId="30398"/>
    <cellStyle name="20% - Accent1 5 2 5 4" xfId="15997"/>
    <cellStyle name="20% - Accent1 5 2 5 4 2" xfId="37598"/>
    <cellStyle name="20% - Accent1 5 2 5 5" xfId="23198"/>
    <cellStyle name="20% - Accent1 5 2 6" xfId="3996"/>
    <cellStyle name="20% - Accent1 5 2 6 2" xfId="11197"/>
    <cellStyle name="20% - Accent1 5 2 6 2 2" xfId="32798"/>
    <cellStyle name="20% - Accent1 5 2 6 3" xfId="18397"/>
    <cellStyle name="20% - Accent1 5 2 6 3 2" xfId="39998"/>
    <cellStyle name="20% - Accent1 5 2 6 4" xfId="25598"/>
    <cellStyle name="20% - Accent1 5 2 7" xfId="7597"/>
    <cellStyle name="20% - Accent1 5 2 7 2" xfId="29198"/>
    <cellStyle name="20% - Accent1 5 2 8" xfId="14797"/>
    <cellStyle name="20% - Accent1 5 2 8 2" xfId="36398"/>
    <cellStyle name="20% - Accent1 5 2 9" xfId="21998"/>
    <cellStyle name="20% - Accent1 5 3" xfId="514"/>
    <cellStyle name="20% - Accent1 5 3 2" xfId="1116"/>
    <cellStyle name="20% - Accent1 5 3 2 2" xfId="3516"/>
    <cellStyle name="20% - Accent1 5 3 2 2 2" xfId="7116"/>
    <cellStyle name="20% - Accent1 5 3 2 2 2 2" xfId="14317"/>
    <cellStyle name="20% - Accent1 5 3 2 2 2 2 2" xfId="35918"/>
    <cellStyle name="20% - Accent1 5 3 2 2 2 3" xfId="21517"/>
    <cellStyle name="20% - Accent1 5 3 2 2 2 3 2" xfId="43118"/>
    <cellStyle name="20% - Accent1 5 3 2 2 2 4" xfId="28718"/>
    <cellStyle name="20% - Accent1 5 3 2 2 3" xfId="10717"/>
    <cellStyle name="20% - Accent1 5 3 2 2 3 2" xfId="32318"/>
    <cellStyle name="20% - Accent1 5 3 2 2 4" xfId="17917"/>
    <cellStyle name="20% - Accent1 5 3 2 2 4 2" xfId="39518"/>
    <cellStyle name="20% - Accent1 5 3 2 2 5" xfId="25118"/>
    <cellStyle name="20% - Accent1 5 3 2 3" xfId="2316"/>
    <cellStyle name="20% - Accent1 5 3 2 3 2" xfId="5916"/>
    <cellStyle name="20% - Accent1 5 3 2 3 2 2" xfId="13117"/>
    <cellStyle name="20% - Accent1 5 3 2 3 2 2 2" xfId="34718"/>
    <cellStyle name="20% - Accent1 5 3 2 3 2 3" xfId="20317"/>
    <cellStyle name="20% - Accent1 5 3 2 3 2 3 2" xfId="41918"/>
    <cellStyle name="20% - Accent1 5 3 2 3 2 4" xfId="27518"/>
    <cellStyle name="20% - Accent1 5 3 2 3 3" xfId="9517"/>
    <cellStyle name="20% - Accent1 5 3 2 3 3 2" xfId="31118"/>
    <cellStyle name="20% - Accent1 5 3 2 3 4" xfId="16717"/>
    <cellStyle name="20% - Accent1 5 3 2 3 4 2" xfId="38318"/>
    <cellStyle name="20% - Accent1 5 3 2 3 5" xfId="23918"/>
    <cellStyle name="20% - Accent1 5 3 2 4" xfId="4716"/>
    <cellStyle name="20% - Accent1 5 3 2 4 2" xfId="11917"/>
    <cellStyle name="20% - Accent1 5 3 2 4 2 2" xfId="33518"/>
    <cellStyle name="20% - Accent1 5 3 2 4 3" xfId="19117"/>
    <cellStyle name="20% - Accent1 5 3 2 4 3 2" xfId="40718"/>
    <cellStyle name="20% - Accent1 5 3 2 4 4" xfId="26318"/>
    <cellStyle name="20% - Accent1 5 3 2 5" xfId="8317"/>
    <cellStyle name="20% - Accent1 5 3 2 5 2" xfId="29918"/>
    <cellStyle name="20% - Accent1 5 3 2 6" xfId="15517"/>
    <cellStyle name="20% - Accent1 5 3 2 6 2" xfId="37118"/>
    <cellStyle name="20% - Accent1 5 3 2 7" xfId="22718"/>
    <cellStyle name="20% - Accent1 5 3 3" xfId="2916"/>
    <cellStyle name="20% - Accent1 5 3 3 2" xfId="6516"/>
    <cellStyle name="20% - Accent1 5 3 3 2 2" xfId="13717"/>
    <cellStyle name="20% - Accent1 5 3 3 2 2 2" xfId="35318"/>
    <cellStyle name="20% - Accent1 5 3 3 2 3" xfId="20917"/>
    <cellStyle name="20% - Accent1 5 3 3 2 3 2" xfId="42518"/>
    <cellStyle name="20% - Accent1 5 3 3 2 4" xfId="28118"/>
    <cellStyle name="20% - Accent1 5 3 3 3" xfId="10117"/>
    <cellStyle name="20% - Accent1 5 3 3 3 2" xfId="31718"/>
    <cellStyle name="20% - Accent1 5 3 3 4" xfId="17317"/>
    <cellStyle name="20% - Accent1 5 3 3 4 2" xfId="38918"/>
    <cellStyle name="20% - Accent1 5 3 3 5" xfId="24518"/>
    <cellStyle name="20% - Accent1 5 3 4" xfId="1716"/>
    <cellStyle name="20% - Accent1 5 3 4 2" xfId="5316"/>
    <cellStyle name="20% - Accent1 5 3 4 2 2" xfId="12517"/>
    <cellStyle name="20% - Accent1 5 3 4 2 2 2" xfId="34118"/>
    <cellStyle name="20% - Accent1 5 3 4 2 3" xfId="19717"/>
    <cellStyle name="20% - Accent1 5 3 4 2 3 2" xfId="41318"/>
    <cellStyle name="20% - Accent1 5 3 4 2 4" xfId="26918"/>
    <cellStyle name="20% - Accent1 5 3 4 3" xfId="8917"/>
    <cellStyle name="20% - Accent1 5 3 4 3 2" xfId="30518"/>
    <cellStyle name="20% - Accent1 5 3 4 4" xfId="16117"/>
    <cellStyle name="20% - Accent1 5 3 4 4 2" xfId="37718"/>
    <cellStyle name="20% - Accent1 5 3 4 5" xfId="23318"/>
    <cellStyle name="20% - Accent1 5 3 5" xfId="4116"/>
    <cellStyle name="20% - Accent1 5 3 5 2" xfId="11317"/>
    <cellStyle name="20% - Accent1 5 3 5 2 2" xfId="32918"/>
    <cellStyle name="20% - Accent1 5 3 5 3" xfId="18517"/>
    <cellStyle name="20% - Accent1 5 3 5 3 2" xfId="40118"/>
    <cellStyle name="20% - Accent1 5 3 5 4" xfId="25718"/>
    <cellStyle name="20% - Accent1 5 3 6" xfId="7717"/>
    <cellStyle name="20% - Accent1 5 3 6 2" xfId="29318"/>
    <cellStyle name="20% - Accent1 5 3 7" xfId="14917"/>
    <cellStyle name="20% - Accent1 5 3 7 2" xfId="36518"/>
    <cellStyle name="20% - Accent1 5 3 8" xfId="22118"/>
    <cellStyle name="20% - Accent1 5 4" xfId="756"/>
    <cellStyle name="20% - Accent1 5 4 2" xfId="1356"/>
    <cellStyle name="20% - Accent1 5 4 2 2" xfId="3756"/>
    <cellStyle name="20% - Accent1 5 4 2 2 2" xfId="7356"/>
    <cellStyle name="20% - Accent1 5 4 2 2 2 2" xfId="14557"/>
    <cellStyle name="20% - Accent1 5 4 2 2 2 2 2" xfId="36158"/>
    <cellStyle name="20% - Accent1 5 4 2 2 2 3" xfId="21757"/>
    <cellStyle name="20% - Accent1 5 4 2 2 2 3 2" xfId="43358"/>
    <cellStyle name="20% - Accent1 5 4 2 2 2 4" xfId="28958"/>
    <cellStyle name="20% - Accent1 5 4 2 2 3" xfId="10957"/>
    <cellStyle name="20% - Accent1 5 4 2 2 3 2" xfId="32558"/>
    <cellStyle name="20% - Accent1 5 4 2 2 4" xfId="18157"/>
    <cellStyle name="20% - Accent1 5 4 2 2 4 2" xfId="39758"/>
    <cellStyle name="20% - Accent1 5 4 2 2 5" xfId="25358"/>
    <cellStyle name="20% - Accent1 5 4 2 3" xfId="2556"/>
    <cellStyle name="20% - Accent1 5 4 2 3 2" xfId="6156"/>
    <cellStyle name="20% - Accent1 5 4 2 3 2 2" xfId="13357"/>
    <cellStyle name="20% - Accent1 5 4 2 3 2 2 2" xfId="34958"/>
    <cellStyle name="20% - Accent1 5 4 2 3 2 3" xfId="20557"/>
    <cellStyle name="20% - Accent1 5 4 2 3 2 3 2" xfId="42158"/>
    <cellStyle name="20% - Accent1 5 4 2 3 2 4" xfId="27758"/>
    <cellStyle name="20% - Accent1 5 4 2 3 3" xfId="9757"/>
    <cellStyle name="20% - Accent1 5 4 2 3 3 2" xfId="31358"/>
    <cellStyle name="20% - Accent1 5 4 2 3 4" xfId="16957"/>
    <cellStyle name="20% - Accent1 5 4 2 3 4 2" xfId="38558"/>
    <cellStyle name="20% - Accent1 5 4 2 3 5" xfId="24158"/>
    <cellStyle name="20% - Accent1 5 4 2 4" xfId="4956"/>
    <cellStyle name="20% - Accent1 5 4 2 4 2" xfId="12157"/>
    <cellStyle name="20% - Accent1 5 4 2 4 2 2" xfId="33758"/>
    <cellStyle name="20% - Accent1 5 4 2 4 3" xfId="19357"/>
    <cellStyle name="20% - Accent1 5 4 2 4 3 2" xfId="40958"/>
    <cellStyle name="20% - Accent1 5 4 2 4 4" xfId="26558"/>
    <cellStyle name="20% - Accent1 5 4 2 5" xfId="8557"/>
    <cellStyle name="20% - Accent1 5 4 2 5 2" xfId="30158"/>
    <cellStyle name="20% - Accent1 5 4 2 6" xfId="15757"/>
    <cellStyle name="20% - Accent1 5 4 2 6 2" xfId="37358"/>
    <cellStyle name="20% - Accent1 5 4 2 7" xfId="22958"/>
    <cellStyle name="20% - Accent1 5 4 3" xfId="3156"/>
    <cellStyle name="20% - Accent1 5 4 3 2" xfId="6756"/>
    <cellStyle name="20% - Accent1 5 4 3 2 2" xfId="13957"/>
    <cellStyle name="20% - Accent1 5 4 3 2 2 2" xfId="35558"/>
    <cellStyle name="20% - Accent1 5 4 3 2 3" xfId="21157"/>
    <cellStyle name="20% - Accent1 5 4 3 2 3 2" xfId="42758"/>
    <cellStyle name="20% - Accent1 5 4 3 2 4" xfId="28358"/>
    <cellStyle name="20% - Accent1 5 4 3 3" xfId="10357"/>
    <cellStyle name="20% - Accent1 5 4 3 3 2" xfId="31958"/>
    <cellStyle name="20% - Accent1 5 4 3 4" xfId="17557"/>
    <cellStyle name="20% - Accent1 5 4 3 4 2" xfId="39158"/>
    <cellStyle name="20% - Accent1 5 4 3 5" xfId="24758"/>
    <cellStyle name="20% - Accent1 5 4 4" xfId="1956"/>
    <cellStyle name="20% - Accent1 5 4 4 2" xfId="5556"/>
    <cellStyle name="20% - Accent1 5 4 4 2 2" xfId="12757"/>
    <cellStyle name="20% - Accent1 5 4 4 2 2 2" xfId="34358"/>
    <cellStyle name="20% - Accent1 5 4 4 2 3" xfId="19957"/>
    <cellStyle name="20% - Accent1 5 4 4 2 3 2" xfId="41558"/>
    <cellStyle name="20% - Accent1 5 4 4 2 4" xfId="27158"/>
    <cellStyle name="20% - Accent1 5 4 4 3" xfId="9157"/>
    <cellStyle name="20% - Accent1 5 4 4 3 2" xfId="30758"/>
    <cellStyle name="20% - Accent1 5 4 4 4" xfId="16357"/>
    <cellStyle name="20% - Accent1 5 4 4 4 2" xfId="37958"/>
    <cellStyle name="20% - Accent1 5 4 4 5" xfId="23558"/>
    <cellStyle name="20% - Accent1 5 4 5" xfId="4356"/>
    <cellStyle name="20% - Accent1 5 4 5 2" xfId="11557"/>
    <cellStyle name="20% - Accent1 5 4 5 2 2" xfId="33158"/>
    <cellStyle name="20% - Accent1 5 4 5 3" xfId="18757"/>
    <cellStyle name="20% - Accent1 5 4 5 3 2" xfId="40358"/>
    <cellStyle name="20% - Accent1 5 4 5 4" xfId="25958"/>
    <cellStyle name="20% - Accent1 5 4 6" xfId="7957"/>
    <cellStyle name="20% - Accent1 5 4 6 2" xfId="29558"/>
    <cellStyle name="20% - Accent1 5 4 7" xfId="15157"/>
    <cellStyle name="20% - Accent1 5 4 7 2" xfId="36758"/>
    <cellStyle name="20% - Accent1 5 4 8" xfId="22358"/>
    <cellStyle name="20% - Accent1 5 5" xfId="876"/>
    <cellStyle name="20% - Accent1 5 5 2" xfId="3276"/>
    <cellStyle name="20% - Accent1 5 5 2 2" xfId="6876"/>
    <cellStyle name="20% - Accent1 5 5 2 2 2" xfId="14077"/>
    <cellStyle name="20% - Accent1 5 5 2 2 2 2" xfId="35678"/>
    <cellStyle name="20% - Accent1 5 5 2 2 3" xfId="21277"/>
    <cellStyle name="20% - Accent1 5 5 2 2 3 2" xfId="42878"/>
    <cellStyle name="20% - Accent1 5 5 2 2 4" xfId="28478"/>
    <cellStyle name="20% - Accent1 5 5 2 3" xfId="10477"/>
    <cellStyle name="20% - Accent1 5 5 2 3 2" xfId="32078"/>
    <cellStyle name="20% - Accent1 5 5 2 4" xfId="17677"/>
    <cellStyle name="20% - Accent1 5 5 2 4 2" xfId="39278"/>
    <cellStyle name="20% - Accent1 5 5 2 5" xfId="24878"/>
    <cellStyle name="20% - Accent1 5 5 3" xfId="2076"/>
    <cellStyle name="20% - Accent1 5 5 3 2" xfId="5676"/>
    <cellStyle name="20% - Accent1 5 5 3 2 2" xfId="12877"/>
    <cellStyle name="20% - Accent1 5 5 3 2 2 2" xfId="34478"/>
    <cellStyle name="20% - Accent1 5 5 3 2 3" xfId="20077"/>
    <cellStyle name="20% - Accent1 5 5 3 2 3 2" xfId="41678"/>
    <cellStyle name="20% - Accent1 5 5 3 2 4" xfId="27278"/>
    <cellStyle name="20% - Accent1 5 5 3 3" xfId="9277"/>
    <cellStyle name="20% - Accent1 5 5 3 3 2" xfId="30878"/>
    <cellStyle name="20% - Accent1 5 5 3 4" xfId="16477"/>
    <cellStyle name="20% - Accent1 5 5 3 4 2" xfId="38078"/>
    <cellStyle name="20% - Accent1 5 5 3 5" xfId="23678"/>
    <cellStyle name="20% - Accent1 5 5 4" xfId="4476"/>
    <cellStyle name="20% - Accent1 5 5 4 2" xfId="11677"/>
    <cellStyle name="20% - Accent1 5 5 4 2 2" xfId="33278"/>
    <cellStyle name="20% - Accent1 5 5 4 3" xfId="18877"/>
    <cellStyle name="20% - Accent1 5 5 4 3 2" xfId="40478"/>
    <cellStyle name="20% - Accent1 5 5 4 4" xfId="26078"/>
    <cellStyle name="20% - Accent1 5 5 5" xfId="8077"/>
    <cellStyle name="20% - Accent1 5 5 5 2" xfId="29678"/>
    <cellStyle name="20% - Accent1 5 5 6" xfId="15277"/>
    <cellStyle name="20% - Accent1 5 5 6 2" xfId="36878"/>
    <cellStyle name="20% - Accent1 5 5 7" xfId="22478"/>
    <cellStyle name="20% - Accent1 5 6" xfId="2676"/>
    <cellStyle name="20% - Accent1 5 6 2" xfId="6276"/>
    <cellStyle name="20% - Accent1 5 6 2 2" xfId="13477"/>
    <cellStyle name="20% - Accent1 5 6 2 2 2" xfId="35078"/>
    <cellStyle name="20% - Accent1 5 6 2 3" xfId="20677"/>
    <cellStyle name="20% - Accent1 5 6 2 3 2" xfId="42278"/>
    <cellStyle name="20% - Accent1 5 6 2 4" xfId="27878"/>
    <cellStyle name="20% - Accent1 5 6 3" xfId="9877"/>
    <cellStyle name="20% - Accent1 5 6 3 2" xfId="31478"/>
    <cellStyle name="20% - Accent1 5 6 4" xfId="17077"/>
    <cellStyle name="20% - Accent1 5 6 4 2" xfId="38678"/>
    <cellStyle name="20% - Accent1 5 6 5" xfId="24278"/>
    <cellStyle name="20% - Accent1 5 7" xfId="1476"/>
    <cellStyle name="20% - Accent1 5 7 2" xfId="5076"/>
    <cellStyle name="20% - Accent1 5 7 2 2" xfId="12277"/>
    <cellStyle name="20% - Accent1 5 7 2 2 2" xfId="33878"/>
    <cellStyle name="20% - Accent1 5 7 2 3" xfId="19477"/>
    <cellStyle name="20% - Accent1 5 7 2 3 2" xfId="41078"/>
    <cellStyle name="20% - Accent1 5 7 2 4" xfId="26678"/>
    <cellStyle name="20% - Accent1 5 7 3" xfId="8677"/>
    <cellStyle name="20% - Accent1 5 7 3 2" xfId="30278"/>
    <cellStyle name="20% - Accent1 5 7 4" xfId="15877"/>
    <cellStyle name="20% - Accent1 5 7 4 2" xfId="37478"/>
    <cellStyle name="20% - Accent1 5 7 5" xfId="23078"/>
    <cellStyle name="20% - Accent1 5 8" xfId="3876"/>
    <cellStyle name="20% - Accent1 5 8 2" xfId="11077"/>
    <cellStyle name="20% - Accent1 5 8 2 2" xfId="32678"/>
    <cellStyle name="20% - Accent1 5 8 3" xfId="18277"/>
    <cellStyle name="20% - Accent1 5 8 3 2" xfId="39878"/>
    <cellStyle name="20% - Accent1 5 8 4" xfId="25478"/>
    <cellStyle name="20% - Accent1 5 9" xfId="7477"/>
    <cellStyle name="20% - Accent1 5 9 2" xfId="29078"/>
    <cellStyle name="20% - Accent1 6" xfId="289"/>
    <cellStyle name="20% - Accent1 6 2" xfId="529"/>
    <cellStyle name="20% - Accent1 6 2 2" xfId="1131"/>
    <cellStyle name="20% - Accent1 6 2 2 2" xfId="3531"/>
    <cellStyle name="20% - Accent1 6 2 2 2 2" xfId="7131"/>
    <cellStyle name="20% - Accent1 6 2 2 2 2 2" xfId="14332"/>
    <cellStyle name="20% - Accent1 6 2 2 2 2 2 2" xfId="35933"/>
    <cellStyle name="20% - Accent1 6 2 2 2 2 3" xfId="21532"/>
    <cellStyle name="20% - Accent1 6 2 2 2 2 3 2" xfId="43133"/>
    <cellStyle name="20% - Accent1 6 2 2 2 2 4" xfId="28733"/>
    <cellStyle name="20% - Accent1 6 2 2 2 3" xfId="10732"/>
    <cellStyle name="20% - Accent1 6 2 2 2 3 2" xfId="32333"/>
    <cellStyle name="20% - Accent1 6 2 2 2 4" xfId="17932"/>
    <cellStyle name="20% - Accent1 6 2 2 2 4 2" xfId="39533"/>
    <cellStyle name="20% - Accent1 6 2 2 2 5" xfId="25133"/>
    <cellStyle name="20% - Accent1 6 2 2 3" xfId="2331"/>
    <cellStyle name="20% - Accent1 6 2 2 3 2" xfId="5931"/>
    <cellStyle name="20% - Accent1 6 2 2 3 2 2" xfId="13132"/>
    <cellStyle name="20% - Accent1 6 2 2 3 2 2 2" xfId="34733"/>
    <cellStyle name="20% - Accent1 6 2 2 3 2 3" xfId="20332"/>
    <cellStyle name="20% - Accent1 6 2 2 3 2 3 2" xfId="41933"/>
    <cellStyle name="20% - Accent1 6 2 2 3 2 4" xfId="27533"/>
    <cellStyle name="20% - Accent1 6 2 2 3 3" xfId="9532"/>
    <cellStyle name="20% - Accent1 6 2 2 3 3 2" xfId="31133"/>
    <cellStyle name="20% - Accent1 6 2 2 3 4" xfId="16732"/>
    <cellStyle name="20% - Accent1 6 2 2 3 4 2" xfId="38333"/>
    <cellStyle name="20% - Accent1 6 2 2 3 5" xfId="23933"/>
    <cellStyle name="20% - Accent1 6 2 2 4" xfId="4731"/>
    <cellStyle name="20% - Accent1 6 2 2 4 2" xfId="11932"/>
    <cellStyle name="20% - Accent1 6 2 2 4 2 2" xfId="33533"/>
    <cellStyle name="20% - Accent1 6 2 2 4 3" xfId="19132"/>
    <cellStyle name="20% - Accent1 6 2 2 4 3 2" xfId="40733"/>
    <cellStyle name="20% - Accent1 6 2 2 4 4" xfId="26333"/>
    <cellStyle name="20% - Accent1 6 2 2 5" xfId="8332"/>
    <cellStyle name="20% - Accent1 6 2 2 5 2" xfId="29933"/>
    <cellStyle name="20% - Accent1 6 2 2 6" xfId="15532"/>
    <cellStyle name="20% - Accent1 6 2 2 6 2" xfId="37133"/>
    <cellStyle name="20% - Accent1 6 2 2 7" xfId="22733"/>
    <cellStyle name="20% - Accent1 6 2 3" xfId="2931"/>
    <cellStyle name="20% - Accent1 6 2 3 2" xfId="6531"/>
    <cellStyle name="20% - Accent1 6 2 3 2 2" xfId="13732"/>
    <cellStyle name="20% - Accent1 6 2 3 2 2 2" xfId="35333"/>
    <cellStyle name="20% - Accent1 6 2 3 2 3" xfId="20932"/>
    <cellStyle name="20% - Accent1 6 2 3 2 3 2" xfId="42533"/>
    <cellStyle name="20% - Accent1 6 2 3 2 4" xfId="28133"/>
    <cellStyle name="20% - Accent1 6 2 3 3" xfId="10132"/>
    <cellStyle name="20% - Accent1 6 2 3 3 2" xfId="31733"/>
    <cellStyle name="20% - Accent1 6 2 3 4" xfId="17332"/>
    <cellStyle name="20% - Accent1 6 2 3 4 2" xfId="38933"/>
    <cellStyle name="20% - Accent1 6 2 3 5" xfId="24533"/>
    <cellStyle name="20% - Accent1 6 2 4" xfId="1731"/>
    <cellStyle name="20% - Accent1 6 2 4 2" xfId="5331"/>
    <cellStyle name="20% - Accent1 6 2 4 2 2" xfId="12532"/>
    <cellStyle name="20% - Accent1 6 2 4 2 2 2" xfId="34133"/>
    <cellStyle name="20% - Accent1 6 2 4 2 3" xfId="19732"/>
    <cellStyle name="20% - Accent1 6 2 4 2 3 2" xfId="41333"/>
    <cellStyle name="20% - Accent1 6 2 4 2 4" xfId="26933"/>
    <cellStyle name="20% - Accent1 6 2 4 3" xfId="8932"/>
    <cellStyle name="20% - Accent1 6 2 4 3 2" xfId="30533"/>
    <cellStyle name="20% - Accent1 6 2 4 4" xfId="16132"/>
    <cellStyle name="20% - Accent1 6 2 4 4 2" xfId="37733"/>
    <cellStyle name="20% - Accent1 6 2 4 5" xfId="23333"/>
    <cellStyle name="20% - Accent1 6 2 5" xfId="4131"/>
    <cellStyle name="20% - Accent1 6 2 5 2" xfId="11332"/>
    <cellStyle name="20% - Accent1 6 2 5 2 2" xfId="32933"/>
    <cellStyle name="20% - Accent1 6 2 5 3" xfId="18532"/>
    <cellStyle name="20% - Accent1 6 2 5 3 2" xfId="40133"/>
    <cellStyle name="20% - Accent1 6 2 5 4" xfId="25733"/>
    <cellStyle name="20% - Accent1 6 2 6" xfId="7732"/>
    <cellStyle name="20% - Accent1 6 2 6 2" xfId="29333"/>
    <cellStyle name="20% - Accent1 6 2 7" xfId="14932"/>
    <cellStyle name="20% - Accent1 6 2 7 2" xfId="36533"/>
    <cellStyle name="20% - Accent1 6 2 8" xfId="22133"/>
    <cellStyle name="20% - Accent1 6 3" xfId="891"/>
    <cellStyle name="20% - Accent1 6 3 2" xfId="3291"/>
    <cellStyle name="20% - Accent1 6 3 2 2" xfId="6891"/>
    <cellStyle name="20% - Accent1 6 3 2 2 2" xfId="14092"/>
    <cellStyle name="20% - Accent1 6 3 2 2 2 2" xfId="35693"/>
    <cellStyle name="20% - Accent1 6 3 2 2 3" xfId="21292"/>
    <cellStyle name="20% - Accent1 6 3 2 2 3 2" xfId="42893"/>
    <cellStyle name="20% - Accent1 6 3 2 2 4" xfId="28493"/>
    <cellStyle name="20% - Accent1 6 3 2 3" xfId="10492"/>
    <cellStyle name="20% - Accent1 6 3 2 3 2" xfId="32093"/>
    <cellStyle name="20% - Accent1 6 3 2 4" xfId="17692"/>
    <cellStyle name="20% - Accent1 6 3 2 4 2" xfId="39293"/>
    <cellStyle name="20% - Accent1 6 3 2 5" xfId="24893"/>
    <cellStyle name="20% - Accent1 6 3 3" xfId="2091"/>
    <cellStyle name="20% - Accent1 6 3 3 2" xfId="5691"/>
    <cellStyle name="20% - Accent1 6 3 3 2 2" xfId="12892"/>
    <cellStyle name="20% - Accent1 6 3 3 2 2 2" xfId="34493"/>
    <cellStyle name="20% - Accent1 6 3 3 2 3" xfId="20092"/>
    <cellStyle name="20% - Accent1 6 3 3 2 3 2" xfId="41693"/>
    <cellStyle name="20% - Accent1 6 3 3 2 4" xfId="27293"/>
    <cellStyle name="20% - Accent1 6 3 3 3" xfId="9292"/>
    <cellStyle name="20% - Accent1 6 3 3 3 2" xfId="30893"/>
    <cellStyle name="20% - Accent1 6 3 3 4" xfId="16492"/>
    <cellStyle name="20% - Accent1 6 3 3 4 2" xfId="38093"/>
    <cellStyle name="20% - Accent1 6 3 3 5" xfId="23693"/>
    <cellStyle name="20% - Accent1 6 3 4" xfId="4491"/>
    <cellStyle name="20% - Accent1 6 3 4 2" xfId="11692"/>
    <cellStyle name="20% - Accent1 6 3 4 2 2" xfId="33293"/>
    <cellStyle name="20% - Accent1 6 3 4 3" xfId="18892"/>
    <cellStyle name="20% - Accent1 6 3 4 3 2" xfId="40493"/>
    <cellStyle name="20% - Accent1 6 3 4 4" xfId="26093"/>
    <cellStyle name="20% - Accent1 6 3 5" xfId="8092"/>
    <cellStyle name="20% - Accent1 6 3 5 2" xfId="29693"/>
    <cellStyle name="20% - Accent1 6 3 6" xfId="15292"/>
    <cellStyle name="20% - Accent1 6 3 6 2" xfId="36893"/>
    <cellStyle name="20% - Accent1 6 3 7" xfId="22493"/>
    <cellStyle name="20% - Accent1 6 4" xfId="2691"/>
    <cellStyle name="20% - Accent1 6 4 2" xfId="6291"/>
    <cellStyle name="20% - Accent1 6 4 2 2" xfId="13492"/>
    <cellStyle name="20% - Accent1 6 4 2 2 2" xfId="35093"/>
    <cellStyle name="20% - Accent1 6 4 2 3" xfId="20692"/>
    <cellStyle name="20% - Accent1 6 4 2 3 2" xfId="42293"/>
    <cellStyle name="20% - Accent1 6 4 2 4" xfId="27893"/>
    <cellStyle name="20% - Accent1 6 4 3" xfId="9892"/>
    <cellStyle name="20% - Accent1 6 4 3 2" xfId="31493"/>
    <cellStyle name="20% - Accent1 6 4 4" xfId="17092"/>
    <cellStyle name="20% - Accent1 6 4 4 2" xfId="38693"/>
    <cellStyle name="20% - Accent1 6 4 5" xfId="24293"/>
    <cellStyle name="20% - Accent1 6 5" xfId="1491"/>
    <cellStyle name="20% - Accent1 6 5 2" xfId="5091"/>
    <cellStyle name="20% - Accent1 6 5 2 2" xfId="12292"/>
    <cellStyle name="20% - Accent1 6 5 2 2 2" xfId="33893"/>
    <cellStyle name="20% - Accent1 6 5 2 3" xfId="19492"/>
    <cellStyle name="20% - Accent1 6 5 2 3 2" xfId="41093"/>
    <cellStyle name="20% - Accent1 6 5 2 4" xfId="26693"/>
    <cellStyle name="20% - Accent1 6 5 3" xfId="8692"/>
    <cellStyle name="20% - Accent1 6 5 3 2" xfId="30293"/>
    <cellStyle name="20% - Accent1 6 5 4" xfId="15892"/>
    <cellStyle name="20% - Accent1 6 5 4 2" xfId="37493"/>
    <cellStyle name="20% - Accent1 6 5 5" xfId="23093"/>
    <cellStyle name="20% - Accent1 6 6" xfId="3891"/>
    <cellStyle name="20% - Accent1 6 6 2" xfId="11092"/>
    <cellStyle name="20% - Accent1 6 6 2 2" xfId="32693"/>
    <cellStyle name="20% - Accent1 6 6 3" xfId="18292"/>
    <cellStyle name="20% - Accent1 6 6 3 2" xfId="39893"/>
    <cellStyle name="20% - Accent1 6 6 4" xfId="25493"/>
    <cellStyle name="20% - Accent1 6 7" xfId="7492"/>
    <cellStyle name="20% - Accent1 6 7 2" xfId="29093"/>
    <cellStyle name="20% - Accent1 6 8" xfId="14692"/>
    <cellStyle name="20% - Accent1 6 8 2" xfId="36293"/>
    <cellStyle name="20% - Accent1 6 9" xfId="21893"/>
    <cellStyle name="20% - Accent1 7" xfId="409"/>
    <cellStyle name="20% - Accent1 7 2" xfId="1011"/>
    <cellStyle name="20% - Accent1 7 2 2" xfId="3411"/>
    <cellStyle name="20% - Accent1 7 2 2 2" xfId="7011"/>
    <cellStyle name="20% - Accent1 7 2 2 2 2" xfId="14212"/>
    <cellStyle name="20% - Accent1 7 2 2 2 2 2" xfId="35813"/>
    <cellStyle name="20% - Accent1 7 2 2 2 3" xfId="21412"/>
    <cellStyle name="20% - Accent1 7 2 2 2 3 2" xfId="43013"/>
    <cellStyle name="20% - Accent1 7 2 2 2 4" xfId="28613"/>
    <cellStyle name="20% - Accent1 7 2 2 3" xfId="10612"/>
    <cellStyle name="20% - Accent1 7 2 2 3 2" xfId="32213"/>
    <cellStyle name="20% - Accent1 7 2 2 4" xfId="17812"/>
    <cellStyle name="20% - Accent1 7 2 2 4 2" xfId="39413"/>
    <cellStyle name="20% - Accent1 7 2 2 5" xfId="25013"/>
    <cellStyle name="20% - Accent1 7 2 3" xfId="2211"/>
    <cellStyle name="20% - Accent1 7 2 3 2" xfId="5811"/>
    <cellStyle name="20% - Accent1 7 2 3 2 2" xfId="13012"/>
    <cellStyle name="20% - Accent1 7 2 3 2 2 2" xfId="34613"/>
    <cellStyle name="20% - Accent1 7 2 3 2 3" xfId="20212"/>
    <cellStyle name="20% - Accent1 7 2 3 2 3 2" xfId="41813"/>
    <cellStyle name="20% - Accent1 7 2 3 2 4" xfId="27413"/>
    <cellStyle name="20% - Accent1 7 2 3 3" xfId="9412"/>
    <cellStyle name="20% - Accent1 7 2 3 3 2" xfId="31013"/>
    <cellStyle name="20% - Accent1 7 2 3 4" xfId="16612"/>
    <cellStyle name="20% - Accent1 7 2 3 4 2" xfId="38213"/>
    <cellStyle name="20% - Accent1 7 2 3 5" xfId="23813"/>
    <cellStyle name="20% - Accent1 7 2 4" xfId="4611"/>
    <cellStyle name="20% - Accent1 7 2 4 2" xfId="11812"/>
    <cellStyle name="20% - Accent1 7 2 4 2 2" xfId="33413"/>
    <cellStyle name="20% - Accent1 7 2 4 3" xfId="19012"/>
    <cellStyle name="20% - Accent1 7 2 4 3 2" xfId="40613"/>
    <cellStyle name="20% - Accent1 7 2 4 4" xfId="26213"/>
    <cellStyle name="20% - Accent1 7 2 5" xfId="8212"/>
    <cellStyle name="20% - Accent1 7 2 5 2" xfId="29813"/>
    <cellStyle name="20% - Accent1 7 2 6" xfId="15412"/>
    <cellStyle name="20% - Accent1 7 2 6 2" xfId="37013"/>
    <cellStyle name="20% - Accent1 7 2 7" xfId="22613"/>
    <cellStyle name="20% - Accent1 7 3" xfId="2811"/>
    <cellStyle name="20% - Accent1 7 3 2" xfId="6411"/>
    <cellStyle name="20% - Accent1 7 3 2 2" xfId="13612"/>
    <cellStyle name="20% - Accent1 7 3 2 2 2" xfId="35213"/>
    <cellStyle name="20% - Accent1 7 3 2 3" xfId="20812"/>
    <cellStyle name="20% - Accent1 7 3 2 3 2" xfId="42413"/>
    <cellStyle name="20% - Accent1 7 3 2 4" xfId="28013"/>
    <cellStyle name="20% - Accent1 7 3 3" xfId="10012"/>
    <cellStyle name="20% - Accent1 7 3 3 2" xfId="31613"/>
    <cellStyle name="20% - Accent1 7 3 4" xfId="17212"/>
    <cellStyle name="20% - Accent1 7 3 4 2" xfId="38813"/>
    <cellStyle name="20% - Accent1 7 3 5" xfId="24413"/>
    <cellStyle name="20% - Accent1 7 4" xfId="1611"/>
    <cellStyle name="20% - Accent1 7 4 2" xfId="5211"/>
    <cellStyle name="20% - Accent1 7 4 2 2" xfId="12412"/>
    <cellStyle name="20% - Accent1 7 4 2 2 2" xfId="34013"/>
    <cellStyle name="20% - Accent1 7 4 2 3" xfId="19612"/>
    <cellStyle name="20% - Accent1 7 4 2 3 2" xfId="41213"/>
    <cellStyle name="20% - Accent1 7 4 2 4" xfId="26813"/>
    <cellStyle name="20% - Accent1 7 4 3" xfId="8812"/>
    <cellStyle name="20% - Accent1 7 4 3 2" xfId="30413"/>
    <cellStyle name="20% - Accent1 7 4 4" xfId="16012"/>
    <cellStyle name="20% - Accent1 7 4 4 2" xfId="37613"/>
    <cellStyle name="20% - Accent1 7 4 5" xfId="23213"/>
    <cellStyle name="20% - Accent1 7 5" xfId="4011"/>
    <cellStyle name="20% - Accent1 7 5 2" xfId="11212"/>
    <cellStyle name="20% - Accent1 7 5 2 2" xfId="32813"/>
    <cellStyle name="20% - Accent1 7 5 3" xfId="18412"/>
    <cellStyle name="20% - Accent1 7 5 3 2" xfId="40013"/>
    <cellStyle name="20% - Accent1 7 5 4" xfId="25613"/>
    <cellStyle name="20% - Accent1 7 6" xfId="7612"/>
    <cellStyle name="20% - Accent1 7 6 2" xfId="29213"/>
    <cellStyle name="20% - Accent1 7 7" xfId="14812"/>
    <cellStyle name="20% - Accent1 7 7 2" xfId="36413"/>
    <cellStyle name="20% - Accent1 7 8" xfId="22013"/>
    <cellStyle name="20% - Accent1 8" xfId="651"/>
    <cellStyle name="20% - Accent1 8 2" xfId="1251"/>
    <cellStyle name="20% - Accent1 8 2 2" xfId="3651"/>
    <cellStyle name="20% - Accent1 8 2 2 2" xfId="7251"/>
    <cellStyle name="20% - Accent1 8 2 2 2 2" xfId="14452"/>
    <cellStyle name="20% - Accent1 8 2 2 2 2 2" xfId="36053"/>
    <cellStyle name="20% - Accent1 8 2 2 2 3" xfId="21652"/>
    <cellStyle name="20% - Accent1 8 2 2 2 3 2" xfId="43253"/>
    <cellStyle name="20% - Accent1 8 2 2 2 4" xfId="28853"/>
    <cellStyle name="20% - Accent1 8 2 2 3" xfId="10852"/>
    <cellStyle name="20% - Accent1 8 2 2 3 2" xfId="32453"/>
    <cellStyle name="20% - Accent1 8 2 2 4" xfId="18052"/>
    <cellStyle name="20% - Accent1 8 2 2 4 2" xfId="39653"/>
    <cellStyle name="20% - Accent1 8 2 2 5" xfId="25253"/>
    <cellStyle name="20% - Accent1 8 2 3" xfId="2451"/>
    <cellStyle name="20% - Accent1 8 2 3 2" xfId="6051"/>
    <cellStyle name="20% - Accent1 8 2 3 2 2" xfId="13252"/>
    <cellStyle name="20% - Accent1 8 2 3 2 2 2" xfId="34853"/>
    <cellStyle name="20% - Accent1 8 2 3 2 3" xfId="20452"/>
    <cellStyle name="20% - Accent1 8 2 3 2 3 2" xfId="42053"/>
    <cellStyle name="20% - Accent1 8 2 3 2 4" xfId="27653"/>
    <cellStyle name="20% - Accent1 8 2 3 3" xfId="9652"/>
    <cellStyle name="20% - Accent1 8 2 3 3 2" xfId="31253"/>
    <cellStyle name="20% - Accent1 8 2 3 4" xfId="16852"/>
    <cellStyle name="20% - Accent1 8 2 3 4 2" xfId="38453"/>
    <cellStyle name="20% - Accent1 8 2 3 5" xfId="24053"/>
    <cellStyle name="20% - Accent1 8 2 4" xfId="4851"/>
    <cellStyle name="20% - Accent1 8 2 4 2" xfId="12052"/>
    <cellStyle name="20% - Accent1 8 2 4 2 2" xfId="33653"/>
    <cellStyle name="20% - Accent1 8 2 4 3" xfId="19252"/>
    <cellStyle name="20% - Accent1 8 2 4 3 2" xfId="40853"/>
    <cellStyle name="20% - Accent1 8 2 4 4" xfId="26453"/>
    <cellStyle name="20% - Accent1 8 2 5" xfId="8452"/>
    <cellStyle name="20% - Accent1 8 2 5 2" xfId="30053"/>
    <cellStyle name="20% - Accent1 8 2 6" xfId="15652"/>
    <cellStyle name="20% - Accent1 8 2 6 2" xfId="37253"/>
    <cellStyle name="20% - Accent1 8 2 7" xfId="22853"/>
    <cellStyle name="20% - Accent1 8 3" xfId="3051"/>
    <cellStyle name="20% - Accent1 8 3 2" xfId="6651"/>
    <cellStyle name="20% - Accent1 8 3 2 2" xfId="13852"/>
    <cellStyle name="20% - Accent1 8 3 2 2 2" xfId="35453"/>
    <cellStyle name="20% - Accent1 8 3 2 3" xfId="21052"/>
    <cellStyle name="20% - Accent1 8 3 2 3 2" xfId="42653"/>
    <cellStyle name="20% - Accent1 8 3 2 4" xfId="28253"/>
    <cellStyle name="20% - Accent1 8 3 3" xfId="10252"/>
    <cellStyle name="20% - Accent1 8 3 3 2" xfId="31853"/>
    <cellStyle name="20% - Accent1 8 3 4" xfId="17452"/>
    <cellStyle name="20% - Accent1 8 3 4 2" xfId="39053"/>
    <cellStyle name="20% - Accent1 8 3 5" xfId="24653"/>
    <cellStyle name="20% - Accent1 8 4" xfId="1851"/>
    <cellStyle name="20% - Accent1 8 4 2" xfId="5451"/>
    <cellStyle name="20% - Accent1 8 4 2 2" xfId="12652"/>
    <cellStyle name="20% - Accent1 8 4 2 2 2" xfId="34253"/>
    <cellStyle name="20% - Accent1 8 4 2 3" xfId="19852"/>
    <cellStyle name="20% - Accent1 8 4 2 3 2" xfId="41453"/>
    <cellStyle name="20% - Accent1 8 4 2 4" xfId="27053"/>
    <cellStyle name="20% - Accent1 8 4 3" xfId="9052"/>
    <cellStyle name="20% - Accent1 8 4 3 2" xfId="30653"/>
    <cellStyle name="20% - Accent1 8 4 4" xfId="16252"/>
    <cellStyle name="20% - Accent1 8 4 4 2" xfId="37853"/>
    <cellStyle name="20% - Accent1 8 4 5" xfId="23453"/>
    <cellStyle name="20% - Accent1 8 5" xfId="4251"/>
    <cellStyle name="20% - Accent1 8 5 2" xfId="11452"/>
    <cellStyle name="20% - Accent1 8 5 2 2" xfId="33053"/>
    <cellStyle name="20% - Accent1 8 5 3" xfId="18652"/>
    <cellStyle name="20% - Accent1 8 5 3 2" xfId="40253"/>
    <cellStyle name="20% - Accent1 8 5 4" xfId="25853"/>
    <cellStyle name="20% - Accent1 8 6" xfId="7852"/>
    <cellStyle name="20% - Accent1 8 6 2" xfId="29453"/>
    <cellStyle name="20% - Accent1 8 7" xfId="15052"/>
    <cellStyle name="20% - Accent1 8 7 2" xfId="36653"/>
    <cellStyle name="20% - Accent1 8 8" xfId="22253"/>
    <cellStyle name="20% - Accent1 9" xfId="771"/>
    <cellStyle name="20% - Accent1 9 2" xfId="3171"/>
    <cellStyle name="20% - Accent1 9 2 2" xfId="6771"/>
    <cellStyle name="20% - Accent1 9 2 2 2" xfId="13972"/>
    <cellStyle name="20% - Accent1 9 2 2 2 2" xfId="35573"/>
    <cellStyle name="20% - Accent1 9 2 2 3" xfId="21172"/>
    <cellStyle name="20% - Accent1 9 2 2 3 2" xfId="42773"/>
    <cellStyle name="20% - Accent1 9 2 2 4" xfId="28373"/>
    <cellStyle name="20% - Accent1 9 2 3" xfId="10372"/>
    <cellStyle name="20% - Accent1 9 2 3 2" xfId="31973"/>
    <cellStyle name="20% - Accent1 9 2 4" xfId="17572"/>
    <cellStyle name="20% - Accent1 9 2 4 2" xfId="39173"/>
    <cellStyle name="20% - Accent1 9 2 5" xfId="24773"/>
    <cellStyle name="20% - Accent1 9 3" xfId="1971"/>
    <cellStyle name="20% - Accent1 9 3 2" xfId="5571"/>
    <cellStyle name="20% - Accent1 9 3 2 2" xfId="12772"/>
    <cellStyle name="20% - Accent1 9 3 2 2 2" xfId="34373"/>
    <cellStyle name="20% - Accent1 9 3 2 3" xfId="19972"/>
    <cellStyle name="20% - Accent1 9 3 2 3 2" xfId="41573"/>
    <cellStyle name="20% - Accent1 9 3 2 4" xfId="27173"/>
    <cellStyle name="20% - Accent1 9 3 3" xfId="9172"/>
    <cellStyle name="20% - Accent1 9 3 3 2" xfId="30773"/>
    <cellStyle name="20% - Accent1 9 3 4" xfId="16372"/>
    <cellStyle name="20% - Accent1 9 3 4 2" xfId="37973"/>
    <cellStyle name="20% - Accent1 9 3 5" xfId="23573"/>
    <cellStyle name="20% - Accent1 9 4" xfId="4371"/>
    <cellStyle name="20% - Accent1 9 4 2" xfId="11572"/>
    <cellStyle name="20% - Accent1 9 4 2 2" xfId="33173"/>
    <cellStyle name="20% - Accent1 9 4 3" xfId="18772"/>
    <cellStyle name="20% - Accent1 9 4 3 2" xfId="40373"/>
    <cellStyle name="20% - Accent1 9 4 4" xfId="25973"/>
    <cellStyle name="20% - Accent1 9 5" xfId="7972"/>
    <cellStyle name="20% - Accent1 9 5 2" xfId="29573"/>
    <cellStyle name="20% - Accent1 9 6" xfId="15172"/>
    <cellStyle name="20% - Accent1 9 6 2" xfId="36773"/>
    <cellStyle name="20% - Accent1 9 7" xfId="22373"/>
    <cellStyle name="20% - Accent2" xfId="107" builtinId="34" customBuiltin="1"/>
    <cellStyle name="20% - Accent2 10" xfId="2573"/>
    <cellStyle name="20% - Accent2 10 2" xfId="6173"/>
    <cellStyle name="20% - Accent2 10 2 2" xfId="13374"/>
    <cellStyle name="20% - Accent2 10 2 2 2" xfId="34975"/>
    <cellStyle name="20% - Accent2 10 2 3" xfId="20574"/>
    <cellStyle name="20% - Accent2 10 2 3 2" xfId="42175"/>
    <cellStyle name="20% - Accent2 10 2 4" xfId="27775"/>
    <cellStyle name="20% - Accent2 10 3" xfId="9774"/>
    <cellStyle name="20% - Accent2 10 3 2" xfId="31375"/>
    <cellStyle name="20% - Accent2 10 4" xfId="16974"/>
    <cellStyle name="20% - Accent2 10 4 2" xfId="38575"/>
    <cellStyle name="20% - Accent2 10 5" xfId="24175"/>
    <cellStyle name="20% - Accent2 11" xfId="1373"/>
    <cellStyle name="20% - Accent2 11 2" xfId="4973"/>
    <cellStyle name="20% - Accent2 11 2 2" xfId="12174"/>
    <cellStyle name="20% - Accent2 11 2 2 2" xfId="33775"/>
    <cellStyle name="20% - Accent2 11 2 3" xfId="19374"/>
    <cellStyle name="20% - Accent2 11 2 3 2" xfId="40975"/>
    <cellStyle name="20% - Accent2 11 2 4" xfId="26575"/>
    <cellStyle name="20% - Accent2 11 3" xfId="8574"/>
    <cellStyle name="20% - Accent2 11 3 2" xfId="30175"/>
    <cellStyle name="20% - Accent2 11 4" xfId="15774"/>
    <cellStyle name="20% - Accent2 11 4 2" xfId="37375"/>
    <cellStyle name="20% - Accent2 11 5" xfId="22975"/>
    <cellStyle name="20% - Accent2 12" xfId="3773"/>
    <cellStyle name="20% - Accent2 12 2" xfId="10974"/>
    <cellStyle name="20% - Accent2 12 2 2" xfId="32575"/>
    <cellStyle name="20% - Accent2 12 3" xfId="18174"/>
    <cellStyle name="20% - Accent2 12 3 2" xfId="39775"/>
    <cellStyle name="20% - Accent2 12 4" xfId="25375"/>
    <cellStyle name="20% - Accent2 13" xfId="7374"/>
    <cellStyle name="20% - Accent2 13 2" xfId="28975"/>
    <cellStyle name="20% - Accent2 14" xfId="14574"/>
    <cellStyle name="20% - Accent2 14 2" xfId="36175"/>
    <cellStyle name="20% - Accent2 15" xfId="21775"/>
    <cellStyle name="20% - Accent2 2" xfId="154"/>
    <cellStyle name="20% - Accent2 2 10" xfId="3790"/>
    <cellStyle name="20% - Accent2 2 10 2" xfId="10991"/>
    <cellStyle name="20% - Accent2 2 10 2 2" xfId="32592"/>
    <cellStyle name="20% - Accent2 2 10 3" xfId="18191"/>
    <cellStyle name="20% - Accent2 2 10 3 2" xfId="39792"/>
    <cellStyle name="20% - Accent2 2 10 4" xfId="25392"/>
    <cellStyle name="20% - Accent2 2 11" xfId="7391"/>
    <cellStyle name="20% - Accent2 2 11 2" xfId="28992"/>
    <cellStyle name="20% - Accent2 2 12" xfId="14591"/>
    <cellStyle name="20% - Accent2 2 12 2" xfId="36192"/>
    <cellStyle name="20% - Accent2 2 13" xfId="21792"/>
    <cellStyle name="20% - Accent2 2 2" xfId="207"/>
    <cellStyle name="20% - Accent2 2 2 10" xfId="14625"/>
    <cellStyle name="20% - Accent2 2 2 10 2" xfId="36226"/>
    <cellStyle name="20% - Accent2 2 2 11" xfId="21826"/>
    <cellStyle name="20% - Accent2 2 2 2" xfId="342"/>
    <cellStyle name="20% - Accent2 2 2 2 2" xfId="582"/>
    <cellStyle name="20% - Accent2 2 2 2 2 2" xfId="1184"/>
    <cellStyle name="20% - Accent2 2 2 2 2 2 2" xfId="3584"/>
    <cellStyle name="20% - Accent2 2 2 2 2 2 2 2" xfId="7184"/>
    <cellStyle name="20% - Accent2 2 2 2 2 2 2 2 2" xfId="14385"/>
    <cellStyle name="20% - Accent2 2 2 2 2 2 2 2 2 2" xfId="35986"/>
    <cellStyle name="20% - Accent2 2 2 2 2 2 2 2 3" xfId="21585"/>
    <cellStyle name="20% - Accent2 2 2 2 2 2 2 2 3 2" xfId="43186"/>
    <cellStyle name="20% - Accent2 2 2 2 2 2 2 2 4" xfId="28786"/>
    <cellStyle name="20% - Accent2 2 2 2 2 2 2 3" xfId="10785"/>
    <cellStyle name="20% - Accent2 2 2 2 2 2 2 3 2" xfId="32386"/>
    <cellStyle name="20% - Accent2 2 2 2 2 2 2 4" xfId="17985"/>
    <cellStyle name="20% - Accent2 2 2 2 2 2 2 4 2" xfId="39586"/>
    <cellStyle name="20% - Accent2 2 2 2 2 2 2 5" xfId="25186"/>
    <cellStyle name="20% - Accent2 2 2 2 2 2 3" xfId="2384"/>
    <cellStyle name="20% - Accent2 2 2 2 2 2 3 2" xfId="5984"/>
    <cellStyle name="20% - Accent2 2 2 2 2 2 3 2 2" xfId="13185"/>
    <cellStyle name="20% - Accent2 2 2 2 2 2 3 2 2 2" xfId="34786"/>
    <cellStyle name="20% - Accent2 2 2 2 2 2 3 2 3" xfId="20385"/>
    <cellStyle name="20% - Accent2 2 2 2 2 2 3 2 3 2" xfId="41986"/>
    <cellStyle name="20% - Accent2 2 2 2 2 2 3 2 4" xfId="27586"/>
    <cellStyle name="20% - Accent2 2 2 2 2 2 3 3" xfId="9585"/>
    <cellStyle name="20% - Accent2 2 2 2 2 2 3 3 2" xfId="31186"/>
    <cellStyle name="20% - Accent2 2 2 2 2 2 3 4" xfId="16785"/>
    <cellStyle name="20% - Accent2 2 2 2 2 2 3 4 2" xfId="38386"/>
    <cellStyle name="20% - Accent2 2 2 2 2 2 3 5" xfId="23986"/>
    <cellStyle name="20% - Accent2 2 2 2 2 2 4" xfId="4784"/>
    <cellStyle name="20% - Accent2 2 2 2 2 2 4 2" xfId="11985"/>
    <cellStyle name="20% - Accent2 2 2 2 2 2 4 2 2" xfId="33586"/>
    <cellStyle name="20% - Accent2 2 2 2 2 2 4 3" xfId="19185"/>
    <cellStyle name="20% - Accent2 2 2 2 2 2 4 3 2" xfId="40786"/>
    <cellStyle name="20% - Accent2 2 2 2 2 2 4 4" xfId="26386"/>
    <cellStyle name="20% - Accent2 2 2 2 2 2 5" xfId="8385"/>
    <cellStyle name="20% - Accent2 2 2 2 2 2 5 2" xfId="29986"/>
    <cellStyle name="20% - Accent2 2 2 2 2 2 6" xfId="15585"/>
    <cellStyle name="20% - Accent2 2 2 2 2 2 6 2" xfId="37186"/>
    <cellStyle name="20% - Accent2 2 2 2 2 2 7" xfId="22786"/>
    <cellStyle name="20% - Accent2 2 2 2 2 3" xfId="2984"/>
    <cellStyle name="20% - Accent2 2 2 2 2 3 2" xfId="6584"/>
    <cellStyle name="20% - Accent2 2 2 2 2 3 2 2" xfId="13785"/>
    <cellStyle name="20% - Accent2 2 2 2 2 3 2 2 2" xfId="35386"/>
    <cellStyle name="20% - Accent2 2 2 2 2 3 2 3" xfId="20985"/>
    <cellStyle name="20% - Accent2 2 2 2 2 3 2 3 2" xfId="42586"/>
    <cellStyle name="20% - Accent2 2 2 2 2 3 2 4" xfId="28186"/>
    <cellStyle name="20% - Accent2 2 2 2 2 3 3" xfId="10185"/>
    <cellStyle name="20% - Accent2 2 2 2 2 3 3 2" xfId="31786"/>
    <cellStyle name="20% - Accent2 2 2 2 2 3 4" xfId="17385"/>
    <cellStyle name="20% - Accent2 2 2 2 2 3 4 2" xfId="38986"/>
    <cellStyle name="20% - Accent2 2 2 2 2 3 5" xfId="24586"/>
    <cellStyle name="20% - Accent2 2 2 2 2 4" xfId="1784"/>
    <cellStyle name="20% - Accent2 2 2 2 2 4 2" xfId="5384"/>
    <cellStyle name="20% - Accent2 2 2 2 2 4 2 2" xfId="12585"/>
    <cellStyle name="20% - Accent2 2 2 2 2 4 2 2 2" xfId="34186"/>
    <cellStyle name="20% - Accent2 2 2 2 2 4 2 3" xfId="19785"/>
    <cellStyle name="20% - Accent2 2 2 2 2 4 2 3 2" xfId="41386"/>
    <cellStyle name="20% - Accent2 2 2 2 2 4 2 4" xfId="26986"/>
    <cellStyle name="20% - Accent2 2 2 2 2 4 3" xfId="8985"/>
    <cellStyle name="20% - Accent2 2 2 2 2 4 3 2" xfId="30586"/>
    <cellStyle name="20% - Accent2 2 2 2 2 4 4" xfId="16185"/>
    <cellStyle name="20% - Accent2 2 2 2 2 4 4 2" xfId="37786"/>
    <cellStyle name="20% - Accent2 2 2 2 2 4 5" xfId="23386"/>
    <cellStyle name="20% - Accent2 2 2 2 2 5" xfId="4184"/>
    <cellStyle name="20% - Accent2 2 2 2 2 5 2" xfId="11385"/>
    <cellStyle name="20% - Accent2 2 2 2 2 5 2 2" xfId="32986"/>
    <cellStyle name="20% - Accent2 2 2 2 2 5 3" xfId="18585"/>
    <cellStyle name="20% - Accent2 2 2 2 2 5 3 2" xfId="40186"/>
    <cellStyle name="20% - Accent2 2 2 2 2 5 4" xfId="25786"/>
    <cellStyle name="20% - Accent2 2 2 2 2 6" xfId="7785"/>
    <cellStyle name="20% - Accent2 2 2 2 2 6 2" xfId="29386"/>
    <cellStyle name="20% - Accent2 2 2 2 2 7" xfId="14985"/>
    <cellStyle name="20% - Accent2 2 2 2 2 7 2" xfId="36586"/>
    <cellStyle name="20% - Accent2 2 2 2 2 8" xfId="22186"/>
    <cellStyle name="20% - Accent2 2 2 2 3" xfId="944"/>
    <cellStyle name="20% - Accent2 2 2 2 3 2" xfId="3344"/>
    <cellStyle name="20% - Accent2 2 2 2 3 2 2" xfId="6944"/>
    <cellStyle name="20% - Accent2 2 2 2 3 2 2 2" xfId="14145"/>
    <cellStyle name="20% - Accent2 2 2 2 3 2 2 2 2" xfId="35746"/>
    <cellStyle name="20% - Accent2 2 2 2 3 2 2 3" xfId="21345"/>
    <cellStyle name="20% - Accent2 2 2 2 3 2 2 3 2" xfId="42946"/>
    <cellStyle name="20% - Accent2 2 2 2 3 2 2 4" xfId="28546"/>
    <cellStyle name="20% - Accent2 2 2 2 3 2 3" xfId="10545"/>
    <cellStyle name="20% - Accent2 2 2 2 3 2 3 2" xfId="32146"/>
    <cellStyle name="20% - Accent2 2 2 2 3 2 4" xfId="17745"/>
    <cellStyle name="20% - Accent2 2 2 2 3 2 4 2" xfId="39346"/>
    <cellStyle name="20% - Accent2 2 2 2 3 2 5" xfId="24946"/>
    <cellStyle name="20% - Accent2 2 2 2 3 3" xfId="2144"/>
    <cellStyle name="20% - Accent2 2 2 2 3 3 2" xfId="5744"/>
    <cellStyle name="20% - Accent2 2 2 2 3 3 2 2" xfId="12945"/>
    <cellStyle name="20% - Accent2 2 2 2 3 3 2 2 2" xfId="34546"/>
    <cellStyle name="20% - Accent2 2 2 2 3 3 2 3" xfId="20145"/>
    <cellStyle name="20% - Accent2 2 2 2 3 3 2 3 2" xfId="41746"/>
    <cellStyle name="20% - Accent2 2 2 2 3 3 2 4" xfId="27346"/>
    <cellStyle name="20% - Accent2 2 2 2 3 3 3" xfId="9345"/>
    <cellStyle name="20% - Accent2 2 2 2 3 3 3 2" xfId="30946"/>
    <cellStyle name="20% - Accent2 2 2 2 3 3 4" xfId="16545"/>
    <cellStyle name="20% - Accent2 2 2 2 3 3 4 2" xfId="38146"/>
    <cellStyle name="20% - Accent2 2 2 2 3 3 5" xfId="23746"/>
    <cellStyle name="20% - Accent2 2 2 2 3 4" xfId="4544"/>
    <cellStyle name="20% - Accent2 2 2 2 3 4 2" xfId="11745"/>
    <cellStyle name="20% - Accent2 2 2 2 3 4 2 2" xfId="33346"/>
    <cellStyle name="20% - Accent2 2 2 2 3 4 3" xfId="18945"/>
    <cellStyle name="20% - Accent2 2 2 2 3 4 3 2" xfId="40546"/>
    <cellStyle name="20% - Accent2 2 2 2 3 4 4" xfId="26146"/>
    <cellStyle name="20% - Accent2 2 2 2 3 5" xfId="8145"/>
    <cellStyle name="20% - Accent2 2 2 2 3 5 2" xfId="29746"/>
    <cellStyle name="20% - Accent2 2 2 2 3 6" xfId="15345"/>
    <cellStyle name="20% - Accent2 2 2 2 3 6 2" xfId="36946"/>
    <cellStyle name="20% - Accent2 2 2 2 3 7" xfId="22546"/>
    <cellStyle name="20% - Accent2 2 2 2 4" xfId="2744"/>
    <cellStyle name="20% - Accent2 2 2 2 4 2" xfId="6344"/>
    <cellStyle name="20% - Accent2 2 2 2 4 2 2" xfId="13545"/>
    <cellStyle name="20% - Accent2 2 2 2 4 2 2 2" xfId="35146"/>
    <cellStyle name="20% - Accent2 2 2 2 4 2 3" xfId="20745"/>
    <cellStyle name="20% - Accent2 2 2 2 4 2 3 2" xfId="42346"/>
    <cellStyle name="20% - Accent2 2 2 2 4 2 4" xfId="27946"/>
    <cellStyle name="20% - Accent2 2 2 2 4 3" xfId="9945"/>
    <cellStyle name="20% - Accent2 2 2 2 4 3 2" xfId="31546"/>
    <cellStyle name="20% - Accent2 2 2 2 4 4" xfId="17145"/>
    <cellStyle name="20% - Accent2 2 2 2 4 4 2" xfId="38746"/>
    <cellStyle name="20% - Accent2 2 2 2 4 5" xfId="24346"/>
    <cellStyle name="20% - Accent2 2 2 2 5" xfId="1544"/>
    <cellStyle name="20% - Accent2 2 2 2 5 2" xfId="5144"/>
    <cellStyle name="20% - Accent2 2 2 2 5 2 2" xfId="12345"/>
    <cellStyle name="20% - Accent2 2 2 2 5 2 2 2" xfId="33946"/>
    <cellStyle name="20% - Accent2 2 2 2 5 2 3" xfId="19545"/>
    <cellStyle name="20% - Accent2 2 2 2 5 2 3 2" xfId="41146"/>
    <cellStyle name="20% - Accent2 2 2 2 5 2 4" xfId="26746"/>
    <cellStyle name="20% - Accent2 2 2 2 5 3" xfId="8745"/>
    <cellStyle name="20% - Accent2 2 2 2 5 3 2" xfId="30346"/>
    <cellStyle name="20% - Accent2 2 2 2 5 4" xfId="15945"/>
    <cellStyle name="20% - Accent2 2 2 2 5 4 2" xfId="37546"/>
    <cellStyle name="20% - Accent2 2 2 2 5 5" xfId="23146"/>
    <cellStyle name="20% - Accent2 2 2 2 6" xfId="3944"/>
    <cellStyle name="20% - Accent2 2 2 2 6 2" xfId="11145"/>
    <cellStyle name="20% - Accent2 2 2 2 6 2 2" xfId="32746"/>
    <cellStyle name="20% - Accent2 2 2 2 6 3" xfId="18345"/>
    <cellStyle name="20% - Accent2 2 2 2 6 3 2" xfId="39946"/>
    <cellStyle name="20% - Accent2 2 2 2 6 4" xfId="25546"/>
    <cellStyle name="20% - Accent2 2 2 2 7" xfId="7545"/>
    <cellStyle name="20% - Accent2 2 2 2 7 2" xfId="29146"/>
    <cellStyle name="20% - Accent2 2 2 2 8" xfId="14745"/>
    <cellStyle name="20% - Accent2 2 2 2 8 2" xfId="36346"/>
    <cellStyle name="20% - Accent2 2 2 2 9" xfId="21946"/>
    <cellStyle name="20% - Accent2 2 2 3" xfId="462"/>
    <cellStyle name="20% - Accent2 2 2 3 2" xfId="1064"/>
    <cellStyle name="20% - Accent2 2 2 3 2 2" xfId="3464"/>
    <cellStyle name="20% - Accent2 2 2 3 2 2 2" xfId="7064"/>
    <cellStyle name="20% - Accent2 2 2 3 2 2 2 2" xfId="14265"/>
    <cellStyle name="20% - Accent2 2 2 3 2 2 2 2 2" xfId="35866"/>
    <cellStyle name="20% - Accent2 2 2 3 2 2 2 3" xfId="21465"/>
    <cellStyle name="20% - Accent2 2 2 3 2 2 2 3 2" xfId="43066"/>
    <cellStyle name="20% - Accent2 2 2 3 2 2 2 4" xfId="28666"/>
    <cellStyle name="20% - Accent2 2 2 3 2 2 3" xfId="10665"/>
    <cellStyle name="20% - Accent2 2 2 3 2 2 3 2" xfId="32266"/>
    <cellStyle name="20% - Accent2 2 2 3 2 2 4" xfId="17865"/>
    <cellStyle name="20% - Accent2 2 2 3 2 2 4 2" xfId="39466"/>
    <cellStyle name="20% - Accent2 2 2 3 2 2 5" xfId="25066"/>
    <cellStyle name="20% - Accent2 2 2 3 2 3" xfId="2264"/>
    <cellStyle name="20% - Accent2 2 2 3 2 3 2" xfId="5864"/>
    <cellStyle name="20% - Accent2 2 2 3 2 3 2 2" xfId="13065"/>
    <cellStyle name="20% - Accent2 2 2 3 2 3 2 2 2" xfId="34666"/>
    <cellStyle name="20% - Accent2 2 2 3 2 3 2 3" xfId="20265"/>
    <cellStyle name="20% - Accent2 2 2 3 2 3 2 3 2" xfId="41866"/>
    <cellStyle name="20% - Accent2 2 2 3 2 3 2 4" xfId="27466"/>
    <cellStyle name="20% - Accent2 2 2 3 2 3 3" xfId="9465"/>
    <cellStyle name="20% - Accent2 2 2 3 2 3 3 2" xfId="31066"/>
    <cellStyle name="20% - Accent2 2 2 3 2 3 4" xfId="16665"/>
    <cellStyle name="20% - Accent2 2 2 3 2 3 4 2" xfId="38266"/>
    <cellStyle name="20% - Accent2 2 2 3 2 3 5" xfId="23866"/>
    <cellStyle name="20% - Accent2 2 2 3 2 4" xfId="4664"/>
    <cellStyle name="20% - Accent2 2 2 3 2 4 2" xfId="11865"/>
    <cellStyle name="20% - Accent2 2 2 3 2 4 2 2" xfId="33466"/>
    <cellStyle name="20% - Accent2 2 2 3 2 4 3" xfId="19065"/>
    <cellStyle name="20% - Accent2 2 2 3 2 4 3 2" xfId="40666"/>
    <cellStyle name="20% - Accent2 2 2 3 2 4 4" xfId="26266"/>
    <cellStyle name="20% - Accent2 2 2 3 2 5" xfId="8265"/>
    <cellStyle name="20% - Accent2 2 2 3 2 5 2" xfId="29866"/>
    <cellStyle name="20% - Accent2 2 2 3 2 6" xfId="15465"/>
    <cellStyle name="20% - Accent2 2 2 3 2 6 2" xfId="37066"/>
    <cellStyle name="20% - Accent2 2 2 3 2 7" xfId="22666"/>
    <cellStyle name="20% - Accent2 2 2 3 3" xfId="2864"/>
    <cellStyle name="20% - Accent2 2 2 3 3 2" xfId="6464"/>
    <cellStyle name="20% - Accent2 2 2 3 3 2 2" xfId="13665"/>
    <cellStyle name="20% - Accent2 2 2 3 3 2 2 2" xfId="35266"/>
    <cellStyle name="20% - Accent2 2 2 3 3 2 3" xfId="20865"/>
    <cellStyle name="20% - Accent2 2 2 3 3 2 3 2" xfId="42466"/>
    <cellStyle name="20% - Accent2 2 2 3 3 2 4" xfId="28066"/>
    <cellStyle name="20% - Accent2 2 2 3 3 3" xfId="10065"/>
    <cellStyle name="20% - Accent2 2 2 3 3 3 2" xfId="31666"/>
    <cellStyle name="20% - Accent2 2 2 3 3 4" xfId="17265"/>
    <cellStyle name="20% - Accent2 2 2 3 3 4 2" xfId="38866"/>
    <cellStyle name="20% - Accent2 2 2 3 3 5" xfId="24466"/>
    <cellStyle name="20% - Accent2 2 2 3 4" xfId="1664"/>
    <cellStyle name="20% - Accent2 2 2 3 4 2" xfId="5264"/>
    <cellStyle name="20% - Accent2 2 2 3 4 2 2" xfId="12465"/>
    <cellStyle name="20% - Accent2 2 2 3 4 2 2 2" xfId="34066"/>
    <cellStyle name="20% - Accent2 2 2 3 4 2 3" xfId="19665"/>
    <cellStyle name="20% - Accent2 2 2 3 4 2 3 2" xfId="41266"/>
    <cellStyle name="20% - Accent2 2 2 3 4 2 4" xfId="26866"/>
    <cellStyle name="20% - Accent2 2 2 3 4 3" xfId="8865"/>
    <cellStyle name="20% - Accent2 2 2 3 4 3 2" xfId="30466"/>
    <cellStyle name="20% - Accent2 2 2 3 4 4" xfId="16065"/>
    <cellStyle name="20% - Accent2 2 2 3 4 4 2" xfId="37666"/>
    <cellStyle name="20% - Accent2 2 2 3 4 5" xfId="23266"/>
    <cellStyle name="20% - Accent2 2 2 3 5" xfId="4064"/>
    <cellStyle name="20% - Accent2 2 2 3 5 2" xfId="11265"/>
    <cellStyle name="20% - Accent2 2 2 3 5 2 2" xfId="32866"/>
    <cellStyle name="20% - Accent2 2 2 3 5 3" xfId="18465"/>
    <cellStyle name="20% - Accent2 2 2 3 5 3 2" xfId="40066"/>
    <cellStyle name="20% - Accent2 2 2 3 5 4" xfId="25666"/>
    <cellStyle name="20% - Accent2 2 2 3 6" xfId="7665"/>
    <cellStyle name="20% - Accent2 2 2 3 6 2" xfId="29266"/>
    <cellStyle name="20% - Accent2 2 2 3 7" xfId="14865"/>
    <cellStyle name="20% - Accent2 2 2 3 7 2" xfId="36466"/>
    <cellStyle name="20% - Accent2 2 2 3 8" xfId="22066"/>
    <cellStyle name="20% - Accent2 2 2 4" xfId="704"/>
    <cellStyle name="20% - Accent2 2 2 4 2" xfId="1304"/>
    <cellStyle name="20% - Accent2 2 2 4 2 2" xfId="3704"/>
    <cellStyle name="20% - Accent2 2 2 4 2 2 2" xfId="7304"/>
    <cellStyle name="20% - Accent2 2 2 4 2 2 2 2" xfId="14505"/>
    <cellStyle name="20% - Accent2 2 2 4 2 2 2 2 2" xfId="36106"/>
    <cellStyle name="20% - Accent2 2 2 4 2 2 2 3" xfId="21705"/>
    <cellStyle name="20% - Accent2 2 2 4 2 2 2 3 2" xfId="43306"/>
    <cellStyle name="20% - Accent2 2 2 4 2 2 2 4" xfId="28906"/>
    <cellStyle name="20% - Accent2 2 2 4 2 2 3" xfId="10905"/>
    <cellStyle name="20% - Accent2 2 2 4 2 2 3 2" xfId="32506"/>
    <cellStyle name="20% - Accent2 2 2 4 2 2 4" xfId="18105"/>
    <cellStyle name="20% - Accent2 2 2 4 2 2 4 2" xfId="39706"/>
    <cellStyle name="20% - Accent2 2 2 4 2 2 5" xfId="25306"/>
    <cellStyle name="20% - Accent2 2 2 4 2 3" xfId="2504"/>
    <cellStyle name="20% - Accent2 2 2 4 2 3 2" xfId="6104"/>
    <cellStyle name="20% - Accent2 2 2 4 2 3 2 2" xfId="13305"/>
    <cellStyle name="20% - Accent2 2 2 4 2 3 2 2 2" xfId="34906"/>
    <cellStyle name="20% - Accent2 2 2 4 2 3 2 3" xfId="20505"/>
    <cellStyle name="20% - Accent2 2 2 4 2 3 2 3 2" xfId="42106"/>
    <cellStyle name="20% - Accent2 2 2 4 2 3 2 4" xfId="27706"/>
    <cellStyle name="20% - Accent2 2 2 4 2 3 3" xfId="9705"/>
    <cellStyle name="20% - Accent2 2 2 4 2 3 3 2" xfId="31306"/>
    <cellStyle name="20% - Accent2 2 2 4 2 3 4" xfId="16905"/>
    <cellStyle name="20% - Accent2 2 2 4 2 3 4 2" xfId="38506"/>
    <cellStyle name="20% - Accent2 2 2 4 2 3 5" xfId="24106"/>
    <cellStyle name="20% - Accent2 2 2 4 2 4" xfId="4904"/>
    <cellStyle name="20% - Accent2 2 2 4 2 4 2" xfId="12105"/>
    <cellStyle name="20% - Accent2 2 2 4 2 4 2 2" xfId="33706"/>
    <cellStyle name="20% - Accent2 2 2 4 2 4 3" xfId="19305"/>
    <cellStyle name="20% - Accent2 2 2 4 2 4 3 2" xfId="40906"/>
    <cellStyle name="20% - Accent2 2 2 4 2 4 4" xfId="26506"/>
    <cellStyle name="20% - Accent2 2 2 4 2 5" xfId="8505"/>
    <cellStyle name="20% - Accent2 2 2 4 2 5 2" xfId="30106"/>
    <cellStyle name="20% - Accent2 2 2 4 2 6" xfId="15705"/>
    <cellStyle name="20% - Accent2 2 2 4 2 6 2" xfId="37306"/>
    <cellStyle name="20% - Accent2 2 2 4 2 7" xfId="22906"/>
    <cellStyle name="20% - Accent2 2 2 4 3" xfId="3104"/>
    <cellStyle name="20% - Accent2 2 2 4 3 2" xfId="6704"/>
    <cellStyle name="20% - Accent2 2 2 4 3 2 2" xfId="13905"/>
    <cellStyle name="20% - Accent2 2 2 4 3 2 2 2" xfId="35506"/>
    <cellStyle name="20% - Accent2 2 2 4 3 2 3" xfId="21105"/>
    <cellStyle name="20% - Accent2 2 2 4 3 2 3 2" xfId="42706"/>
    <cellStyle name="20% - Accent2 2 2 4 3 2 4" xfId="28306"/>
    <cellStyle name="20% - Accent2 2 2 4 3 3" xfId="10305"/>
    <cellStyle name="20% - Accent2 2 2 4 3 3 2" xfId="31906"/>
    <cellStyle name="20% - Accent2 2 2 4 3 4" xfId="17505"/>
    <cellStyle name="20% - Accent2 2 2 4 3 4 2" xfId="39106"/>
    <cellStyle name="20% - Accent2 2 2 4 3 5" xfId="24706"/>
    <cellStyle name="20% - Accent2 2 2 4 4" xfId="1904"/>
    <cellStyle name="20% - Accent2 2 2 4 4 2" xfId="5504"/>
    <cellStyle name="20% - Accent2 2 2 4 4 2 2" xfId="12705"/>
    <cellStyle name="20% - Accent2 2 2 4 4 2 2 2" xfId="34306"/>
    <cellStyle name="20% - Accent2 2 2 4 4 2 3" xfId="19905"/>
    <cellStyle name="20% - Accent2 2 2 4 4 2 3 2" xfId="41506"/>
    <cellStyle name="20% - Accent2 2 2 4 4 2 4" xfId="27106"/>
    <cellStyle name="20% - Accent2 2 2 4 4 3" xfId="9105"/>
    <cellStyle name="20% - Accent2 2 2 4 4 3 2" xfId="30706"/>
    <cellStyle name="20% - Accent2 2 2 4 4 4" xfId="16305"/>
    <cellStyle name="20% - Accent2 2 2 4 4 4 2" xfId="37906"/>
    <cellStyle name="20% - Accent2 2 2 4 4 5" xfId="23506"/>
    <cellStyle name="20% - Accent2 2 2 4 5" xfId="4304"/>
    <cellStyle name="20% - Accent2 2 2 4 5 2" xfId="11505"/>
    <cellStyle name="20% - Accent2 2 2 4 5 2 2" xfId="33106"/>
    <cellStyle name="20% - Accent2 2 2 4 5 3" xfId="18705"/>
    <cellStyle name="20% - Accent2 2 2 4 5 3 2" xfId="40306"/>
    <cellStyle name="20% - Accent2 2 2 4 5 4" xfId="25906"/>
    <cellStyle name="20% - Accent2 2 2 4 6" xfId="7905"/>
    <cellStyle name="20% - Accent2 2 2 4 6 2" xfId="29506"/>
    <cellStyle name="20% - Accent2 2 2 4 7" xfId="15105"/>
    <cellStyle name="20% - Accent2 2 2 4 7 2" xfId="36706"/>
    <cellStyle name="20% - Accent2 2 2 4 8" xfId="22306"/>
    <cellStyle name="20% - Accent2 2 2 5" xfId="824"/>
    <cellStyle name="20% - Accent2 2 2 5 2" xfId="3224"/>
    <cellStyle name="20% - Accent2 2 2 5 2 2" xfId="6824"/>
    <cellStyle name="20% - Accent2 2 2 5 2 2 2" xfId="14025"/>
    <cellStyle name="20% - Accent2 2 2 5 2 2 2 2" xfId="35626"/>
    <cellStyle name="20% - Accent2 2 2 5 2 2 3" xfId="21225"/>
    <cellStyle name="20% - Accent2 2 2 5 2 2 3 2" xfId="42826"/>
    <cellStyle name="20% - Accent2 2 2 5 2 2 4" xfId="28426"/>
    <cellStyle name="20% - Accent2 2 2 5 2 3" xfId="10425"/>
    <cellStyle name="20% - Accent2 2 2 5 2 3 2" xfId="32026"/>
    <cellStyle name="20% - Accent2 2 2 5 2 4" xfId="17625"/>
    <cellStyle name="20% - Accent2 2 2 5 2 4 2" xfId="39226"/>
    <cellStyle name="20% - Accent2 2 2 5 2 5" xfId="24826"/>
    <cellStyle name="20% - Accent2 2 2 5 3" xfId="2024"/>
    <cellStyle name="20% - Accent2 2 2 5 3 2" xfId="5624"/>
    <cellStyle name="20% - Accent2 2 2 5 3 2 2" xfId="12825"/>
    <cellStyle name="20% - Accent2 2 2 5 3 2 2 2" xfId="34426"/>
    <cellStyle name="20% - Accent2 2 2 5 3 2 3" xfId="20025"/>
    <cellStyle name="20% - Accent2 2 2 5 3 2 3 2" xfId="41626"/>
    <cellStyle name="20% - Accent2 2 2 5 3 2 4" xfId="27226"/>
    <cellStyle name="20% - Accent2 2 2 5 3 3" xfId="9225"/>
    <cellStyle name="20% - Accent2 2 2 5 3 3 2" xfId="30826"/>
    <cellStyle name="20% - Accent2 2 2 5 3 4" xfId="16425"/>
    <cellStyle name="20% - Accent2 2 2 5 3 4 2" xfId="38026"/>
    <cellStyle name="20% - Accent2 2 2 5 3 5" xfId="23626"/>
    <cellStyle name="20% - Accent2 2 2 5 4" xfId="4424"/>
    <cellStyle name="20% - Accent2 2 2 5 4 2" xfId="11625"/>
    <cellStyle name="20% - Accent2 2 2 5 4 2 2" xfId="33226"/>
    <cellStyle name="20% - Accent2 2 2 5 4 3" xfId="18825"/>
    <cellStyle name="20% - Accent2 2 2 5 4 3 2" xfId="40426"/>
    <cellStyle name="20% - Accent2 2 2 5 4 4" xfId="26026"/>
    <cellStyle name="20% - Accent2 2 2 5 5" xfId="8025"/>
    <cellStyle name="20% - Accent2 2 2 5 5 2" xfId="29626"/>
    <cellStyle name="20% - Accent2 2 2 5 6" xfId="15225"/>
    <cellStyle name="20% - Accent2 2 2 5 6 2" xfId="36826"/>
    <cellStyle name="20% - Accent2 2 2 5 7" xfId="22426"/>
    <cellStyle name="20% - Accent2 2 2 6" xfId="2624"/>
    <cellStyle name="20% - Accent2 2 2 6 2" xfId="6224"/>
    <cellStyle name="20% - Accent2 2 2 6 2 2" xfId="13425"/>
    <cellStyle name="20% - Accent2 2 2 6 2 2 2" xfId="35026"/>
    <cellStyle name="20% - Accent2 2 2 6 2 3" xfId="20625"/>
    <cellStyle name="20% - Accent2 2 2 6 2 3 2" xfId="42226"/>
    <cellStyle name="20% - Accent2 2 2 6 2 4" xfId="27826"/>
    <cellStyle name="20% - Accent2 2 2 6 3" xfId="9825"/>
    <cellStyle name="20% - Accent2 2 2 6 3 2" xfId="31426"/>
    <cellStyle name="20% - Accent2 2 2 6 4" xfId="17025"/>
    <cellStyle name="20% - Accent2 2 2 6 4 2" xfId="38626"/>
    <cellStyle name="20% - Accent2 2 2 6 5" xfId="24226"/>
    <cellStyle name="20% - Accent2 2 2 7" xfId="1424"/>
    <cellStyle name="20% - Accent2 2 2 7 2" xfId="5024"/>
    <cellStyle name="20% - Accent2 2 2 7 2 2" xfId="12225"/>
    <cellStyle name="20% - Accent2 2 2 7 2 2 2" xfId="33826"/>
    <cellStyle name="20% - Accent2 2 2 7 2 3" xfId="19425"/>
    <cellStyle name="20% - Accent2 2 2 7 2 3 2" xfId="41026"/>
    <cellStyle name="20% - Accent2 2 2 7 2 4" xfId="26626"/>
    <cellStyle name="20% - Accent2 2 2 7 3" xfId="8625"/>
    <cellStyle name="20% - Accent2 2 2 7 3 2" xfId="30226"/>
    <cellStyle name="20% - Accent2 2 2 7 4" xfId="15825"/>
    <cellStyle name="20% - Accent2 2 2 7 4 2" xfId="37426"/>
    <cellStyle name="20% - Accent2 2 2 7 5" xfId="23026"/>
    <cellStyle name="20% - Accent2 2 2 8" xfId="3824"/>
    <cellStyle name="20% - Accent2 2 2 8 2" xfId="11025"/>
    <cellStyle name="20% - Accent2 2 2 8 2 2" xfId="32626"/>
    <cellStyle name="20% - Accent2 2 2 8 3" xfId="18225"/>
    <cellStyle name="20% - Accent2 2 2 8 3 2" xfId="39826"/>
    <cellStyle name="20% - Accent2 2 2 8 4" xfId="25426"/>
    <cellStyle name="20% - Accent2 2 2 9" xfId="7425"/>
    <cellStyle name="20% - Accent2 2 2 9 2" xfId="29026"/>
    <cellStyle name="20% - Accent2 2 3" xfId="250"/>
    <cellStyle name="20% - Accent2 2 3 10" xfId="14659"/>
    <cellStyle name="20% - Accent2 2 3 10 2" xfId="36260"/>
    <cellStyle name="20% - Accent2 2 3 11" xfId="21860"/>
    <cellStyle name="20% - Accent2 2 3 2" xfId="376"/>
    <cellStyle name="20% - Accent2 2 3 2 2" xfId="616"/>
    <cellStyle name="20% - Accent2 2 3 2 2 2" xfId="1218"/>
    <cellStyle name="20% - Accent2 2 3 2 2 2 2" xfId="3618"/>
    <cellStyle name="20% - Accent2 2 3 2 2 2 2 2" xfId="7218"/>
    <cellStyle name="20% - Accent2 2 3 2 2 2 2 2 2" xfId="14419"/>
    <cellStyle name="20% - Accent2 2 3 2 2 2 2 2 2 2" xfId="36020"/>
    <cellStyle name="20% - Accent2 2 3 2 2 2 2 2 3" xfId="21619"/>
    <cellStyle name="20% - Accent2 2 3 2 2 2 2 2 3 2" xfId="43220"/>
    <cellStyle name="20% - Accent2 2 3 2 2 2 2 2 4" xfId="28820"/>
    <cellStyle name="20% - Accent2 2 3 2 2 2 2 3" xfId="10819"/>
    <cellStyle name="20% - Accent2 2 3 2 2 2 2 3 2" xfId="32420"/>
    <cellStyle name="20% - Accent2 2 3 2 2 2 2 4" xfId="18019"/>
    <cellStyle name="20% - Accent2 2 3 2 2 2 2 4 2" xfId="39620"/>
    <cellStyle name="20% - Accent2 2 3 2 2 2 2 5" xfId="25220"/>
    <cellStyle name="20% - Accent2 2 3 2 2 2 3" xfId="2418"/>
    <cellStyle name="20% - Accent2 2 3 2 2 2 3 2" xfId="6018"/>
    <cellStyle name="20% - Accent2 2 3 2 2 2 3 2 2" xfId="13219"/>
    <cellStyle name="20% - Accent2 2 3 2 2 2 3 2 2 2" xfId="34820"/>
    <cellStyle name="20% - Accent2 2 3 2 2 2 3 2 3" xfId="20419"/>
    <cellStyle name="20% - Accent2 2 3 2 2 2 3 2 3 2" xfId="42020"/>
    <cellStyle name="20% - Accent2 2 3 2 2 2 3 2 4" xfId="27620"/>
    <cellStyle name="20% - Accent2 2 3 2 2 2 3 3" xfId="9619"/>
    <cellStyle name="20% - Accent2 2 3 2 2 2 3 3 2" xfId="31220"/>
    <cellStyle name="20% - Accent2 2 3 2 2 2 3 4" xfId="16819"/>
    <cellStyle name="20% - Accent2 2 3 2 2 2 3 4 2" xfId="38420"/>
    <cellStyle name="20% - Accent2 2 3 2 2 2 3 5" xfId="24020"/>
    <cellStyle name="20% - Accent2 2 3 2 2 2 4" xfId="4818"/>
    <cellStyle name="20% - Accent2 2 3 2 2 2 4 2" xfId="12019"/>
    <cellStyle name="20% - Accent2 2 3 2 2 2 4 2 2" xfId="33620"/>
    <cellStyle name="20% - Accent2 2 3 2 2 2 4 3" xfId="19219"/>
    <cellStyle name="20% - Accent2 2 3 2 2 2 4 3 2" xfId="40820"/>
    <cellStyle name="20% - Accent2 2 3 2 2 2 4 4" xfId="26420"/>
    <cellStyle name="20% - Accent2 2 3 2 2 2 5" xfId="8419"/>
    <cellStyle name="20% - Accent2 2 3 2 2 2 5 2" xfId="30020"/>
    <cellStyle name="20% - Accent2 2 3 2 2 2 6" xfId="15619"/>
    <cellStyle name="20% - Accent2 2 3 2 2 2 6 2" xfId="37220"/>
    <cellStyle name="20% - Accent2 2 3 2 2 2 7" xfId="22820"/>
    <cellStyle name="20% - Accent2 2 3 2 2 3" xfId="3018"/>
    <cellStyle name="20% - Accent2 2 3 2 2 3 2" xfId="6618"/>
    <cellStyle name="20% - Accent2 2 3 2 2 3 2 2" xfId="13819"/>
    <cellStyle name="20% - Accent2 2 3 2 2 3 2 2 2" xfId="35420"/>
    <cellStyle name="20% - Accent2 2 3 2 2 3 2 3" xfId="21019"/>
    <cellStyle name="20% - Accent2 2 3 2 2 3 2 3 2" xfId="42620"/>
    <cellStyle name="20% - Accent2 2 3 2 2 3 2 4" xfId="28220"/>
    <cellStyle name="20% - Accent2 2 3 2 2 3 3" xfId="10219"/>
    <cellStyle name="20% - Accent2 2 3 2 2 3 3 2" xfId="31820"/>
    <cellStyle name="20% - Accent2 2 3 2 2 3 4" xfId="17419"/>
    <cellStyle name="20% - Accent2 2 3 2 2 3 4 2" xfId="39020"/>
    <cellStyle name="20% - Accent2 2 3 2 2 3 5" xfId="24620"/>
    <cellStyle name="20% - Accent2 2 3 2 2 4" xfId="1818"/>
    <cellStyle name="20% - Accent2 2 3 2 2 4 2" xfId="5418"/>
    <cellStyle name="20% - Accent2 2 3 2 2 4 2 2" xfId="12619"/>
    <cellStyle name="20% - Accent2 2 3 2 2 4 2 2 2" xfId="34220"/>
    <cellStyle name="20% - Accent2 2 3 2 2 4 2 3" xfId="19819"/>
    <cellStyle name="20% - Accent2 2 3 2 2 4 2 3 2" xfId="41420"/>
    <cellStyle name="20% - Accent2 2 3 2 2 4 2 4" xfId="27020"/>
    <cellStyle name="20% - Accent2 2 3 2 2 4 3" xfId="9019"/>
    <cellStyle name="20% - Accent2 2 3 2 2 4 3 2" xfId="30620"/>
    <cellStyle name="20% - Accent2 2 3 2 2 4 4" xfId="16219"/>
    <cellStyle name="20% - Accent2 2 3 2 2 4 4 2" xfId="37820"/>
    <cellStyle name="20% - Accent2 2 3 2 2 4 5" xfId="23420"/>
    <cellStyle name="20% - Accent2 2 3 2 2 5" xfId="4218"/>
    <cellStyle name="20% - Accent2 2 3 2 2 5 2" xfId="11419"/>
    <cellStyle name="20% - Accent2 2 3 2 2 5 2 2" xfId="33020"/>
    <cellStyle name="20% - Accent2 2 3 2 2 5 3" xfId="18619"/>
    <cellStyle name="20% - Accent2 2 3 2 2 5 3 2" xfId="40220"/>
    <cellStyle name="20% - Accent2 2 3 2 2 5 4" xfId="25820"/>
    <cellStyle name="20% - Accent2 2 3 2 2 6" xfId="7819"/>
    <cellStyle name="20% - Accent2 2 3 2 2 6 2" xfId="29420"/>
    <cellStyle name="20% - Accent2 2 3 2 2 7" xfId="15019"/>
    <cellStyle name="20% - Accent2 2 3 2 2 7 2" xfId="36620"/>
    <cellStyle name="20% - Accent2 2 3 2 2 8" xfId="22220"/>
    <cellStyle name="20% - Accent2 2 3 2 3" xfId="978"/>
    <cellStyle name="20% - Accent2 2 3 2 3 2" xfId="3378"/>
    <cellStyle name="20% - Accent2 2 3 2 3 2 2" xfId="6978"/>
    <cellStyle name="20% - Accent2 2 3 2 3 2 2 2" xfId="14179"/>
    <cellStyle name="20% - Accent2 2 3 2 3 2 2 2 2" xfId="35780"/>
    <cellStyle name="20% - Accent2 2 3 2 3 2 2 3" xfId="21379"/>
    <cellStyle name="20% - Accent2 2 3 2 3 2 2 3 2" xfId="42980"/>
    <cellStyle name="20% - Accent2 2 3 2 3 2 2 4" xfId="28580"/>
    <cellStyle name="20% - Accent2 2 3 2 3 2 3" xfId="10579"/>
    <cellStyle name="20% - Accent2 2 3 2 3 2 3 2" xfId="32180"/>
    <cellStyle name="20% - Accent2 2 3 2 3 2 4" xfId="17779"/>
    <cellStyle name="20% - Accent2 2 3 2 3 2 4 2" xfId="39380"/>
    <cellStyle name="20% - Accent2 2 3 2 3 2 5" xfId="24980"/>
    <cellStyle name="20% - Accent2 2 3 2 3 3" xfId="2178"/>
    <cellStyle name="20% - Accent2 2 3 2 3 3 2" xfId="5778"/>
    <cellStyle name="20% - Accent2 2 3 2 3 3 2 2" xfId="12979"/>
    <cellStyle name="20% - Accent2 2 3 2 3 3 2 2 2" xfId="34580"/>
    <cellStyle name="20% - Accent2 2 3 2 3 3 2 3" xfId="20179"/>
    <cellStyle name="20% - Accent2 2 3 2 3 3 2 3 2" xfId="41780"/>
    <cellStyle name="20% - Accent2 2 3 2 3 3 2 4" xfId="27380"/>
    <cellStyle name="20% - Accent2 2 3 2 3 3 3" xfId="9379"/>
    <cellStyle name="20% - Accent2 2 3 2 3 3 3 2" xfId="30980"/>
    <cellStyle name="20% - Accent2 2 3 2 3 3 4" xfId="16579"/>
    <cellStyle name="20% - Accent2 2 3 2 3 3 4 2" xfId="38180"/>
    <cellStyle name="20% - Accent2 2 3 2 3 3 5" xfId="23780"/>
    <cellStyle name="20% - Accent2 2 3 2 3 4" xfId="4578"/>
    <cellStyle name="20% - Accent2 2 3 2 3 4 2" xfId="11779"/>
    <cellStyle name="20% - Accent2 2 3 2 3 4 2 2" xfId="33380"/>
    <cellStyle name="20% - Accent2 2 3 2 3 4 3" xfId="18979"/>
    <cellStyle name="20% - Accent2 2 3 2 3 4 3 2" xfId="40580"/>
    <cellStyle name="20% - Accent2 2 3 2 3 4 4" xfId="26180"/>
    <cellStyle name="20% - Accent2 2 3 2 3 5" xfId="8179"/>
    <cellStyle name="20% - Accent2 2 3 2 3 5 2" xfId="29780"/>
    <cellStyle name="20% - Accent2 2 3 2 3 6" xfId="15379"/>
    <cellStyle name="20% - Accent2 2 3 2 3 6 2" xfId="36980"/>
    <cellStyle name="20% - Accent2 2 3 2 3 7" xfId="22580"/>
    <cellStyle name="20% - Accent2 2 3 2 4" xfId="2778"/>
    <cellStyle name="20% - Accent2 2 3 2 4 2" xfId="6378"/>
    <cellStyle name="20% - Accent2 2 3 2 4 2 2" xfId="13579"/>
    <cellStyle name="20% - Accent2 2 3 2 4 2 2 2" xfId="35180"/>
    <cellStyle name="20% - Accent2 2 3 2 4 2 3" xfId="20779"/>
    <cellStyle name="20% - Accent2 2 3 2 4 2 3 2" xfId="42380"/>
    <cellStyle name="20% - Accent2 2 3 2 4 2 4" xfId="27980"/>
    <cellStyle name="20% - Accent2 2 3 2 4 3" xfId="9979"/>
    <cellStyle name="20% - Accent2 2 3 2 4 3 2" xfId="31580"/>
    <cellStyle name="20% - Accent2 2 3 2 4 4" xfId="17179"/>
    <cellStyle name="20% - Accent2 2 3 2 4 4 2" xfId="38780"/>
    <cellStyle name="20% - Accent2 2 3 2 4 5" xfId="24380"/>
    <cellStyle name="20% - Accent2 2 3 2 5" xfId="1578"/>
    <cellStyle name="20% - Accent2 2 3 2 5 2" xfId="5178"/>
    <cellStyle name="20% - Accent2 2 3 2 5 2 2" xfId="12379"/>
    <cellStyle name="20% - Accent2 2 3 2 5 2 2 2" xfId="33980"/>
    <cellStyle name="20% - Accent2 2 3 2 5 2 3" xfId="19579"/>
    <cellStyle name="20% - Accent2 2 3 2 5 2 3 2" xfId="41180"/>
    <cellStyle name="20% - Accent2 2 3 2 5 2 4" xfId="26780"/>
    <cellStyle name="20% - Accent2 2 3 2 5 3" xfId="8779"/>
    <cellStyle name="20% - Accent2 2 3 2 5 3 2" xfId="30380"/>
    <cellStyle name="20% - Accent2 2 3 2 5 4" xfId="15979"/>
    <cellStyle name="20% - Accent2 2 3 2 5 4 2" xfId="37580"/>
    <cellStyle name="20% - Accent2 2 3 2 5 5" xfId="23180"/>
    <cellStyle name="20% - Accent2 2 3 2 6" xfId="3978"/>
    <cellStyle name="20% - Accent2 2 3 2 6 2" xfId="11179"/>
    <cellStyle name="20% - Accent2 2 3 2 6 2 2" xfId="32780"/>
    <cellStyle name="20% - Accent2 2 3 2 6 3" xfId="18379"/>
    <cellStyle name="20% - Accent2 2 3 2 6 3 2" xfId="39980"/>
    <cellStyle name="20% - Accent2 2 3 2 6 4" xfId="25580"/>
    <cellStyle name="20% - Accent2 2 3 2 7" xfId="7579"/>
    <cellStyle name="20% - Accent2 2 3 2 7 2" xfId="29180"/>
    <cellStyle name="20% - Accent2 2 3 2 8" xfId="14779"/>
    <cellStyle name="20% - Accent2 2 3 2 8 2" xfId="36380"/>
    <cellStyle name="20% - Accent2 2 3 2 9" xfId="21980"/>
    <cellStyle name="20% - Accent2 2 3 3" xfId="496"/>
    <cellStyle name="20% - Accent2 2 3 3 2" xfId="1098"/>
    <cellStyle name="20% - Accent2 2 3 3 2 2" xfId="3498"/>
    <cellStyle name="20% - Accent2 2 3 3 2 2 2" xfId="7098"/>
    <cellStyle name="20% - Accent2 2 3 3 2 2 2 2" xfId="14299"/>
    <cellStyle name="20% - Accent2 2 3 3 2 2 2 2 2" xfId="35900"/>
    <cellStyle name="20% - Accent2 2 3 3 2 2 2 3" xfId="21499"/>
    <cellStyle name="20% - Accent2 2 3 3 2 2 2 3 2" xfId="43100"/>
    <cellStyle name="20% - Accent2 2 3 3 2 2 2 4" xfId="28700"/>
    <cellStyle name="20% - Accent2 2 3 3 2 2 3" xfId="10699"/>
    <cellStyle name="20% - Accent2 2 3 3 2 2 3 2" xfId="32300"/>
    <cellStyle name="20% - Accent2 2 3 3 2 2 4" xfId="17899"/>
    <cellStyle name="20% - Accent2 2 3 3 2 2 4 2" xfId="39500"/>
    <cellStyle name="20% - Accent2 2 3 3 2 2 5" xfId="25100"/>
    <cellStyle name="20% - Accent2 2 3 3 2 3" xfId="2298"/>
    <cellStyle name="20% - Accent2 2 3 3 2 3 2" xfId="5898"/>
    <cellStyle name="20% - Accent2 2 3 3 2 3 2 2" xfId="13099"/>
    <cellStyle name="20% - Accent2 2 3 3 2 3 2 2 2" xfId="34700"/>
    <cellStyle name="20% - Accent2 2 3 3 2 3 2 3" xfId="20299"/>
    <cellStyle name="20% - Accent2 2 3 3 2 3 2 3 2" xfId="41900"/>
    <cellStyle name="20% - Accent2 2 3 3 2 3 2 4" xfId="27500"/>
    <cellStyle name="20% - Accent2 2 3 3 2 3 3" xfId="9499"/>
    <cellStyle name="20% - Accent2 2 3 3 2 3 3 2" xfId="31100"/>
    <cellStyle name="20% - Accent2 2 3 3 2 3 4" xfId="16699"/>
    <cellStyle name="20% - Accent2 2 3 3 2 3 4 2" xfId="38300"/>
    <cellStyle name="20% - Accent2 2 3 3 2 3 5" xfId="23900"/>
    <cellStyle name="20% - Accent2 2 3 3 2 4" xfId="4698"/>
    <cellStyle name="20% - Accent2 2 3 3 2 4 2" xfId="11899"/>
    <cellStyle name="20% - Accent2 2 3 3 2 4 2 2" xfId="33500"/>
    <cellStyle name="20% - Accent2 2 3 3 2 4 3" xfId="19099"/>
    <cellStyle name="20% - Accent2 2 3 3 2 4 3 2" xfId="40700"/>
    <cellStyle name="20% - Accent2 2 3 3 2 4 4" xfId="26300"/>
    <cellStyle name="20% - Accent2 2 3 3 2 5" xfId="8299"/>
    <cellStyle name="20% - Accent2 2 3 3 2 5 2" xfId="29900"/>
    <cellStyle name="20% - Accent2 2 3 3 2 6" xfId="15499"/>
    <cellStyle name="20% - Accent2 2 3 3 2 6 2" xfId="37100"/>
    <cellStyle name="20% - Accent2 2 3 3 2 7" xfId="22700"/>
    <cellStyle name="20% - Accent2 2 3 3 3" xfId="2898"/>
    <cellStyle name="20% - Accent2 2 3 3 3 2" xfId="6498"/>
    <cellStyle name="20% - Accent2 2 3 3 3 2 2" xfId="13699"/>
    <cellStyle name="20% - Accent2 2 3 3 3 2 2 2" xfId="35300"/>
    <cellStyle name="20% - Accent2 2 3 3 3 2 3" xfId="20899"/>
    <cellStyle name="20% - Accent2 2 3 3 3 2 3 2" xfId="42500"/>
    <cellStyle name="20% - Accent2 2 3 3 3 2 4" xfId="28100"/>
    <cellStyle name="20% - Accent2 2 3 3 3 3" xfId="10099"/>
    <cellStyle name="20% - Accent2 2 3 3 3 3 2" xfId="31700"/>
    <cellStyle name="20% - Accent2 2 3 3 3 4" xfId="17299"/>
    <cellStyle name="20% - Accent2 2 3 3 3 4 2" xfId="38900"/>
    <cellStyle name="20% - Accent2 2 3 3 3 5" xfId="24500"/>
    <cellStyle name="20% - Accent2 2 3 3 4" xfId="1698"/>
    <cellStyle name="20% - Accent2 2 3 3 4 2" xfId="5298"/>
    <cellStyle name="20% - Accent2 2 3 3 4 2 2" xfId="12499"/>
    <cellStyle name="20% - Accent2 2 3 3 4 2 2 2" xfId="34100"/>
    <cellStyle name="20% - Accent2 2 3 3 4 2 3" xfId="19699"/>
    <cellStyle name="20% - Accent2 2 3 3 4 2 3 2" xfId="41300"/>
    <cellStyle name="20% - Accent2 2 3 3 4 2 4" xfId="26900"/>
    <cellStyle name="20% - Accent2 2 3 3 4 3" xfId="8899"/>
    <cellStyle name="20% - Accent2 2 3 3 4 3 2" xfId="30500"/>
    <cellStyle name="20% - Accent2 2 3 3 4 4" xfId="16099"/>
    <cellStyle name="20% - Accent2 2 3 3 4 4 2" xfId="37700"/>
    <cellStyle name="20% - Accent2 2 3 3 4 5" xfId="23300"/>
    <cellStyle name="20% - Accent2 2 3 3 5" xfId="4098"/>
    <cellStyle name="20% - Accent2 2 3 3 5 2" xfId="11299"/>
    <cellStyle name="20% - Accent2 2 3 3 5 2 2" xfId="32900"/>
    <cellStyle name="20% - Accent2 2 3 3 5 3" xfId="18499"/>
    <cellStyle name="20% - Accent2 2 3 3 5 3 2" xfId="40100"/>
    <cellStyle name="20% - Accent2 2 3 3 5 4" xfId="25700"/>
    <cellStyle name="20% - Accent2 2 3 3 6" xfId="7699"/>
    <cellStyle name="20% - Accent2 2 3 3 6 2" xfId="29300"/>
    <cellStyle name="20% - Accent2 2 3 3 7" xfId="14899"/>
    <cellStyle name="20% - Accent2 2 3 3 7 2" xfId="36500"/>
    <cellStyle name="20% - Accent2 2 3 3 8" xfId="22100"/>
    <cellStyle name="20% - Accent2 2 3 4" xfId="738"/>
    <cellStyle name="20% - Accent2 2 3 4 2" xfId="1338"/>
    <cellStyle name="20% - Accent2 2 3 4 2 2" xfId="3738"/>
    <cellStyle name="20% - Accent2 2 3 4 2 2 2" xfId="7338"/>
    <cellStyle name="20% - Accent2 2 3 4 2 2 2 2" xfId="14539"/>
    <cellStyle name="20% - Accent2 2 3 4 2 2 2 2 2" xfId="36140"/>
    <cellStyle name="20% - Accent2 2 3 4 2 2 2 3" xfId="21739"/>
    <cellStyle name="20% - Accent2 2 3 4 2 2 2 3 2" xfId="43340"/>
    <cellStyle name="20% - Accent2 2 3 4 2 2 2 4" xfId="28940"/>
    <cellStyle name="20% - Accent2 2 3 4 2 2 3" xfId="10939"/>
    <cellStyle name="20% - Accent2 2 3 4 2 2 3 2" xfId="32540"/>
    <cellStyle name="20% - Accent2 2 3 4 2 2 4" xfId="18139"/>
    <cellStyle name="20% - Accent2 2 3 4 2 2 4 2" xfId="39740"/>
    <cellStyle name="20% - Accent2 2 3 4 2 2 5" xfId="25340"/>
    <cellStyle name="20% - Accent2 2 3 4 2 3" xfId="2538"/>
    <cellStyle name="20% - Accent2 2 3 4 2 3 2" xfId="6138"/>
    <cellStyle name="20% - Accent2 2 3 4 2 3 2 2" xfId="13339"/>
    <cellStyle name="20% - Accent2 2 3 4 2 3 2 2 2" xfId="34940"/>
    <cellStyle name="20% - Accent2 2 3 4 2 3 2 3" xfId="20539"/>
    <cellStyle name="20% - Accent2 2 3 4 2 3 2 3 2" xfId="42140"/>
    <cellStyle name="20% - Accent2 2 3 4 2 3 2 4" xfId="27740"/>
    <cellStyle name="20% - Accent2 2 3 4 2 3 3" xfId="9739"/>
    <cellStyle name="20% - Accent2 2 3 4 2 3 3 2" xfId="31340"/>
    <cellStyle name="20% - Accent2 2 3 4 2 3 4" xfId="16939"/>
    <cellStyle name="20% - Accent2 2 3 4 2 3 4 2" xfId="38540"/>
    <cellStyle name="20% - Accent2 2 3 4 2 3 5" xfId="24140"/>
    <cellStyle name="20% - Accent2 2 3 4 2 4" xfId="4938"/>
    <cellStyle name="20% - Accent2 2 3 4 2 4 2" xfId="12139"/>
    <cellStyle name="20% - Accent2 2 3 4 2 4 2 2" xfId="33740"/>
    <cellStyle name="20% - Accent2 2 3 4 2 4 3" xfId="19339"/>
    <cellStyle name="20% - Accent2 2 3 4 2 4 3 2" xfId="40940"/>
    <cellStyle name="20% - Accent2 2 3 4 2 4 4" xfId="26540"/>
    <cellStyle name="20% - Accent2 2 3 4 2 5" xfId="8539"/>
    <cellStyle name="20% - Accent2 2 3 4 2 5 2" xfId="30140"/>
    <cellStyle name="20% - Accent2 2 3 4 2 6" xfId="15739"/>
    <cellStyle name="20% - Accent2 2 3 4 2 6 2" xfId="37340"/>
    <cellStyle name="20% - Accent2 2 3 4 2 7" xfId="22940"/>
    <cellStyle name="20% - Accent2 2 3 4 3" xfId="3138"/>
    <cellStyle name="20% - Accent2 2 3 4 3 2" xfId="6738"/>
    <cellStyle name="20% - Accent2 2 3 4 3 2 2" xfId="13939"/>
    <cellStyle name="20% - Accent2 2 3 4 3 2 2 2" xfId="35540"/>
    <cellStyle name="20% - Accent2 2 3 4 3 2 3" xfId="21139"/>
    <cellStyle name="20% - Accent2 2 3 4 3 2 3 2" xfId="42740"/>
    <cellStyle name="20% - Accent2 2 3 4 3 2 4" xfId="28340"/>
    <cellStyle name="20% - Accent2 2 3 4 3 3" xfId="10339"/>
    <cellStyle name="20% - Accent2 2 3 4 3 3 2" xfId="31940"/>
    <cellStyle name="20% - Accent2 2 3 4 3 4" xfId="17539"/>
    <cellStyle name="20% - Accent2 2 3 4 3 4 2" xfId="39140"/>
    <cellStyle name="20% - Accent2 2 3 4 3 5" xfId="24740"/>
    <cellStyle name="20% - Accent2 2 3 4 4" xfId="1938"/>
    <cellStyle name="20% - Accent2 2 3 4 4 2" xfId="5538"/>
    <cellStyle name="20% - Accent2 2 3 4 4 2 2" xfId="12739"/>
    <cellStyle name="20% - Accent2 2 3 4 4 2 2 2" xfId="34340"/>
    <cellStyle name="20% - Accent2 2 3 4 4 2 3" xfId="19939"/>
    <cellStyle name="20% - Accent2 2 3 4 4 2 3 2" xfId="41540"/>
    <cellStyle name="20% - Accent2 2 3 4 4 2 4" xfId="27140"/>
    <cellStyle name="20% - Accent2 2 3 4 4 3" xfId="9139"/>
    <cellStyle name="20% - Accent2 2 3 4 4 3 2" xfId="30740"/>
    <cellStyle name="20% - Accent2 2 3 4 4 4" xfId="16339"/>
    <cellStyle name="20% - Accent2 2 3 4 4 4 2" xfId="37940"/>
    <cellStyle name="20% - Accent2 2 3 4 4 5" xfId="23540"/>
    <cellStyle name="20% - Accent2 2 3 4 5" xfId="4338"/>
    <cellStyle name="20% - Accent2 2 3 4 5 2" xfId="11539"/>
    <cellStyle name="20% - Accent2 2 3 4 5 2 2" xfId="33140"/>
    <cellStyle name="20% - Accent2 2 3 4 5 3" xfId="18739"/>
    <cellStyle name="20% - Accent2 2 3 4 5 3 2" xfId="40340"/>
    <cellStyle name="20% - Accent2 2 3 4 5 4" xfId="25940"/>
    <cellStyle name="20% - Accent2 2 3 4 6" xfId="7939"/>
    <cellStyle name="20% - Accent2 2 3 4 6 2" xfId="29540"/>
    <cellStyle name="20% - Accent2 2 3 4 7" xfId="15139"/>
    <cellStyle name="20% - Accent2 2 3 4 7 2" xfId="36740"/>
    <cellStyle name="20% - Accent2 2 3 4 8" xfId="22340"/>
    <cellStyle name="20% - Accent2 2 3 5" xfId="858"/>
    <cellStyle name="20% - Accent2 2 3 5 2" xfId="3258"/>
    <cellStyle name="20% - Accent2 2 3 5 2 2" xfId="6858"/>
    <cellStyle name="20% - Accent2 2 3 5 2 2 2" xfId="14059"/>
    <cellStyle name="20% - Accent2 2 3 5 2 2 2 2" xfId="35660"/>
    <cellStyle name="20% - Accent2 2 3 5 2 2 3" xfId="21259"/>
    <cellStyle name="20% - Accent2 2 3 5 2 2 3 2" xfId="42860"/>
    <cellStyle name="20% - Accent2 2 3 5 2 2 4" xfId="28460"/>
    <cellStyle name="20% - Accent2 2 3 5 2 3" xfId="10459"/>
    <cellStyle name="20% - Accent2 2 3 5 2 3 2" xfId="32060"/>
    <cellStyle name="20% - Accent2 2 3 5 2 4" xfId="17659"/>
    <cellStyle name="20% - Accent2 2 3 5 2 4 2" xfId="39260"/>
    <cellStyle name="20% - Accent2 2 3 5 2 5" xfId="24860"/>
    <cellStyle name="20% - Accent2 2 3 5 3" xfId="2058"/>
    <cellStyle name="20% - Accent2 2 3 5 3 2" xfId="5658"/>
    <cellStyle name="20% - Accent2 2 3 5 3 2 2" xfId="12859"/>
    <cellStyle name="20% - Accent2 2 3 5 3 2 2 2" xfId="34460"/>
    <cellStyle name="20% - Accent2 2 3 5 3 2 3" xfId="20059"/>
    <cellStyle name="20% - Accent2 2 3 5 3 2 3 2" xfId="41660"/>
    <cellStyle name="20% - Accent2 2 3 5 3 2 4" xfId="27260"/>
    <cellStyle name="20% - Accent2 2 3 5 3 3" xfId="9259"/>
    <cellStyle name="20% - Accent2 2 3 5 3 3 2" xfId="30860"/>
    <cellStyle name="20% - Accent2 2 3 5 3 4" xfId="16459"/>
    <cellStyle name="20% - Accent2 2 3 5 3 4 2" xfId="38060"/>
    <cellStyle name="20% - Accent2 2 3 5 3 5" xfId="23660"/>
    <cellStyle name="20% - Accent2 2 3 5 4" xfId="4458"/>
    <cellStyle name="20% - Accent2 2 3 5 4 2" xfId="11659"/>
    <cellStyle name="20% - Accent2 2 3 5 4 2 2" xfId="33260"/>
    <cellStyle name="20% - Accent2 2 3 5 4 3" xfId="18859"/>
    <cellStyle name="20% - Accent2 2 3 5 4 3 2" xfId="40460"/>
    <cellStyle name="20% - Accent2 2 3 5 4 4" xfId="26060"/>
    <cellStyle name="20% - Accent2 2 3 5 5" xfId="8059"/>
    <cellStyle name="20% - Accent2 2 3 5 5 2" xfId="29660"/>
    <cellStyle name="20% - Accent2 2 3 5 6" xfId="15259"/>
    <cellStyle name="20% - Accent2 2 3 5 6 2" xfId="36860"/>
    <cellStyle name="20% - Accent2 2 3 5 7" xfId="22460"/>
    <cellStyle name="20% - Accent2 2 3 6" xfId="2658"/>
    <cellStyle name="20% - Accent2 2 3 6 2" xfId="6258"/>
    <cellStyle name="20% - Accent2 2 3 6 2 2" xfId="13459"/>
    <cellStyle name="20% - Accent2 2 3 6 2 2 2" xfId="35060"/>
    <cellStyle name="20% - Accent2 2 3 6 2 3" xfId="20659"/>
    <cellStyle name="20% - Accent2 2 3 6 2 3 2" xfId="42260"/>
    <cellStyle name="20% - Accent2 2 3 6 2 4" xfId="27860"/>
    <cellStyle name="20% - Accent2 2 3 6 3" xfId="9859"/>
    <cellStyle name="20% - Accent2 2 3 6 3 2" xfId="31460"/>
    <cellStyle name="20% - Accent2 2 3 6 4" xfId="17059"/>
    <cellStyle name="20% - Accent2 2 3 6 4 2" xfId="38660"/>
    <cellStyle name="20% - Accent2 2 3 6 5" xfId="24260"/>
    <cellStyle name="20% - Accent2 2 3 7" xfId="1458"/>
    <cellStyle name="20% - Accent2 2 3 7 2" xfId="5058"/>
    <cellStyle name="20% - Accent2 2 3 7 2 2" xfId="12259"/>
    <cellStyle name="20% - Accent2 2 3 7 2 2 2" xfId="33860"/>
    <cellStyle name="20% - Accent2 2 3 7 2 3" xfId="19459"/>
    <cellStyle name="20% - Accent2 2 3 7 2 3 2" xfId="41060"/>
    <cellStyle name="20% - Accent2 2 3 7 2 4" xfId="26660"/>
    <cellStyle name="20% - Accent2 2 3 7 3" xfId="8659"/>
    <cellStyle name="20% - Accent2 2 3 7 3 2" xfId="30260"/>
    <cellStyle name="20% - Accent2 2 3 7 4" xfId="15859"/>
    <cellStyle name="20% - Accent2 2 3 7 4 2" xfId="37460"/>
    <cellStyle name="20% - Accent2 2 3 7 5" xfId="23060"/>
    <cellStyle name="20% - Accent2 2 3 8" xfId="3858"/>
    <cellStyle name="20% - Accent2 2 3 8 2" xfId="11059"/>
    <cellStyle name="20% - Accent2 2 3 8 2 2" xfId="32660"/>
    <cellStyle name="20% - Accent2 2 3 8 3" xfId="18259"/>
    <cellStyle name="20% - Accent2 2 3 8 3 2" xfId="39860"/>
    <cellStyle name="20% - Accent2 2 3 8 4" xfId="25460"/>
    <cellStyle name="20% - Accent2 2 3 9" xfId="7459"/>
    <cellStyle name="20% - Accent2 2 3 9 2" xfId="29060"/>
    <cellStyle name="20% - Accent2 2 4" xfId="308"/>
    <cellStyle name="20% - Accent2 2 4 2" xfId="548"/>
    <cellStyle name="20% - Accent2 2 4 2 2" xfId="1150"/>
    <cellStyle name="20% - Accent2 2 4 2 2 2" xfId="3550"/>
    <cellStyle name="20% - Accent2 2 4 2 2 2 2" xfId="7150"/>
    <cellStyle name="20% - Accent2 2 4 2 2 2 2 2" xfId="14351"/>
    <cellStyle name="20% - Accent2 2 4 2 2 2 2 2 2" xfId="35952"/>
    <cellStyle name="20% - Accent2 2 4 2 2 2 2 3" xfId="21551"/>
    <cellStyle name="20% - Accent2 2 4 2 2 2 2 3 2" xfId="43152"/>
    <cellStyle name="20% - Accent2 2 4 2 2 2 2 4" xfId="28752"/>
    <cellStyle name="20% - Accent2 2 4 2 2 2 3" xfId="10751"/>
    <cellStyle name="20% - Accent2 2 4 2 2 2 3 2" xfId="32352"/>
    <cellStyle name="20% - Accent2 2 4 2 2 2 4" xfId="17951"/>
    <cellStyle name="20% - Accent2 2 4 2 2 2 4 2" xfId="39552"/>
    <cellStyle name="20% - Accent2 2 4 2 2 2 5" xfId="25152"/>
    <cellStyle name="20% - Accent2 2 4 2 2 3" xfId="2350"/>
    <cellStyle name="20% - Accent2 2 4 2 2 3 2" xfId="5950"/>
    <cellStyle name="20% - Accent2 2 4 2 2 3 2 2" xfId="13151"/>
    <cellStyle name="20% - Accent2 2 4 2 2 3 2 2 2" xfId="34752"/>
    <cellStyle name="20% - Accent2 2 4 2 2 3 2 3" xfId="20351"/>
    <cellStyle name="20% - Accent2 2 4 2 2 3 2 3 2" xfId="41952"/>
    <cellStyle name="20% - Accent2 2 4 2 2 3 2 4" xfId="27552"/>
    <cellStyle name="20% - Accent2 2 4 2 2 3 3" xfId="9551"/>
    <cellStyle name="20% - Accent2 2 4 2 2 3 3 2" xfId="31152"/>
    <cellStyle name="20% - Accent2 2 4 2 2 3 4" xfId="16751"/>
    <cellStyle name="20% - Accent2 2 4 2 2 3 4 2" xfId="38352"/>
    <cellStyle name="20% - Accent2 2 4 2 2 3 5" xfId="23952"/>
    <cellStyle name="20% - Accent2 2 4 2 2 4" xfId="4750"/>
    <cellStyle name="20% - Accent2 2 4 2 2 4 2" xfId="11951"/>
    <cellStyle name="20% - Accent2 2 4 2 2 4 2 2" xfId="33552"/>
    <cellStyle name="20% - Accent2 2 4 2 2 4 3" xfId="19151"/>
    <cellStyle name="20% - Accent2 2 4 2 2 4 3 2" xfId="40752"/>
    <cellStyle name="20% - Accent2 2 4 2 2 4 4" xfId="26352"/>
    <cellStyle name="20% - Accent2 2 4 2 2 5" xfId="8351"/>
    <cellStyle name="20% - Accent2 2 4 2 2 5 2" xfId="29952"/>
    <cellStyle name="20% - Accent2 2 4 2 2 6" xfId="15551"/>
    <cellStyle name="20% - Accent2 2 4 2 2 6 2" xfId="37152"/>
    <cellStyle name="20% - Accent2 2 4 2 2 7" xfId="22752"/>
    <cellStyle name="20% - Accent2 2 4 2 3" xfId="2950"/>
    <cellStyle name="20% - Accent2 2 4 2 3 2" xfId="6550"/>
    <cellStyle name="20% - Accent2 2 4 2 3 2 2" xfId="13751"/>
    <cellStyle name="20% - Accent2 2 4 2 3 2 2 2" xfId="35352"/>
    <cellStyle name="20% - Accent2 2 4 2 3 2 3" xfId="20951"/>
    <cellStyle name="20% - Accent2 2 4 2 3 2 3 2" xfId="42552"/>
    <cellStyle name="20% - Accent2 2 4 2 3 2 4" xfId="28152"/>
    <cellStyle name="20% - Accent2 2 4 2 3 3" xfId="10151"/>
    <cellStyle name="20% - Accent2 2 4 2 3 3 2" xfId="31752"/>
    <cellStyle name="20% - Accent2 2 4 2 3 4" xfId="17351"/>
    <cellStyle name="20% - Accent2 2 4 2 3 4 2" xfId="38952"/>
    <cellStyle name="20% - Accent2 2 4 2 3 5" xfId="24552"/>
    <cellStyle name="20% - Accent2 2 4 2 4" xfId="1750"/>
    <cellStyle name="20% - Accent2 2 4 2 4 2" xfId="5350"/>
    <cellStyle name="20% - Accent2 2 4 2 4 2 2" xfId="12551"/>
    <cellStyle name="20% - Accent2 2 4 2 4 2 2 2" xfId="34152"/>
    <cellStyle name="20% - Accent2 2 4 2 4 2 3" xfId="19751"/>
    <cellStyle name="20% - Accent2 2 4 2 4 2 3 2" xfId="41352"/>
    <cellStyle name="20% - Accent2 2 4 2 4 2 4" xfId="26952"/>
    <cellStyle name="20% - Accent2 2 4 2 4 3" xfId="8951"/>
    <cellStyle name="20% - Accent2 2 4 2 4 3 2" xfId="30552"/>
    <cellStyle name="20% - Accent2 2 4 2 4 4" xfId="16151"/>
    <cellStyle name="20% - Accent2 2 4 2 4 4 2" xfId="37752"/>
    <cellStyle name="20% - Accent2 2 4 2 4 5" xfId="23352"/>
    <cellStyle name="20% - Accent2 2 4 2 5" xfId="4150"/>
    <cellStyle name="20% - Accent2 2 4 2 5 2" xfId="11351"/>
    <cellStyle name="20% - Accent2 2 4 2 5 2 2" xfId="32952"/>
    <cellStyle name="20% - Accent2 2 4 2 5 3" xfId="18551"/>
    <cellStyle name="20% - Accent2 2 4 2 5 3 2" xfId="40152"/>
    <cellStyle name="20% - Accent2 2 4 2 5 4" xfId="25752"/>
    <cellStyle name="20% - Accent2 2 4 2 6" xfId="7751"/>
    <cellStyle name="20% - Accent2 2 4 2 6 2" xfId="29352"/>
    <cellStyle name="20% - Accent2 2 4 2 7" xfId="14951"/>
    <cellStyle name="20% - Accent2 2 4 2 7 2" xfId="36552"/>
    <cellStyle name="20% - Accent2 2 4 2 8" xfId="22152"/>
    <cellStyle name="20% - Accent2 2 4 3" xfId="910"/>
    <cellStyle name="20% - Accent2 2 4 3 2" xfId="3310"/>
    <cellStyle name="20% - Accent2 2 4 3 2 2" xfId="6910"/>
    <cellStyle name="20% - Accent2 2 4 3 2 2 2" xfId="14111"/>
    <cellStyle name="20% - Accent2 2 4 3 2 2 2 2" xfId="35712"/>
    <cellStyle name="20% - Accent2 2 4 3 2 2 3" xfId="21311"/>
    <cellStyle name="20% - Accent2 2 4 3 2 2 3 2" xfId="42912"/>
    <cellStyle name="20% - Accent2 2 4 3 2 2 4" xfId="28512"/>
    <cellStyle name="20% - Accent2 2 4 3 2 3" xfId="10511"/>
    <cellStyle name="20% - Accent2 2 4 3 2 3 2" xfId="32112"/>
    <cellStyle name="20% - Accent2 2 4 3 2 4" xfId="17711"/>
    <cellStyle name="20% - Accent2 2 4 3 2 4 2" xfId="39312"/>
    <cellStyle name="20% - Accent2 2 4 3 2 5" xfId="24912"/>
    <cellStyle name="20% - Accent2 2 4 3 3" xfId="2110"/>
    <cellStyle name="20% - Accent2 2 4 3 3 2" xfId="5710"/>
    <cellStyle name="20% - Accent2 2 4 3 3 2 2" xfId="12911"/>
    <cellStyle name="20% - Accent2 2 4 3 3 2 2 2" xfId="34512"/>
    <cellStyle name="20% - Accent2 2 4 3 3 2 3" xfId="20111"/>
    <cellStyle name="20% - Accent2 2 4 3 3 2 3 2" xfId="41712"/>
    <cellStyle name="20% - Accent2 2 4 3 3 2 4" xfId="27312"/>
    <cellStyle name="20% - Accent2 2 4 3 3 3" xfId="9311"/>
    <cellStyle name="20% - Accent2 2 4 3 3 3 2" xfId="30912"/>
    <cellStyle name="20% - Accent2 2 4 3 3 4" xfId="16511"/>
    <cellStyle name="20% - Accent2 2 4 3 3 4 2" xfId="38112"/>
    <cellStyle name="20% - Accent2 2 4 3 3 5" xfId="23712"/>
    <cellStyle name="20% - Accent2 2 4 3 4" xfId="4510"/>
    <cellStyle name="20% - Accent2 2 4 3 4 2" xfId="11711"/>
    <cellStyle name="20% - Accent2 2 4 3 4 2 2" xfId="33312"/>
    <cellStyle name="20% - Accent2 2 4 3 4 3" xfId="18911"/>
    <cellStyle name="20% - Accent2 2 4 3 4 3 2" xfId="40512"/>
    <cellStyle name="20% - Accent2 2 4 3 4 4" xfId="26112"/>
    <cellStyle name="20% - Accent2 2 4 3 5" xfId="8111"/>
    <cellStyle name="20% - Accent2 2 4 3 5 2" xfId="29712"/>
    <cellStyle name="20% - Accent2 2 4 3 6" xfId="15311"/>
    <cellStyle name="20% - Accent2 2 4 3 6 2" xfId="36912"/>
    <cellStyle name="20% - Accent2 2 4 3 7" xfId="22512"/>
    <cellStyle name="20% - Accent2 2 4 4" xfId="2710"/>
    <cellStyle name="20% - Accent2 2 4 4 2" xfId="6310"/>
    <cellStyle name="20% - Accent2 2 4 4 2 2" xfId="13511"/>
    <cellStyle name="20% - Accent2 2 4 4 2 2 2" xfId="35112"/>
    <cellStyle name="20% - Accent2 2 4 4 2 3" xfId="20711"/>
    <cellStyle name="20% - Accent2 2 4 4 2 3 2" xfId="42312"/>
    <cellStyle name="20% - Accent2 2 4 4 2 4" xfId="27912"/>
    <cellStyle name="20% - Accent2 2 4 4 3" xfId="9911"/>
    <cellStyle name="20% - Accent2 2 4 4 3 2" xfId="31512"/>
    <cellStyle name="20% - Accent2 2 4 4 4" xfId="17111"/>
    <cellStyle name="20% - Accent2 2 4 4 4 2" xfId="38712"/>
    <cellStyle name="20% - Accent2 2 4 4 5" xfId="24312"/>
    <cellStyle name="20% - Accent2 2 4 5" xfId="1510"/>
    <cellStyle name="20% - Accent2 2 4 5 2" xfId="5110"/>
    <cellStyle name="20% - Accent2 2 4 5 2 2" xfId="12311"/>
    <cellStyle name="20% - Accent2 2 4 5 2 2 2" xfId="33912"/>
    <cellStyle name="20% - Accent2 2 4 5 2 3" xfId="19511"/>
    <cellStyle name="20% - Accent2 2 4 5 2 3 2" xfId="41112"/>
    <cellStyle name="20% - Accent2 2 4 5 2 4" xfId="26712"/>
    <cellStyle name="20% - Accent2 2 4 5 3" xfId="8711"/>
    <cellStyle name="20% - Accent2 2 4 5 3 2" xfId="30312"/>
    <cellStyle name="20% - Accent2 2 4 5 4" xfId="15911"/>
    <cellStyle name="20% - Accent2 2 4 5 4 2" xfId="37512"/>
    <cellStyle name="20% - Accent2 2 4 5 5" xfId="23112"/>
    <cellStyle name="20% - Accent2 2 4 6" xfId="3910"/>
    <cellStyle name="20% - Accent2 2 4 6 2" xfId="11111"/>
    <cellStyle name="20% - Accent2 2 4 6 2 2" xfId="32712"/>
    <cellStyle name="20% - Accent2 2 4 6 3" xfId="18311"/>
    <cellStyle name="20% - Accent2 2 4 6 3 2" xfId="39912"/>
    <cellStyle name="20% - Accent2 2 4 6 4" xfId="25512"/>
    <cellStyle name="20% - Accent2 2 4 7" xfId="7511"/>
    <cellStyle name="20% - Accent2 2 4 7 2" xfId="29112"/>
    <cellStyle name="20% - Accent2 2 4 8" xfId="14711"/>
    <cellStyle name="20% - Accent2 2 4 8 2" xfId="36312"/>
    <cellStyle name="20% - Accent2 2 4 9" xfId="21912"/>
    <cellStyle name="20% - Accent2 2 5" xfId="428"/>
    <cellStyle name="20% - Accent2 2 5 2" xfId="1030"/>
    <cellStyle name="20% - Accent2 2 5 2 2" xfId="3430"/>
    <cellStyle name="20% - Accent2 2 5 2 2 2" xfId="7030"/>
    <cellStyle name="20% - Accent2 2 5 2 2 2 2" xfId="14231"/>
    <cellStyle name="20% - Accent2 2 5 2 2 2 2 2" xfId="35832"/>
    <cellStyle name="20% - Accent2 2 5 2 2 2 3" xfId="21431"/>
    <cellStyle name="20% - Accent2 2 5 2 2 2 3 2" xfId="43032"/>
    <cellStyle name="20% - Accent2 2 5 2 2 2 4" xfId="28632"/>
    <cellStyle name="20% - Accent2 2 5 2 2 3" xfId="10631"/>
    <cellStyle name="20% - Accent2 2 5 2 2 3 2" xfId="32232"/>
    <cellStyle name="20% - Accent2 2 5 2 2 4" xfId="17831"/>
    <cellStyle name="20% - Accent2 2 5 2 2 4 2" xfId="39432"/>
    <cellStyle name="20% - Accent2 2 5 2 2 5" xfId="25032"/>
    <cellStyle name="20% - Accent2 2 5 2 3" xfId="2230"/>
    <cellStyle name="20% - Accent2 2 5 2 3 2" xfId="5830"/>
    <cellStyle name="20% - Accent2 2 5 2 3 2 2" xfId="13031"/>
    <cellStyle name="20% - Accent2 2 5 2 3 2 2 2" xfId="34632"/>
    <cellStyle name="20% - Accent2 2 5 2 3 2 3" xfId="20231"/>
    <cellStyle name="20% - Accent2 2 5 2 3 2 3 2" xfId="41832"/>
    <cellStyle name="20% - Accent2 2 5 2 3 2 4" xfId="27432"/>
    <cellStyle name="20% - Accent2 2 5 2 3 3" xfId="9431"/>
    <cellStyle name="20% - Accent2 2 5 2 3 3 2" xfId="31032"/>
    <cellStyle name="20% - Accent2 2 5 2 3 4" xfId="16631"/>
    <cellStyle name="20% - Accent2 2 5 2 3 4 2" xfId="38232"/>
    <cellStyle name="20% - Accent2 2 5 2 3 5" xfId="23832"/>
    <cellStyle name="20% - Accent2 2 5 2 4" xfId="4630"/>
    <cellStyle name="20% - Accent2 2 5 2 4 2" xfId="11831"/>
    <cellStyle name="20% - Accent2 2 5 2 4 2 2" xfId="33432"/>
    <cellStyle name="20% - Accent2 2 5 2 4 3" xfId="19031"/>
    <cellStyle name="20% - Accent2 2 5 2 4 3 2" xfId="40632"/>
    <cellStyle name="20% - Accent2 2 5 2 4 4" xfId="26232"/>
    <cellStyle name="20% - Accent2 2 5 2 5" xfId="8231"/>
    <cellStyle name="20% - Accent2 2 5 2 5 2" xfId="29832"/>
    <cellStyle name="20% - Accent2 2 5 2 6" xfId="15431"/>
    <cellStyle name="20% - Accent2 2 5 2 6 2" xfId="37032"/>
    <cellStyle name="20% - Accent2 2 5 2 7" xfId="22632"/>
    <cellStyle name="20% - Accent2 2 5 3" xfId="2830"/>
    <cellStyle name="20% - Accent2 2 5 3 2" xfId="6430"/>
    <cellStyle name="20% - Accent2 2 5 3 2 2" xfId="13631"/>
    <cellStyle name="20% - Accent2 2 5 3 2 2 2" xfId="35232"/>
    <cellStyle name="20% - Accent2 2 5 3 2 3" xfId="20831"/>
    <cellStyle name="20% - Accent2 2 5 3 2 3 2" xfId="42432"/>
    <cellStyle name="20% - Accent2 2 5 3 2 4" xfId="28032"/>
    <cellStyle name="20% - Accent2 2 5 3 3" xfId="10031"/>
    <cellStyle name="20% - Accent2 2 5 3 3 2" xfId="31632"/>
    <cellStyle name="20% - Accent2 2 5 3 4" xfId="17231"/>
    <cellStyle name="20% - Accent2 2 5 3 4 2" xfId="38832"/>
    <cellStyle name="20% - Accent2 2 5 3 5" xfId="24432"/>
    <cellStyle name="20% - Accent2 2 5 4" xfId="1630"/>
    <cellStyle name="20% - Accent2 2 5 4 2" xfId="5230"/>
    <cellStyle name="20% - Accent2 2 5 4 2 2" xfId="12431"/>
    <cellStyle name="20% - Accent2 2 5 4 2 2 2" xfId="34032"/>
    <cellStyle name="20% - Accent2 2 5 4 2 3" xfId="19631"/>
    <cellStyle name="20% - Accent2 2 5 4 2 3 2" xfId="41232"/>
    <cellStyle name="20% - Accent2 2 5 4 2 4" xfId="26832"/>
    <cellStyle name="20% - Accent2 2 5 4 3" xfId="8831"/>
    <cellStyle name="20% - Accent2 2 5 4 3 2" xfId="30432"/>
    <cellStyle name="20% - Accent2 2 5 4 4" xfId="16031"/>
    <cellStyle name="20% - Accent2 2 5 4 4 2" xfId="37632"/>
    <cellStyle name="20% - Accent2 2 5 4 5" xfId="23232"/>
    <cellStyle name="20% - Accent2 2 5 5" xfId="4030"/>
    <cellStyle name="20% - Accent2 2 5 5 2" xfId="11231"/>
    <cellStyle name="20% - Accent2 2 5 5 2 2" xfId="32832"/>
    <cellStyle name="20% - Accent2 2 5 5 3" xfId="18431"/>
    <cellStyle name="20% - Accent2 2 5 5 3 2" xfId="40032"/>
    <cellStyle name="20% - Accent2 2 5 5 4" xfId="25632"/>
    <cellStyle name="20% - Accent2 2 5 6" xfId="7631"/>
    <cellStyle name="20% - Accent2 2 5 6 2" xfId="29232"/>
    <cellStyle name="20% - Accent2 2 5 7" xfId="14831"/>
    <cellStyle name="20% - Accent2 2 5 7 2" xfId="36432"/>
    <cellStyle name="20% - Accent2 2 5 8" xfId="22032"/>
    <cellStyle name="20% - Accent2 2 6" xfId="670"/>
    <cellStyle name="20% - Accent2 2 6 2" xfId="1270"/>
    <cellStyle name="20% - Accent2 2 6 2 2" xfId="3670"/>
    <cellStyle name="20% - Accent2 2 6 2 2 2" xfId="7270"/>
    <cellStyle name="20% - Accent2 2 6 2 2 2 2" xfId="14471"/>
    <cellStyle name="20% - Accent2 2 6 2 2 2 2 2" xfId="36072"/>
    <cellStyle name="20% - Accent2 2 6 2 2 2 3" xfId="21671"/>
    <cellStyle name="20% - Accent2 2 6 2 2 2 3 2" xfId="43272"/>
    <cellStyle name="20% - Accent2 2 6 2 2 2 4" xfId="28872"/>
    <cellStyle name="20% - Accent2 2 6 2 2 3" xfId="10871"/>
    <cellStyle name="20% - Accent2 2 6 2 2 3 2" xfId="32472"/>
    <cellStyle name="20% - Accent2 2 6 2 2 4" xfId="18071"/>
    <cellStyle name="20% - Accent2 2 6 2 2 4 2" xfId="39672"/>
    <cellStyle name="20% - Accent2 2 6 2 2 5" xfId="25272"/>
    <cellStyle name="20% - Accent2 2 6 2 3" xfId="2470"/>
    <cellStyle name="20% - Accent2 2 6 2 3 2" xfId="6070"/>
    <cellStyle name="20% - Accent2 2 6 2 3 2 2" xfId="13271"/>
    <cellStyle name="20% - Accent2 2 6 2 3 2 2 2" xfId="34872"/>
    <cellStyle name="20% - Accent2 2 6 2 3 2 3" xfId="20471"/>
    <cellStyle name="20% - Accent2 2 6 2 3 2 3 2" xfId="42072"/>
    <cellStyle name="20% - Accent2 2 6 2 3 2 4" xfId="27672"/>
    <cellStyle name="20% - Accent2 2 6 2 3 3" xfId="9671"/>
    <cellStyle name="20% - Accent2 2 6 2 3 3 2" xfId="31272"/>
    <cellStyle name="20% - Accent2 2 6 2 3 4" xfId="16871"/>
    <cellStyle name="20% - Accent2 2 6 2 3 4 2" xfId="38472"/>
    <cellStyle name="20% - Accent2 2 6 2 3 5" xfId="24072"/>
    <cellStyle name="20% - Accent2 2 6 2 4" xfId="4870"/>
    <cellStyle name="20% - Accent2 2 6 2 4 2" xfId="12071"/>
    <cellStyle name="20% - Accent2 2 6 2 4 2 2" xfId="33672"/>
    <cellStyle name="20% - Accent2 2 6 2 4 3" xfId="19271"/>
    <cellStyle name="20% - Accent2 2 6 2 4 3 2" xfId="40872"/>
    <cellStyle name="20% - Accent2 2 6 2 4 4" xfId="26472"/>
    <cellStyle name="20% - Accent2 2 6 2 5" xfId="8471"/>
    <cellStyle name="20% - Accent2 2 6 2 5 2" xfId="30072"/>
    <cellStyle name="20% - Accent2 2 6 2 6" xfId="15671"/>
    <cellStyle name="20% - Accent2 2 6 2 6 2" xfId="37272"/>
    <cellStyle name="20% - Accent2 2 6 2 7" xfId="22872"/>
    <cellStyle name="20% - Accent2 2 6 3" xfId="3070"/>
    <cellStyle name="20% - Accent2 2 6 3 2" xfId="6670"/>
    <cellStyle name="20% - Accent2 2 6 3 2 2" xfId="13871"/>
    <cellStyle name="20% - Accent2 2 6 3 2 2 2" xfId="35472"/>
    <cellStyle name="20% - Accent2 2 6 3 2 3" xfId="21071"/>
    <cellStyle name="20% - Accent2 2 6 3 2 3 2" xfId="42672"/>
    <cellStyle name="20% - Accent2 2 6 3 2 4" xfId="28272"/>
    <cellStyle name="20% - Accent2 2 6 3 3" xfId="10271"/>
    <cellStyle name="20% - Accent2 2 6 3 3 2" xfId="31872"/>
    <cellStyle name="20% - Accent2 2 6 3 4" xfId="17471"/>
    <cellStyle name="20% - Accent2 2 6 3 4 2" xfId="39072"/>
    <cellStyle name="20% - Accent2 2 6 3 5" xfId="24672"/>
    <cellStyle name="20% - Accent2 2 6 4" xfId="1870"/>
    <cellStyle name="20% - Accent2 2 6 4 2" xfId="5470"/>
    <cellStyle name="20% - Accent2 2 6 4 2 2" xfId="12671"/>
    <cellStyle name="20% - Accent2 2 6 4 2 2 2" xfId="34272"/>
    <cellStyle name="20% - Accent2 2 6 4 2 3" xfId="19871"/>
    <cellStyle name="20% - Accent2 2 6 4 2 3 2" xfId="41472"/>
    <cellStyle name="20% - Accent2 2 6 4 2 4" xfId="27072"/>
    <cellStyle name="20% - Accent2 2 6 4 3" xfId="9071"/>
    <cellStyle name="20% - Accent2 2 6 4 3 2" xfId="30672"/>
    <cellStyle name="20% - Accent2 2 6 4 4" xfId="16271"/>
    <cellStyle name="20% - Accent2 2 6 4 4 2" xfId="37872"/>
    <cellStyle name="20% - Accent2 2 6 4 5" xfId="23472"/>
    <cellStyle name="20% - Accent2 2 6 5" xfId="4270"/>
    <cellStyle name="20% - Accent2 2 6 5 2" xfId="11471"/>
    <cellStyle name="20% - Accent2 2 6 5 2 2" xfId="33072"/>
    <cellStyle name="20% - Accent2 2 6 5 3" xfId="18671"/>
    <cellStyle name="20% - Accent2 2 6 5 3 2" xfId="40272"/>
    <cellStyle name="20% - Accent2 2 6 5 4" xfId="25872"/>
    <cellStyle name="20% - Accent2 2 6 6" xfId="7871"/>
    <cellStyle name="20% - Accent2 2 6 6 2" xfId="29472"/>
    <cellStyle name="20% - Accent2 2 6 7" xfId="15071"/>
    <cellStyle name="20% - Accent2 2 6 7 2" xfId="36672"/>
    <cellStyle name="20% - Accent2 2 6 8" xfId="22272"/>
    <cellStyle name="20% - Accent2 2 7" xfId="790"/>
    <cellStyle name="20% - Accent2 2 7 2" xfId="3190"/>
    <cellStyle name="20% - Accent2 2 7 2 2" xfId="6790"/>
    <cellStyle name="20% - Accent2 2 7 2 2 2" xfId="13991"/>
    <cellStyle name="20% - Accent2 2 7 2 2 2 2" xfId="35592"/>
    <cellStyle name="20% - Accent2 2 7 2 2 3" xfId="21191"/>
    <cellStyle name="20% - Accent2 2 7 2 2 3 2" xfId="42792"/>
    <cellStyle name="20% - Accent2 2 7 2 2 4" xfId="28392"/>
    <cellStyle name="20% - Accent2 2 7 2 3" xfId="10391"/>
    <cellStyle name="20% - Accent2 2 7 2 3 2" xfId="31992"/>
    <cellStyle name="20% - Accent2 2 7 2 4" xfId="17591"/>
    <cellStyle name="20% - Accent2 2 7 2 4 2" xfId="39192"/>
    <cellStyle name="20% - Accent2 2 7 2 5" xfId="24792"/>
    <cellStyle name="20% - Accent2 2 7 3" xfId="1990"/>
    <cellStyle name="20% - Accent2 2 7 3 2" xfId="5590"/>
    <cellStyle name="20% - Accent2 2 7 3 2 2" xfId="12791"/>
    <cellStyle name="20% - Accent2 2 7 3 2 2 2" xfId="34392"/>
    <cellStyle name="20% - Accent2 2 7 3 2 3" xfId="19991"/>
    <cellStyle name="20% - Accent2 2 7 3 2 3 2" xfId="41592"/>
    <cellStyle name="20% - Accent2 2 7 3 2 4" xfId="27192"/>
    <cellStyle name="20% - Accent2 2 7 3 3" xfId="9191"/>
    <cellStyle name="20% - Accent2 2 7 3 3 2" xfId="30792"/>
    <cellStyle name="20% - Accent2 2 7 3 4" xfId="16391"/>
    <cellStyle name="20% - Accent2 2 7 3 4 2" xfId="37992"/>
    <cellStyle name="20% - Accent2 2 7 3 5" xfId="23592"/>
    <cellStyle name="20% - Accent2 2 7 4" xfId="4390"/>
    <cellStyle name="20% - Accent2 2 7 4 2" xfId="11591"/>
    <cellStyle name="20% - Accent2 2 7 4 2 2" xfId="33192"/>
    <cellStyle name="20% - Accent2 2 7 4 3" xfId="18791"/>
    <cellStyle name="20% - Accent2 2 7 4 3 2" xfId="40392"/>
    <cellStyle name="20% - Accent2 2 7 4 4" xfId="25992"/>
    <cellStyle name="20% - Accent2 2 7 5" xfId="7991"/>
    <cellStyle name="20% - Accent2 2 7 5 2" xfId="29592"/>
    <cellStyle name="20% - Accent2 2 7 6" xfId="15191"/>
    <cellStyle name="20% - Accent2 2 7 6 2" xfId="36792"/>
    <cellStyle name="20% - Accent2 2 7 7" xfId="22392"/>
    <cellStyle name="20% - Accent2 2 8" xfId="2590"/>
    <cellStyle name="20% - Accent2 2 8 2" xfId="6190"/>
    <cellStyle name="20% - Accent2 2 8 2 2" xfId="13391"/>
    <cellStyle name="20% - Accent2 2 8 2 2 2" xfId="34992"/>
    <cellStyle name="20% - Accent2 2 8 2 3" xfId="20591"/>
    <cellStyle name="20% - Accent2 2 8 2 3 2" xfId="42192"/>
    <cellStyle name="20% - Accent2 2 8 2 4" xfId="27792"/>
    <cellStyle name="20% - Accent2 2 8 3" xfId="9791"/>
    <cellStyle name="20% - Accent2 2 8 3 2" xfId="31392"/>
    <cellStyle name="20% - Accent2 2 8 4" xfId="16991"/>
    <cellStyle name="20% - Accent2 2 8 4 2" xfId="38592"/>
    <cellStyle name="20% - Accent2 2 8 5" xfId="24192"/>
    <cellStyle name="20% - Accent2 2 9" xfId="1390"/>
    <cellStyle name="20% - Accent2 2 9 2" xfId="4990"/>
    <cellStyle name="20% - Accent2 2 9 2 2" xfId="12191"/>
    <cellStyle name="20% - Accent2 2 9 2 2 2" xfId="33792"/>
    <cellStyle name="20% - Accent2 2 9 2 3" xfId="19391"/>
    <cellStyle name="20% - Accent2 2 9 2 3 2" xfId="40992"/>
    <cellStyle name="20% - Accent2 2 9 2 4" xfId="26592"/>
    <cellStyle name="20% - Accent2 2 9 3" xfId="8591"/>
    <cellStyle name="20% - Accent2 2 9 3 2" xfId="30192"/>
    <cellStyle name="20% - Accent2 2 9 4" xfId="15791"/>
    <cellStyle name="20% - Accent2 2 9 4 2" xfId="37392"/>
    <cellStyle name="20% - Accent2 2 9 5" xfId="22992"/>
    <cellStyle name="20% - Accent2 3" xfId="176"/>
    <cellStyle name="20% - Accent2 3 10" xfId="14608"/>
    <cellStyle name="20% - Accent2 3 10 2" xfId="36209"/>
    <cellStyle name="20% - Accent2 3 11" xfId="21809"/>
    <cellStyle name="20% - Accent2 3 2" xfId="325"/>
    <cellStyle name="20% - Accent2 3 2 2" xfId="565"/>
    <cellStyle name="20% - Accent2 3 2 2 2" xfId="1167"/>
    <cellStyle name="20% - Accent2 3 2 2 2 2" xfId="3567"/>
    <cellStyle name="20% - Accent2 3 2 2 2 2 2" xfId="7167"/>
    <cellStyle name="20% - Accent2 3 2 2 2 2 2 2" xfId="14368"/>
    <cellStyle name="20% - Accent2 3 2 2 2 2 2 2 2" xfId="35969"/>
    <cellStyle name="20% - Accent2 3 2 2 2 2 2 3" xfId="21568"/>
    <cellStyle name="20% - Accent2 3 2 2 2 2 2 3 2" xfId="43169"/>
    <cellStyle name="20% - Accent2 3 2 2 2 2 2 4" xfId="28769"/>
    <cellStyle name="20% - Accent2 3 2 2 2 2 3" xfId="10768"/>
    <cellStyle name="20% - Accent2 3 2 2 2 2 3 2" xfId="32369"/>
    <cellStyle name="20% - Accent2 3 2 2 2 2 4" xfId="17968"/>
    <cellStyle name="20% - Accent2 3 2 2 2 2 4 2" xfId="39569"/>
    <cellStyle name="20% - Accent2 3 2 2 2 2 5" xfId="25169"/>
    <cellStyle name="20% - Accent2 3 2 2 2 3" xfId="2367"/>
    <cellStyle name="20% - Accent2 3 2 2 2 3 2" xfId="5967"/>
    <cellStyle name="20% - Accent2 3 2 2 2 3 2 2" xfId="13168"/>
    <cellStyle name="20% - Accent2 3 2 2 2 3 2 2 2" xfId="34769"/>
    <cellStyle name="20% - Accent2 3 2 2 2 3 2 3" xfId="20368"/>
    <cellStyle name="20% - Accent2 3 2 2 2 3 2 3 2" xfId="41969"/>
    <cellStyle name="20% - Accent2 3 2 2 2 3 2 4" xfId="27569"/>
    <cellStyle name="20% - Accent2 3 2 2 2 3 3" xfId="9568"/>
    <cellStyle name="20% - Accent2 3 2 2 2 3 3 2" xfId="31169"/>
    <cellStyle name="20% - Accent2 3 2 2 2 3 4" xfId="16768"/>
    <cellStyle name="20% - Accent2 3 2 2 2 3 4 2" xfId="38369"/>
    <cellStyle name="20% - Accent2 3 2 2 2 3 5" xfId="23969"/>
    <cellStyle name="20% - Accent2 3 2 2 2 4" xfId="4767"/>
    <cellStyle name="20% - Accent2 3 2 2 2 4 2" xfId="11968"/>
    <cellStyle name="20% - Accent2 3 2 2 2 4 2 2" xfId="33569"/>
    <cellStyle name="20% - Accent2 3 2 2 2 4 3" xfId="19168"/>
    <cellStyle name="20% - Accent2 3 2 2 2 4 3 2" xfId="40769"/>
    <cellStyle name="20% - Accent2 3 2 2 2 4 4" xfId="26369"/>
    <cellStyle name="20% - Accent2 3 2 2 2 5" xfId="8368"/>
    <cellStyle name="20% - Accent2 3 2 2 2 5 2" xfId="29969"/>
    <cellStyle name="20% - Accent2 3 2 2 2 6" xfId="15568"/>
    <cellStyle name="20% - Accent2 3 2 2 2 6 2" xfId="37169"/>
    <cellStyle name="20% - Accent2 3 2 2 2 7" xfId="22769"/>
    <cellStyle name="20% - Accent2 3 2 2 3" xfId="2967"/>
    <cellStyle name="20% - Accent2 3 2 2 3 2" xfId="6567"/>
    <cellStyle name="20% - Accent2 3 2 2 3 2 2" xfId="13768"/>
    <cellStyle name="20% - Accent2 3 2 2 3 2 2 2" xfId="35369"/>
    <cellStyle name="20% - Accent2 3 2 2 3 2 3" xfId="20968"/>
    <cellStyle name="20% - Accent2 3 2 2 3 2 3 2" xfId="42569"/>
    <cellStyle name="20% - Accent2 3 2 2 3 2 4" xfId="28169"/>
    <cellStyle name="20% - Accent2 3 2 2 3 3" xfId="10168"/>
    <cellStyle name="20% - Accent2 3 2 2 3 3 2" xfId="31769"/>
    <cellStyle name="20% - Accent2 3 2 2 3 4" xfId="17368"/>
    <cellStyle name="20% - Accent2 3 2 2 3 4 2" xfId="38969"/>
    <cellStyle name="20% - Accent2 3 2 2 3 5" xfId="24569"/>
    <cellStyle name="20% - Accent2 3 2 2 4" xfId="1767"/>
    <cellStyle name="20% - Accent2 3 2 2 4 2" xfId="5367"/>
    <cellStyle name="20% - Accent2 3 2 2 4 2 2" xfId="12568"/>
    <cellStyle name="20% - Accent2 3 2 2 4 2 2 2" xfId="34169"/>
    <cellStyle name="20% - Accent2 3 2 2 4 2 3" xfId="19768"/>
    <cellStyle name="20% - Accent2 3 2 2 4 2 3 2" xfId="41369"/>
    <cellStyle name="20% - Accent2 3 2 2 4 2 4" xfId="26969"/>
    <cellStyle name="20% - Accent2 3 2 2 4 3" xfId="8968"/>
    <cellStyle name="20% - Accent2 3 2 2 4 3 2" xfId="30569"/>
    <cellStyle name="20% - Accent2 3 2 2 4 4" xfId="16168"/>
    <cellStyle name="20% - Accent2 3 2 2 4 4 2" xfId="37769"/>
    <cellStyle name="20% - Accent2 3 2 2 4 5" xfId="23369"/>
    <cellStyle name="20% - Accent2 3 2 2 5" xfId="4167"/>
    <cellStyle name="20% - Accent2 3 2 2 5 2" xfId="11368"/>
    <cellStyle name="20% - Accent2 3 2 2 5 2 2" xfId="32969"/>
    <cellStyle name="20% - Accent2 3 2 2 5 3" xfId="18568"/>
    <cellStyle name="20% - Accent2 3 2 2 5 3 2" xfId="40169"/>
    <cellStyle name="20% - Accent2 3 2 2 5 4" xfId="25769"/>
    <cellStyle name="20% - Accent2 3 2 2 6" xfId="7768"/>
    <cellStyle name="20% - Accent2 3 2 2 6 2" xfId="29369"/>
    <cellStyle name="20% - Accent2 3 2 2 7" xfId="14968"/>
    <cellStyle name="20% - Accent2 3 2 2 7 2" xfId="36569"/>
    <cellStyle name="20% - Accent2 3 2 2 8" xfId="22169"/>
    <cellStyle name="20% - Accent2 3 2 3" xfId="927"/>
    <cellStyle name="20% - Accent2 3 2 3 2" xfId="3327"/>
    <cellStyle name="20% - Accent2 3 2 3 2 2" xfId="6927"/>
    <cellStyle name="20% - Accent2 3 2 3 2 2 2" xfId="14128"/>
    <cellStyle name="20% - Accent2 3 2 3 2 2 2 2" xfId="35729"/>
    <cellStyle name="20% - Accent2 3 2 3 2 2 3" xfId="21328"/>
    <cellStyle name="20% - Accent2 3 2 3 2 2 3 2" xfId="42929"/>
    <cellStyle name="20% - Accent2 3 2 3 2 2 4" xfId="28529"/>
    <cellStyle name="20% - Accent2 3 2 3 2 3" xfId="10528"/>
    <cellStyle name="20% - Accent2 3 2 3 2 3 2" xfId="32129"/>
    <cellStyle name="20% - Accent2 3 2 3 2 4" xfId="17728"/>
    <cellStyle name="20% - Accent2 3 2 3 2 4 2" xfId="39329"/>
    <cellStyle name="20% - Accent2 3 2 3 2 5" xfId="24929"/>
    <cellStyle name="20% - Accent2 3 2 3 3" xfId="2127"/>
    <cellStyle name="20% - Accent2 3 2 3 3 2" xfId="5727"/>
    <cellStyle name="20% - Accent2 3 2 3 3 2 2" xfId="12928"/>
    <cellStyle name="20% - Accent2 3 2 3 3 2 2 2" xfId="34529"/>
    <cellStyle name="20% - Accent2 3 2 3 3 2 3" xfId="20128"/>
    <cellStyle name="20% - Accent2 3 2 3 3 2 3 2" xfId="41729"/>
    <cellStyle name="20% - Accent2 3 2 3 3 2 4" xfId="27329"/>
    <cellStyle name="20% - Accent2 3 2 3 3 3" xfId="9328"/>
    <cellStyle name="20% - Accent2 3 2 3 3 3 2" xfId="30929"/>
    <cellStyle name="20% - Accent2 3 2 3 3 4" xfId="16528"/>
    <cellStyle name="20% - Accent2 3 2 3 3 4 2" xfId="38129"/>
    <cellStyle name="20% - Accent2 3 2 3 3 5" xfId="23729"/>
    <cellStyle name="20% - Accent2 3 2 3 4" xfId="4527"/>
    <cellStyle name="20% - Accent2 3 2 3 4 2" xfId="11728"/>
    <cellStyle name="20% - Accent2 3 2 3 4 2 2" xfId="33329"/>
    <cellStyle name="20% - Accent2 3 2 3 4 3" xfId="18928"/>
    <cellStyle name="20% - Accent2 3 2 3 4 3 2" xfId="40529"/>
    <cellStyle name="20% - Accent2 3 2 3 4 4" xfId="26129"/>
    <cellStyle name="20% - Accent2 3 2 3 5" xfId="8128"/>
    <cellStyle name="20% - Accent2 3 2 3 5 2" xfId="29729"/>
    <cellStyle name="20% - Accent2 3 2 3 6" xfId="15328"/>
    <cellStyle name="20% - Accent2 3 2 3 6 2" xfId="36929"/>
    <cellStyle name="20% - Accent2 3 2 3 7" xfId="22529"/>
    <cellStyle name="20% - Accent2 3 2 4" xfId="2727"/>
    <cellStyle name="20% - Accent2 3 2 4 2" xfId="6327"/>
    <cellStyle name="20% - Accent2 3 2 4 2 2" xfId="13528"/>
    <cellStyle name="20% - Accent2 3 2 4 2 2 2" xfId="35129"/>
    <cellStyle name="20% - Accent2 3 2 4 2 3" xfId="20728"/>
    <cellStyle name="20% - Accent2 3 2 4 2 3 2" xfId="42329"/>
    <cellStyle name="20% - Accent2 3 2 4 2 4" xfId="27929"/>
    <cellStyle name="20% - Accent2 3 2 4 3" xfId="9928"/>
    <cellStyle name="20% - Accent2 3 2 4 3 2" xfId="31529"/>
    <cellStyle name="20% - Accent2 3 2 4 4" xfId="17128"/>
    <cellStyle name="20% - Accent2 3 2 4 4 2" xfId="38729"/>
    <cellStyle name="20% - Accent2 3 2 4 5" xfId="24329"/>
    <cellStyle name="20% - Accent2 3 2 5" xfId="1527"/>
    <cellStyle name="20% - Accent2 3 2 5 2" xfId="5127"/>
    <cellStyle name="20% - Accent2 3 2 5 2 2" xfId="12328"/>
    <cellStyle name="20% - Accent2 3 2 5 2 2 2" xfId="33929"/>
    <cellStyle name="20% - Accent2 3 2 5 2 3" xfId="19528"/>
    <cellStyle name="20% - Accent2 3 2 5 2 3 2" xfId="41129"/>
    <cellStyle name="20% - Accent2 3 2 5 2 4" xfId="26729"/>
    <cellStyle name="20% - Accent2 3 2 5 3" xfId="8728"/>
    <cellStyle name="20% - Accent2 3 2 5 3 2" xfId="30329"/>
    <cellStyle name="20% - Accent2 3 2 5 4" xfId="15928"/>
    <cellStyle name="20% - Accent2 3 2 5 4 2" xfId="37529"/>
    <cellStyle name="20% - Accent2 3 2 5 5" xfId="23129"/>
    <cellStyle name="20% - Accent2 3 2 6" xfId="3927"/>
    <cellStyle name="20% - Accent2 3 2 6 2" xfId="11128"/>
    <cellStyle name="20% - Accent2 3 2 6 2 2" xfId="32729"/>
    <cellStyle name="20% - Accent2 3 2 6 3" xfId="18328"/>
    <cellStyle name="20% - Accent2 3 2 6 3 2" xfId="39929"/>
    <cellStyle name="20% - Accent2 3 2 6 4" xfId="25529"/>
    <cellStyle name="20% - Accent2 3 2 7" xfId="7528"/>
    <cellStyle name="20% - Accent2 3 2 7 2" xfId="29129"/>
    <cellStyle name="20% - Accent2 3 2 8" xfId="14728"/>
    <cellStyle name="20% - Accent2 3 2 8 2" xfId="36329"/>
    <cellStyle name="20% - Accent2 3 2 9" xfId="21929"/>
    <cellStyle name="20% - Accent2 3 3" xfId="445"/>
    <cellStyle name="20% - Accent2 3 3 2" xfId="1047"/>
    <cellStyle name="20% - Accent2 3 3 2 2" xfId="3447"/>
    <cellStyle name="20% - Accent2 3 3 2 2 2" xfId="7047"/>
    <cellStyle name="20% - Accent2 3 3 2 2 2 2" xfId="14248"/>
    <cellStyle name="20% - Accent2 3 3 2 2 2 2 2" xfId="35849"/>
    <cellStyle name="20% - Accent2 3 3 2 2 2 3" xfId="21448"/>
    <cellStyle name="20% - Accent2 3 3 2 2 2 3 2" xfId="43049"/>
    <cellStyle name="20% - Accent2 3 3 2 2 2 4" xfId="28649"/>
    <cellStyle name="20% - Accent2 3 3 2 2 3" xfId="10648"/>
    <cellStyle name="20% - Accent2 3 3 2 2 3 2" xfId="32249"/>
    <cellStyle name="20% - Accent2 3 3 2 2 4" xfId="17848"/>
    <cellStyle name="20% - Accent2 3 3 2 2 4 2" xfId="39449"/>
    <cellStyle name="20% - Accent2 3 3 2 2 5" xfId="25049"/>
    <cellStyle name="20% - Accent2 3 3 2 3" xfId="2247"/>
    <cellStyle name="20% - Accent2 3 3 2 3 2" xfId="5847"/>
    <cellStyle name="20% - Accent2 3 3 2 3 2 2" xfId="13048"/>
    <cellStyle name="20% - Accent2 3 3 2 3 2 2 2" xfId="34649"/>
    <cellStyle name="20% - Accent2 3 3 2 3 2 3" xfId="20248"/>
    <cellStyle name="20% - Accent2 3 3 2 3 2 3 2" xfId="41849"/>
    <cellStyle name="20% - Accent2 3 3 2 3 2 4" xfId="27449"/>
    <cellStyle name="20% - Accent2 3 3 2 3 3" xfId="9448"/>
    <cellStyle name="20% - Accent2 3 3 2 3 3 2" xfId="31049"/>
    <cellStyle name="20% - Accent2 3 3 2 3 4" xfId="16648"/>
    <cellStyle name="20% - Accent2 3 3 2 3 4 2" xfId="38249"/>
    <cellStyle name="20% - Accent2 3 3 2 3 5" xfId="23849"/>
    <cellStyle name="20% - Accent2 3 3 2 4" xfId="4647"/>
    <cellStyle name="20% - Accent2 3 3 2 4 2" xfId="11848"/>
    <cellStyle name="20% - Accent2 3 3 2 4 2 2" xfId="33449"/>
    <cellStyle name="20% - Accent2 3 3 2 4 3" xfId="19048"/>
    <cellStyle name="20% - Accent2 3 3 2 4 3 2" xfId="40649"/>
    <cellStyle name="20% - Accent2 3 3 2 4 4" xfId="26249"/>
    <cellStyle name="20% - Accent2 3 3 2 5" xfId="8248"/>
    <cellStyle name="20% - Accent2 3 3 2 5 2" xfId="29849"/>
    <cellStyle name="20% - Accent2 3 3 2 6" xfId="15448"/>
    <cellStyle name="20% - Accent2 3 3 2 6 2" xfId="37049"/>
    <cellStyle name="20% - Accent2 3 3 2 7" xfId="22649"/>
    <cellStyle name="20% - Accent2 3 3 3" xfId="2847"/>
    <cellStyle name="20% - Accent2 3 3 3 2" xfId="6447"/>
    <cellStyle name="20% - Accent2 3 3 3 2 2" xfId="13648"/>
    <cellStyle name="20% - Accent2 3 3 3 2 2 2" xfId="35249"/>
    <cellStyle name="20% - Accent2 3 3 3 2 3" xfId="20848"/>
    <cellStyle name="20% - Accent2 3 3 3 2 3 2" xfId="42449"/>
    <cellStyle name="20% - Accent2 3 3 3 2 4" xfId="28049"/>
    <cellStyle name="20% - Accent2 3 3 3 3" xfId="10048"/>
    <cellStyle name="20% - Accent2 3 3 3 3 2" xfId="31649"/>
    <cellStyle name="20% - Accent2 3 3 3 4" xfId="17248"/>
    <cellStyle name="20% - Accent2 3 3 3 4 2" xfId="38849"/>
    <cellStyle name="20% - Accent2 3 3 3 5" xfId="24449"/>
    <cellStyle name="20% - Accent2 3 3 4" xfId="1647"/>
    <cellStyle name="20% - Accent2 3 3 4 2" xfId="5247"/>
    <cellStyle name="20% - Accent2 3 3 4 2 2" xfId="12448"/>
    <cellStyle name="20% - Accent2 3 3 4 2 2 2" xfId="34049"/>
    <cellStyle name="20% - Accent2 3 3 4 2 3" xfId="19648"/>
    <cellStyle name="20% - Accent2 3 3 4 2 3 2" xfId="41249"/>
    <cellStyle name="20% - Accent2 3 3 4 2 4" xfId="26849"/>
    <cellStyle name="20% - Accent2 3 3 4 3" xfId="8848"/>
    <cellStyle name="20% - Accent2 3 3 4 3 2" xfId="30449"/>
    <cellStyle name="20% - Accent2 3 3 4 4" xfId="16048"/>
    <cellStyle name="20% - Accent2 3 3 4 4 2" xfId="37649"/>
    <cellStyle name="20% - Accent2 3 3 4 5" xfId="23249"/>
    <cellStyle name="20% - Accent2 3 3 5" xfId="4047"/>
    <cellStyle name="20% - Accent2 3 3 5 2" xfId="11248"/>
    <cellStyle name="20% - Accent2 3 3 5 2 2" xfId="32849"/>
    <cellStyle name="20% - Accent2 3 3 5 3" xfId="18448"/>
    <cellStyle name="20% - Accent2 3 3 5 3 2" xfId="40049"/>
    <cellStyle name="20% - Accent2 3 3 5 4" xfId="25649"/>
    <cellStyle name="20% - Accent2 3 3 6" xfId="7648"/>
    <cellStyle name="20% - Accent2 3 3 6 2" xfId="29249"/>
    <cellStyle name="20% - Accent2 3 3 7" xfId="14848"/>
    <cellStyle name="20% - Accent2 3 3 7 2" xfId="36449"/>
    <cellStyle name="20% - Accent2 3 3 8" xfId="22049"/>
    <cellStyle name="20% - Accent2 3 4" xfId="687"/>
    <cellStyle name="20% - Accent2 3 4 2" xfId="1287"/>
    <cellStyle name="20% - Accent2 3 4 2 2" xfId="3687"/>
    <cellStyle name="20% - Accent2 3 4 2 2 2" xfId="7287"/>
    <cellStyle name="20% - Accent2 3 4 2 2 2 2" xfId="14488"/>
    <cellStyle name="20% - Accent2 3 4 2 2 2 2 2" xfId="36089"/>
    <cellStyle name="20% - Accent2 3 4 2 2 2 3" xfId="21688"/>
    <cellStyle name="20% - Accent2 3 4 2 2 2 3 2" xfId="43289"/>
    <cellStyle name="20% - Accent2 3 4 2 2 2 4" xfId="28889"/>
    <cellStyle name="20% - Accent2 3 4 2 2 3" xfId="10888"/>
    <cellStyle name="20% - Accent2 3 4 2 2 3 2" xfId="32489"/>
    <cellStyle name="20% - Accent2 3 4 2 2 4" xfId="18088"/>
    <cellStyle name="20% - Accent2 3 4 2 2 4 2" xfId="39689"/>
    <cellStyle name="20% - Accent2 3 4 2 2 5" xfId="25289"/>
    <cellStyle name="20% - Accent2 3 4 2 3" xfId="2487"/>
    <cellStyle name="20% - Accent2 3 4 2 3 2" xfId="6087"/>
    <cellStyle name="20% - Accent2 3 4 2 3 2 2" xfId="13288"/>
    <cellStyle name="20% - Accent2 3 4 2 3 2 2 2" xfId="34889"/>
    <cellStyle name="20% - Accent2 3 4 2 3 2 3" xfId="20488"/>
    <cellStyle name="20% - Accent2 3 4 2 3 2 3 2" xfId="42089"/>
    <cellStyle name="20% - Accent2 3 4 2 3 2 4" xfId="27689"/>
    <cellStyle name="20% - Accent2 3 4 2 3 3" xfId="9688"/>
    <cellStyle name="20% - Accent2 3 4 2 3 3 2" xfId="31289"/>
    <cellStyle name="20% - Accent2 3 4 2 3 4" xfId="16888"/>
    <cellStyle name="20% - Accent2 3 4 2 3 4 2" xfId="38489"/>
    <cellStyle name="20% - Accent2 3 4 2 3 5" xfId="24089"/>
    <cellStyle name="20% - Accent2 3 4 2 4" xfId="4887"/>
    <cellStyle name="20% - Accent2 3 4 2 4 2" xfId="12088"/>
    <cellStyle name="20% - Accent2 3 4 2 4 2 2" xfId="33689"/>
    <cellStyle name="20% - Accent2 3 4 2 4 3" xfId="19288"/>
    <cellStyle name="20% - Accent2 3 4 2 4 3 2" xfId="40889"/>
    <cellStyle name="20% - Accent2 3 4 2 4 4" xfId="26489"/>
    <cellStyle name="20% - Accent2 3 4 2 5" xfId="8488"/>
    <cellStyle name="20% - Accent2 3 4 2 5 2" xfId="30089"/>
    <cellStyle name="20% - Accent2 3 4 2 6" xfId="15688"/>
    <cellStyle name="20% - Accent2 3 4 2 6 2" xfId="37289"/>
    <cellStyle name="20% - Accent2 3 4 2 7" xfId="22889"/>
    <cellStyle name="20% - Accent2 3 4 3" xfId="3087"/>
    <cellStyle name="20% - Accent2 3 4 3 2" xfId="6687"/>
    <cellStyle name="20% - Accent2 3 4 3 2 2" xfId="13888"/>
    <cellStyle name="20% - Accent2 3 4 3 2 2 2" xfId="35489"/>
    <cellStyle name="20% - Accent2 3 4 3 2 3" xfId="21088"/>
    <cellStyle name="20% - Accent2 3 4 3 2 3 2" xfId="42689"/>
    <cellStyle name="20% - Accent2 3 4 3 2 4" xfId="28289"/>
    <cellStyle name="20% - Accent2 3 4 3 3" xfId="10288"/>
    <cellStyle name="20% - Accent2 3 4 3 3 2" xfId="31889"/>
    <cellStyle name="20% - Accent2 3 4 3 4" xfId="17488"/>
    <cellStyle name="20% - Accent2 3 4 3 4 2" xfId="39089"/>
    <cellStyle name="20% - Accent2 3 4 3 5" xfId="24689"/>
    <cellStyle name="20% - Accent2 3 4 4" xfId="1887"/>
    <cellStyle name="20% - Accent2 3 4 4 2" xfId="5487"/>
    <cellStyle name="20% - Accent2 3 4 4 2 2" xfId="12688"/>
    <cellStyle name="20% - Accent2 3 4 4 2 2 2" xfId="34289"/>
    <cellStyle name="20% - Accent2 3 4 4 2 3" xfId="19888"/>
    <cellStyle name="20% - Accent2 3 4 4 2 3 2" xfId="41489"/>
    <cellStyle name="20% - Accent2 3 4 4 2 4" xfId="27089"/>
    <cellStyle name="20% - Accent2 3 4 4 3" xfId="9088"/>
    <cellStyle name="20% - Accent2 3 4 4 3 2" xfId="30689"/>
    <cellStyle name="20% - Accent2 3 4 4 4" xfId="16288"/>
    <cellStyle name="20% - Accent2 3 4 4 4 2" xfId="37889"/>
    <cellStyle name="20% - Accent2 3 4 4 5" xfId="23489"/>
    <cellStyle name="20% - Accent2 3 4 5" xfId="4287"/>
    <cellStyle name="20% - Accent2 3 4 5 2" xfId="11488"/>
    <cellStyle name="20% - Accent2 3 4 5 2 2" xfId="33089"/>
    <cellStyle name="20% - Accent2 3 4 5 3" xfId="18688"/>
    <cellStyle name="20% - Accent2 3 4 5 3 2" xfId="40289"/>
    <cellStyle name="20% - Accent2 3 4 5 4" xfId="25889"/>
    <cellStyle name="20% - Accent2 3 4 6" xfId="7888"/>
    <cellStyle name="20% - Accent2 3 4 6 2" xfId="29489"/>
    <cellStyle name="20% - Accent2 3 4 7" xfId="15088"/>
    <cellStyle name="20% - Accent2 3 4 7 2" xfId="36689"/>
    <cellStyle name="20% - Accent2 3 4 8" xfId="22289"/>
    <cellStyle name="20% - Accent2 3 5" xfId="807"/>
    <cellStyle name="20% - Accent2 3 5 2" xfId="3207"/>
    <cellStyle name="20% - Accent2 3 5 2 2" xfId="6807"/>
    <cellStyle name="20% - Accent2 3 5 2 2 2" xfId="14008"/>
    <cellStyle name="20% - Accent2 3 5 2 2 2 2" xfId="35609"/>
    <cellStyle name="20% - Accent2 3 5 2 2 3" xfId="21208"/>
    <cellStyle name="20% - Accent2 3 5 2 2 3 2" xfId="42809"/>
    <cellStyle name="20% - Accent2 3 5 2 2 4" xfId="28409"/>
    <cellStyle name="20% - Accent2 3 5 2 3" xfId="10408"/>
    <cellStyle name="20% - Accent2 3 5 2 3 2" xfId="32009"/>
    <cellStyle name="20% - Accent2 3 5 2 4" xfId="17608"/>
    <cellStyle name="20% - Accent2 3 5 2 4 2" xfId="39209"/>
    <cellStyle name="20% - Accent2 3 5 2 5" xfId="24809"/>
    <cellStyle name="20% - Accent2 3 5 3" xfId="2007"/>
    <cellStyle name="20% - Accent2 3 5 3 2" xfId="5607"/>
    <cellStyle name="20% - Accent2 3 5 3 2 2" xfId="12808"/>
    <cellStyle name="20% - Accent2 3 5 3 2 2 2" xfId="34409"/>
    <cellStyle name="20% - Accent2 3 5 3 2 3" xfId="20008"/>
    <cellStyle name="20% - Accent2 3 5 3 2 3 2" xfId="41609"/>
    <cellStyle name="20% - Accent2 3 5 3 2 4" xfId="27209"/>
    <cellStyle name="20% - Accent2 3 5 3 3" xfId="9208"/>
    <cellStyle name="20% - Accent2 3 5 3 3 2" xfId="30809"/>
    <cellStyle name="20% - Accent2 3 5 3 4" xfId="16408"/>
    <cellStyle name="20% - Accent2 3 5 3 4 2" xfId="38009"/>
    <cellStyle name="20% - Accent2 3 5 3 5" xfId="23609"/>
    <cellStyle name="20% - Accent2 3 5 4" xfId="4407"/>
    <cellStyle name="20% - Accent2 3 5 4 2" xfId="11608"/>
    <cellStyle name="20% - Accent2 3 5 4 2 2" xfId="33209"/>
    <cellStyle name="20% - Accent2 3 5 4 3" xfId="18808"/>
    <cellStyle name="20% - Accent2 3 5 4 3 2" xfId="40409"/>
    <cellStyle name="20% - Accent2 3 5 4 4" xfId="26009"/>
    <cellStyle name="20% - Accent2 3 5 5" xfId="8008"/>
    <cellStyle name="20% - Accent2 3 5 5 2" xfId="29609"/>
    <cellStyle name="20% - Accent2 3 5 6" xfId="15208"/>
    <cellStyle name="20% - Accent2 3 5 6 2" xfId="36809"/>
    <cellStyle name="20% - Accent2 3 5 7" xfId="22409"/>
    <cellStyle name="20% - Accent2 3 6" xfId="2607"/>
    <cellStyle name="20% - Accent2 3 6 2" xfId="6207"/>
    <cellStyle name="20% - Accent2 3 6 2 2" xfId="13408"/>
    <cellStyle name="20% - Accent2 3 6 2 2 2" xfId="35009"/>
    <cellStyle name="20% - Accent2 3 6 2 3" xfId="20608"/>
    <cellStyle name="20% - Accent2 3 6 2 3 2" xfId="42209"/>
    <cellStyle name="20% - Accent2 3 6 2 4" xfId="27809"/>
    <cellStyle name="20% - Accent2 3 6 3" xfId="9808"/>
    <cellStyle name="20% - Accent2 3 6 3 2" xfId="31409"/>
    <cellStyle name="20% - Accent2 3 6 4" xfId="17008"/>
    <cellStyle name="20% - Accent2 3 6 4 2" xfId="38609"/>
    <cellStyle name="20% - Accent2 3 6 5" xfId="24209"/>
    <cellStyle name="20% - Accent2 3 7" xfId="1407"/>
    <cellStyle name="20% - Accent2 3 7 2" xfId="5007"/>
    <cellStyle name="20% - Accent2 3 7 2 2" xfId="12208"/>
    <cellStyle name="20% - Accent2 3 7 2 2 2" xfId="33809"/>
    <cellStyle name="20% - Accent2 3 7 2 3" xfId="19408"/>
    <cellStyle name="20% - Accent2 3 7 2 3 2" xfId="41009"/>
    <cellStyle name="20% - Accent2 3 7 2 4" xfId="26609"/>
    <cellStyle name="20% - Accent2 3 7 3" xfId="8608"/>
    <cellStyle name="20% - Accent2 3 7 3 2" xfId="30209"/>
    <cellStyle name="20% - Accent2 3 7 4" xfId="15808"/>
    <cellStyle name="20% - Accent2 3 7 4 2" xfId="37409"/>
    <cellStyle name="20% - Accent2 3 7 5" xfId="23009"/>
    <cellStyle name="20% - Accent2 3 8" xfId="3807"/>
    <cellStyle name="20% - Accent2 3 8 2" xfId="11008"/>
    <cellStyle name="20% - Accent2 3 8 2 2" xfId="32609"/>
    <cellStyle name="20% - Accent2 3 8 3" xfId="18208"/>
    <cellStyle name="20% - Accent2 3 8 3 2" xfId="39809"/>
    <cellStyle name="20% - Accent2 3 8 4" xfId="25409"/>
    <cellStyle name="20% - Accent2 3 9" xfId="7408"/>
    <cellStyle name="20% - Accent2 3 9 2" xfId="29009"/>
    <cellStyle name="20% - Accent2 4" xfId="233"/>
    <cellStyle name="20% - Accent2 4 10" xfId="14642"/>
    <cellStyle name="20% - Accent2 4 10 2" xfId="36243"/>
    <cellStyle name="20% - Accent2 4 11" xfId="21843"/>
    <cellStyle name="20% - Accent2 4 2" xfId="359"/>
    <cellStyle name="20% - Accent2 4 2 2" xfId="599"/>
    <cellStyle name="20% - Accent2 4 2 2 2" xfId="1201"/>
    <cellStyle name="20% - Accent2 4 2 2 2 2" xfId="3601"/>
    <cellStyle name="20% - Accent2 4 2 2 2 2 2" xfId="7201"/>
    <cellStyle name="20% - Accent2 4 2 2 2 2 2 2" xfId="14402"/>
    <cellStyle name="20% - Accent2 4 2 2 2 2 2 2 2" xfId="36003"/>
    <cellStyle name="20% - Accent2 4 2 2 2 2 2 3" xfId="21602"/>
    <cellStyle name="20% - Accent2 4 2 2 2 2 2 3 2" xfId="43203"/>
    <cellStyle name="20% - Accent2 4 2 2 2 2 2 4" xfId="28803"/>
    <cellStyle name="20% - Accent2 4 2 2 2 2 3" xfId="10802"/>
    <cellStyle name="20% - Accent2 4 2 2 2 2 3 2" xfId="32403"/>
    <cellStyle name="20% - Accent2 4 2 2 2 2 4" xfId="18002"/>
    <cellStyle name="20% - Accent2 4 2 2 2 2 4 2" xfId="39603"/>
    <cellStyle name="20% - Accent2 4 2 2 2 2 5" xfId="25203"/>
    <cellStyle name="20% - Accent2 4 2 2 2 3" xfId="2401"/>
    <cellStyle name="20% - Accent2 4 2 2 2 3 2" xfId="6001"/>
    <cellStyle name="20% - Accent2 4 2 2 2 3 2 2" xfId="13202"/>
    <cellStyle name="20% - Accent2 4 2 2 2 3 2 2 2" xfId="34803"/>
    <cellStyle name="20% - Accent2 4 2 2 2 3 2 3" xfId="20402"/>
    <cellStyle name="20% - Accent2 4 2 2 2 3 2 3 2" xfId="42003"/>
    <cellStyle name="20% - Accent2 4 2 2 2 3 2 4" xfId="27603"/>
    <cellStyle name="20% - Accent2 4 2 2 2 3 3" xfId="9602"/>
    <cellStyle name="20% - Accent2 4 2 2 2 3 3 2" xfId="31203"/>
    <cellStyle name="20% - Accent2 4 2 2 2 3 4" xfId="16802"/>
    <cellStyle name="20% - Accent2 4 2 2 2 3 4 2" xfId="38403"/>
    <cellStyle name="20% - Accent2 4 2 2 2 3 5" xfId="24003"/>
    <cellStyle name="20% - Accent2 4 2 2 2 4" xfId="4801"/>
    <cellStyle name="20% - Accent2 4 2 2 2 4 2" xfId="12002"/>
    <cellStyle name="20% - Accent2 4 2 2 2 4 2 2" xfId="33603"/>
    <cellStyle name="20% - Accent2 4 2 2 2 4 3" xfId="19202"/>
    <cellStyle name="20% - Accent2 4 2 2 2 4 3 2" xfId="40803"/>
    <cellStyle name="20% - Accent2 4 2 2 2 4 4" xfId="26403"/>
    <cellStyle name="20% - Accent2 4 2 2 2 5" xfId="8402"/>
    <cellStyle name="20% - Accent2 4 2 2 2 5 2" xfId="30003"/>
    <cellStyle name="20% - Accent2 4 2 2 2 6" xfId="15602"/>
    <cellStyle name="20% - Accent2 4 2 2 2 6 2" xfId="37203"/>
    <cellStyle name="20% - Accent2 4 2 2 2 7" xfId="22803"/>
    <cellStyle name="20% - Accent2 4 2 2 3" xfId="3001"/>
    <cellStyle name="20% - Accent2 4 2 2 3 2" xfId="6601"/>
    <cellStyle name="20% - Accent2 4 2 2 3 2 2" xfId="13802"/>
    <cellStyle name="20% - Accent2 4 2 2 3 2 2 2" xfId="35403"/>
    <cellStyle name="20% - Accent2 4 2 2 3 2 3" xfId="21002"/>
    <cellStyle name="20% - Accent2 4 2 2 3 2 3 2" xfId="42603"/>
    <cellStyle name="20% - Accent2 4 2 2 3 2 4" xfId="28203"/>
    <cellStyle name="20% - Accent2 4 2 2 3 3" xfId="10202"/>
    <cellStyle name="20% - Accent2 4 2 2 3 3 2" xfId="31803"/>
    <cellStyle name="20% - Accent2 4 2 2 3 4" xfId="17402"/>
    <cellStyle name="20% - Accent2 4 2 2 3 4 2" xfId="39003"/>
    <cellStyle name="20% - Accent2 4 2 2 3 5" xfId="24603"/>
    <cellStyle name="20% - Accent2 4 2 2 4" xfId="1801"/>
    <cellStyle name="20% - Accent2 4 2 2 4 2" xfId="5401"/>
    <cellStyle name="20% - Accent2 4 2 2 4 2 2" xfId="12602"/>
    <cellStyle name="20% - Accent2 4 2 2 4 2 2 2" xfId="34203"/>
    <cellStyle name="20% - Accent2 4 2 2 4 2 3" xfId="19802"/>
    <cellStyle name="20% - Accent2 4 2 2 4 2 3 2" xfId="41403"/>
    <cellStyle name="20% - Accent2 4 2 2 4 2 4" xfId="27003"/>
    <cellStyle name="20% - Accent2 4 2 2 4 3" xfId="9002"/>
    <cellStyle name="20% - Accent2 4 2 2 4 3 2" xfId="30603"/>
    <cellStyle name="20% - Accent2 4 2 2 4 4" xfId="16202"/>
    <cellStyle name="20% - Accent2 4 2 2 4 4 2" xfId="37803"/>
    <cellStyle name="20% - Accent2 4 2 2 4 5" xfId="23403"/>
    <cellStyle name="20% - Accent2 4 2 2 5" xfId="4201"/>
    <cellStyle name="20% - Accent2 4 2 2 5 2" xfId="11402"/>
    <cellStyle name="20% - Accent2 4 2 2 5 2 2" xfId="33003"/>
    <cellStyle name="20% - Accent2 4 2 2 5 3" xfId="18602"/>
    <cellStyle name="20% - Accent2 4 2 2 5 3 2" xfId="40203"/>
    <cellStyle name="20% - Accent2 4 2 2 5 4" xfId="25803"/>
    <cellStyle name="20% - Accent2 4 2 2 6" xfId="7802"/>
    <cellStyle name="20% - Accent2 4 2 2 6 2" xfId="29403"/>
    <cellStyle name="20% - Accent2 4 2 2 7" xfId="15002"/>
    <cellStyle name="20% - Accent2 4 2 2 7 2" xfId="36603"/>
    <cellStyle name="20% - Accent2 4 2 2 8" xfId="22203"/>
    <cellStyle name="20% - Accent2 4 2 3" xfId="961"/>
    <cellStyle name="20% - Accent2 4 2 3 2" xfId="3361"/>
    <cellStyle name="20% - Accent2 4 2 3 2 2" xfId="6961"/>
    <cellStyle name="20% - Accent2 4 2 3 2 2 2" xfId="14162"/>
    <cellStyle name="20% - Accent2 4 2 3 2 2 2 2" xfId="35763"/>
    <cellStyle name="20% - Accent2 4 2 3 2 2 3" xfId="21362"/>
    <cellStyle name="20% - Accent2 4 2 3 2 2 3 2" xfId="42963"/>
    <cellStyle name="20% - Accent2 4 2 3 2 2 4" xfId="28563"/>
    <cellStyle name="20% - Accent2 4 2 3 2 3" xfId="10562"/>
    <cellStyle name="20% - Accent2 4 2 3 2 3 2" xfId="32163"/>
    <cellStyle name="20% - Accent2 4 2 3 2 4" xfId="17762"/>
    <cellStyle name="20% - Accent2 4 2 3 2 4 2" xfId="39363"/>
    <cellStyle name="20% - Accent2 4 2 3 2 5" xfId="24963"/>
    <cellStyle name="20% - Accent2 4 2 3 3" xfId="2161"/>
    <cellStyle name="20% - Accent2 4 2 3 3 2" xfId="5761"/>
    <cellStyle name="20% - Accent2 4 2 3 3 2 2" xfId="12962"/>
    <cellStyle name="20% - Accent2 4 2 3 3 2 2 2" xfId="34563"/>
    <cellStyle name="20% - Accent2 4 2 3 3 2 3" xfId="20162"/>
    <cellStyle name="20% - Accent2 4 2 3 3 2 3 2" xfId="41763"/>
    <cellStyle name="20% - Accent2 4 2 3 3 2 4" xfId="27363"/>
    <cellStyle name="20% - Accent2 4 2 3 3 3" xfId="9362"/>
    <cellStyle name="20% - Accent2 4 2 3 3 3 2" xfId="30963"/>
    <cellStyle name="20% - Accent2 4 2 3 3 4" xfId="16562"/>
    <cellStyle name="20% - Accent2 4 2 3 3 4 2" xfId="38163"/>
    <cellStyle name="20% - Accent2 4 2 3 3 5" xfId="23763"/>
    <cellStyle name="20% - Accent2 4 2 3 4" xfId="4561"/>
    <cellStyle name="20% - Accent2 4 2 3 4 2" xfId="11762"/>
    <cellStyle name="20% - Accent2 4 2 3 4 2 2" xfId="33363"/>
    <cellStyle name="20% - Accent2 4 2 3 4 3" xfId="18962"/>
    <cellStyle name="20% - Accent2 4 2 3 4 3 2" xfId="40563"/>
    <cellStyle name="20% - Accent2 4 2 3 4 4" xfId="26163"/>
    <cellStyle name="20% - Accent2 4 2 3 5" xfId="8162"/>
    <cellStyle name="20% - Accent2 4 2 3 5 2" xfId="29763"/>
    <cellStyle name="20% - Accent2 4 2 3 6" xfId="15362"/>
    <cellStyle name="20% - Accent2 4 2 3 6 2" xfId="36963"/>
    <cellStyle name="20% - Accent2 4 2 3 7" xfId="22563"/>
    <cellStyle name="20% - Accent2 4 2 4" xfId="2761"/>
    <cellStyle name="20% - Accent2 4 2 4 2" xfId="6361"/>
    <cellStyle name="20% - Accent2 4 2 4 2 2" xfId="13562"/>
    <cellStyle name="20% - Accent2 4 2 4 2 2 2" xfId="35163"/>
    <cellStyle name="20% - Accent2 4 2 4 2 3" xfId="20762"/>
    <cellStyle name="20% - Accent2 4 2 4 2 3 2" xfId="42363"/>
    <cellStyle name="20% - Accent2 4 2 4 2 4" xfId="27963"/>
    <cellStyle name="20% - Accent2 4 2 4 3" xfId="9962"/>
    <cellStyle name="20% - Accent2 4 2 4 3 2" xfId="31563"/>
    <cellStyle name="20% - Accent2 4 2 4 4" xfId="17162"/>
    <cellStyle name="20% - Accent2 4 2 4 4 2" xfId="38763"/>
    <cellStyle name="20% - Accent2 4 2 4 5" xfId="24363"/>
    <cellStyle name="20% - Accent2 4 2 5" xfId="1561"/>
    <cellStyle name="20% - Accent2 4 2 5 2" xfId="5161"/>
    <cellStyle name="20% - Accent2 4 2 5 2 2" xfId="12362"/>
    <cellStyle name="20% - Accent2 4 2 5 2 2 2" xfId="33963"/>
    <cellStyle name="20% - Accent2 4 2 5 2 3" xfId="19562"/>
    <cellStyle name="20% - Accent2 4 2 5 2 3 2" xfId="41163"/>
    <cellStyle name="20% - Accent2 4 2 5 2 4" xfId="26763"/>
    <cellStyle name="20% - Accent2 4 2 5 3" xfId="8762"/>
    <cellStyle name="20% - Accent2 4 2 5 3 2" xfId="30363"/>
    <cellStyle name="20% - Accent2 4 2 5 4" xfId="15962"/>
    <cellStyle name="20% - Accent2 4 2 5 4 2" xfId="37563"/>
    <cellStyle name="20% - Accent2 4 2 5 5" xfId="23163"/>
    <cellStyle name="20% - Accent2 4 2 6" xfId="3961"/>
    <cellStyle name="20% - Accent2 4 2 6 2" xfId="11162"/>
    <cellStyle name="20% - Accent2 4 2 6 2 2" xfId="32763"/>
    <cellStyle name="20% - Accent2 4 2 6 3" xfId="18362"/>
    <cellStyle name="20% - Accent2 4 2 6 3 2" xfId="39963"/>
    <cellStyle name="20% - Accent2 4 2 6 4" xfId="25563"/>
    <cellStyle name="20% - Accent2 4 2 7" xfId="7562"/>
    <cellStyle name="20% - Accent2 4 2 7 2" xfId="29163"/>
    <cellStyle name="20% - Accent2 4 2 8" xfId="14762"/>
    <cellStyle name="20% - Accent2 4 2 8 2" xfId="36363"/>
    <cellStyle name="20% - Accent2 4 2 9" xfId="21963"/>
    <cellStyle name="20% - Accent2 4 3" xfId="479"/>
    <cellStyle name="20% - Accent2 4 3 2" xfId="1081"/>
    <cellStyle name="20% - Accent2 4 3 2 2" xfId="3481"/>
    <cellStyle name="20% - Accent2 4 3 2 2 2" xfId="7081"/>
    <cellStyle name="20% - Accent2 4 3 2 2 2 2" xfId="14282"/>
    <cellStyle name="20% - Accent2 4 3 2 2 2 2 2" xfId="35883"/>
    <cellStyle name="20% - Accent2 4 3 2 2 2 3" xfId="21482"/>
    <cellStyle name="20% - Accent2 4 3 2 2 2 3 2" xfId="43083"/>
    <cellStyle name="20% - Accent2 4 3 2 2 2 4" xfId="28683"/>
    <cellStyle name="20% - Accent2 4 3 2 2 3" xfId="10682"/>
    <cellStyle name="20% - Accent2 4 3 2 2 3 2" xfId="32283"/>
    <cellStyle name="20% - Accent2 4 3 2 2 4" xfId="17882"/>
    <cellStyle name="20% - Accent2 4 3 2 2 4 2" xfId="39483"/>
    <cellStyle name="20% - Accent2 4 3 2 2 5" xfId="25083"/>
    <cellStyle name="20% - Accent2 4 3 2 3" xfId="2281"/>
    <cellStyle name="20% - Accent2 4 3 2 3 2" xfId="5881"/>
    <cellStyle name="20% - Accent2 4 3 2 3 2 2" xfId="13082"/>
    <cellStyle name="20% - Accent2 4 3 2 3 2 2 2" xfId="34683"/>
    <cellStyle name="20% - Accent2 4 3 2 3 2 3" xfId="20282"/>
    <cellStyle name="20% - Accent2 4 3 2 3 2 3 2" xfId="41883"/>
    <cellStyle name="20% - Accent2 4 3 2 3 2 4" xfId="27483"/>
    <cellStyle name="20% - Accent2 4 3 2 3 3" xfId="9482"/>
    <cellStyle name="20% - Accent2 4 3 2 3 3 2" xfId="31083"/>
    <cellStyle name="20% - Accent2 4 3 2 3 4" xfId="16682"/>
    <cellStyle name="20% - Accent2 4 3 2 3 4 2" xfId="38283"/>
    <cellStyle name="20% - Accent2 4 3 2 3 5" xfId="23883"/>
    <cellStyle name="20% - Accent2 4 3 2 4" xfId="4681"/>
    <cellStyle name="20% - Accent2 4 3 2 4 2" xfId="11882"/>
    <cellStyle name="20% - Accent2 4 3 2 4 2 2" xfId="33483"/>
    <cellStyle name="20% - Accent2 4 3 2 4 3" xfId="19082"/>
    <cellStyle name="20% - Accent2 4 3 2 4 3 2" xfId="40683"/>
    <cellStyle name="20% - Accent2 4 3 2 4 4" xfId="26283"/>
    <cellStyle name="20% - Accent2 4 3 2 5" xfId="8282"/>
    <cellStyle name="20% - Accent2 4 3 2 5 2" xfId="29883"/>
    <cellStyle name="20% - Accent2 4 3 2 6" xfId="15482"/>
    <cellStyle name="20% - Accent2 4 3 2 6 2" xfId="37083"/>
    <cellStyle name="20% - Accent2 4 3 2 7" xfId="22683"/>
    <cellStyle name="20% - Accent2 4 3 3" xfId="2881"/>
    <cellStyle name="20% - Accent2 4 3 3 2" xfId="6481"/>
    <cellStyle name="20% - Accent2 4 3 3 2 2" xfId="13682"/>
    <cellStyle name="20% - Accent2 4 3 3 2 2 2" xfId="35283"/>
    <cellStyle name="20% - Accent2 4 3 3 2 3" xfId="20882"/>
    <cellStyle name="20% - Accent2 4 3 3 2 3 2" xfId="42483"/>
    <cellStyle name="20% - Accent2 4 3 3 2 4" xfId="28083"/>
    <cellStyle name="20% - Accent2 4 3 3 3" xfId="10082"/>
    <cellStyle name="20% - Accent2 4 3 3 3 2" xfId="31683"/>
    <cellStyle name="20% - Accent2 4 3 3 4" xfId="17282"/>
    <cellStyle name="20% - Accent2 4 3 3 4 2" xfId="38883"/>
    <cellStyle name="20% - Accent2 4 3 3 5" xfId="24483"/>
    <cellStyle name="20% - Accent2 4 3 4" xfId="1681"/>
    <cellStyle name="20% - Accent2 4 3 4 2" xfId="5281"/>
    <cellStyle name="20% - Accent2 4 3 4 2 2" xfId="12482"/>
    <cellStyle name="20% - Accent2 4 3 4 2 2 2" xfId="34083"/>
    <cellStyle name="20% - Accent2 4 3 4 2 3" xfId="19682"/>
    <cellStyle name="20% - Accent2 4 3 4 2 3 2" xfId="41283"/>
    <cellStyle name="20% - Accent2 4 3 4 2 4" xfId="26883"/>
    <cellStyle name="20% - Accent2 4 3 4 3" xfId="8882"/>
    <cellStyle name="20% - Accent2 4 3 4 3 2" xfId="30483"/>
    <cellStyle name="20% - Accent2 4 3 4 4" xfId="16082"/>
    <cellStyle name="20% - Accent2 4 3 4 4 2" xfId="37683"/>
    <cellStyle name="20% - Accent2 4 3 4 5" xfId="23283"/>
    <cellStyle name="20% - Accent2 4 3 5" xfId="4081"/>
    <cellStyle name="20% - Accent2 4 3 5 2" xfId="11282"/>
    <cellStyle name="20% - Accent2 4 3 5 2 2" xfId="32883"/>
    <cellStyle name="20% - Accent2 4 3 5 3" xfId="18482"/>
    <cellStyle name="20% - Accent2 4 3 5 3 2" xfId="40083"/>
    <cellStyle name="20% - Accent2 4 3 5 4" xfId="25683"/>
    <cellStyle name="20% - Accent2 4 3 6" xfId="7682"/>
    <cellStyle name="20% - Accent2 4 3 6 2" xfId="29283"/>
    <cellStyle name="20% - Accent2 4 3 7" xfId="14882"/>
    <cellStyle name="20% - Accent2 4 3 7 2" xfId="36483"/>
    <cellStyle name="20% - Accent2 4 3 8" xfId="22083"/>
    <cellStyle name="20% - Accent2 4 4" xfId="721"/>
    <cellStyle name="20% - Accent2 4 4 2" xfId="1321"/>
    <cellStyle name="20% - Accent2 4 4 2 2" xfId="3721"/>
    <cellStyle name="20% - Accent2 4 4 2 2 2" xfId="7321"/>
    <cellStyle name="20% - Accent2 4 4 2 2 2 2" xfId="14522"/>
    <cellStyle name="20% - Accent2 4 4 2 2 2 2 2" xfId="36123"/>
    <cellStyle name="20% - Accent2 4 4 2 2 2 3" xfId="21722"/>
    <cellStyle name="20% - Accent2 4 4 2 2 2 3 2" xfId="43323"/>
    <cellStyle name="20% - Accent2 4 4 2 2 2 4" xfId="28923"/>
    <cellStyle name="20% - Accent2 4 4 2 2 3" xfId="10922"/>
    <cellStyle name="20% - Accent2 4 4 2 2 3 2" xfId="32523"/>
    <cellStyle name="20% - Accent2 4 4 2 2 4" xfId="18122"/>
    <cellStyle name="20% - Accent2 4 4 2 2 4 2" xfId="39723"/>
    <cellStyle name="20% - Accent2 4 4 2 2 5" xfId="25323"/>
    <cellStyle name="20% - Accent2 4 4 2 3" xfId="2521"/>
    <cellStyle name="20% - Accent2 4 4 2 3 2" xfId="6121"/>
    <cellStyle name="20% - Accent2 4 4 2 3 2 2" xfId="13322"/>
    <cellStyle name="20% - Accent2 4 4 2 3 2 2 2" xfId="34923"/>
    <cellStyle name="20% - Accent2 4 4 2 3 2 3" xfId="20522"/>
    <cellStyle name="20% - Accent2 4 4 2 3 2 3 2" xfId="42123"/>
    <cellStyle name="20% - Accent2 4 4 2 3 2 4" xfId="27723"/>
    <cellStyle name="20% - Accent2 4 4 2 3 3" xfId="9722"/>
    <cellStyle name="20% - Accent2 4 4 2 3 3 2" xfId="31323"/>
    <cellStyle name="20% - Accent2 4 4 2 3 4" xfId="16922"/>
    <cellStyle name="20% - Accent2 4 4 2 3 4 2" xfId="38523"/>
    <cellStyle name="20% - Accent2 4 4 2 3 5" xfId="24123"/>
    <cellStyle name="20% - Accent2 4 4 2 4" xfId="4921"/>
    <cellStyle name="20% - Accent2 4 4 2 4 2" xfId="12122"/>
    <cellStyle name="20% - Accent2 4 4 2 4 2 2" xfId="33723"/>
    <cellStyle name="20% - Accent2 4 4 2 4 3" xfId="19322"/>
    <cellStyle name="20% - Accent2 4 4 2 4 3 2" xfId="40923"/>
    <cellStyle name="20% - Accent2 4 4 2 4 4" xfId="26523"/>
    <cellStyle name="20% - Accent2 4 4 2 5" xfId="8522"/>
    <cellStyle name="20% - Accent2 4 4 2 5 2" xfId="30123"/>
    <cellStyle name="20% - Accent2 4 4 2 6" xfId="15722"/>
    <cellStyle name="20% - Accent2 4 4 2 6 2" xfId="37323"/>
    <cellStyle name="20% - Accent2 4 4 2 7" xfId="22923"/>
    <cellStyle name="20% - Accent2 4 4 3" xfId="3121"/>
    <cellStyle name="20% - Accent2 4 4 3 2" xfId="6721"/>
    <cellStyle name="20% - Accent2 4 4 3 2 2" xfId="13922"/>
    <cellStyle name="20% - Accent2 4 4 3 2 2 2" xfId="35523"/>
    <cellStyle name="20% - Accent2 4 4 3 2 3" xfId="21122"/>
    <cellStyle name="20% - Accent2 4 4 3 2 3 2" xfId="42723"/>
    <cellStyle name="20% - Accent2 4 4 3 2 4" xfId="28323"/>
    <cellStyle name="20% - Accent2 4 4 3 3" xfId="10322"/>
    <cellStyle name="20% - Accent2 4 4 3 3 2" xfId="31923"/>
    <cellStyle name="20% - Accent2 4 4 3 4" xfId="17522"/>
    <cellStyle name="20% - Accent2 4 4 3 4 2" xfId="39123"/>
    <cellStyle name="20% - Accent2 4 4 3 5" xfId="24723"/>
    <cellStyle name="20% - Accent2 4 4 4" xfId="1921"/>
    <cellStyle name="20% - Accent2 4 4 4 2" xfId="5521"/>
    <cellStyle name="20% - Accent2 4 4 4 2 2" xfId="12722"/>
    <cellStyle name="20% - Accent2 4 4 4 2 2 2" xfId="34323"/>
    <cellStyle name="20% - Accent2 4 4 4 2 3" xfId="19922"/>
    <cellStyle name="20% - Accent2 4 4 4 2 3 2" xfId="41523"/>
    <cellStyle name="20% - Accent2 4 4 4 2 4" xfId="27123"/>
    <cellStyle name="20% - Accent2 4 4 4 3" xfId="9122"/>
    <cellStyle name="20% - Accent2 4 4 4 3 2" xfId="30723"/>
    <cellStyle name="20% - Accent2 4 4 4 4" xfId="16322"/>
    <cellStyle name="20% - Accent2 4 4 4 4 2" xfId="37923"/>
    <cellStyle name="20% - Accent2 4 4 4 5" xfId="23523"/>
    <cellStyle name="20% - Accent2 4 4 5" xfId="4321"/>
    <cellStyle name="20% - Accent2 4 4 5 2" xfId="11522"/>
    <cellStyle name="20% - Accent2 4 4 5 2 2" xfId="33123"/>
    <cellStyle name="20% - Accent2 4 4 5 3" xfId="18722"/>
    <cellStyle name="20% - Accent2 4 4 5 3 2" xfId="40323"/>
    <cellStyle name="20% - Accent2 4 4 5 4" xfId="25923"/>
    <cellStyle name="20% - Accent2 4 4 6" xfId="7922"/>
    <cellStyle name="20% - Accent2 4 4 6 2" xfId="29523"/>
    <cellStyle name="20% - Accent2 4 4 7" xfId="15122"/>
    <cellStyle name="20% - Accent2 4 4 7 2" xfId="36723"/>
    <cellStyle name="20% - Accent2 4 4 8" xfId="22323"/>
    <cellStyle name="20% - Accent2 4 5" xfId="841"/>
    <cellStyle name="20% - Accent2 4 5 2" xfId="3241"/>
    <cellStyle name="20% - Accent2 4 5 2 2" xfId="6841"/>
    <cellStyle name="20% - Accent2 4 5 2 2 2" xfId="14042"/>
    <cellStyle name="20% - Accent2 4 5 2 2 2 2" xfId="35643"/>
    <cellStyle name="20% - Accent2 4 5 2 2 3" xfId="21242"/>
    <cellStyle name="20% - Accent2 4 5 2 2 3 2" xfId="42843"/>
    <cellStyle name="20% - Accent2 4 5 2 2 4" xfId="28443"/>
    <cellStyle name="20% - Accent2 4 5 2 3" xfId="10442"/>
    <cellStyle name="20% - Accent2 4 5 2 3 2" xfId="32043"/>
    <cellStyle name="20% - Accent2 4 5 2 4" xfId="17642"/>
    <cellStyle name="20% - Accent2 4 5 2 4 2" xfId="39243"/>
    <cellStyle name="20% - Accent2 4 5 2 5" xfId="24843"/>
    <cellStyle name="20% - Accent2 4 5 3" xfId="2041"/>
    <cellStyle name="20% - Accent2 4 5 3 2" xfId="5641"/>
    <cellStyle name="20% - Accent2 4 5 3 2 2" xfId="12842"/>
    <cellStyle name="20% - Accent2 4 5 3 2 2 2" xfId="34443"/>
    <cellStyle name="20% - Accent2 4 5 3 2 3" xfId="20042"/>
    <cellStyle name="20% - Accent2 4 5 3 2 3 2" xfId="41643"/>
    <cellStyle name="20% - Accent2 4 5 3 2 4" xfId="27243"/>
    <cellStyle name="20% - Accent2 4 5 3 3" xfId="9242"/>
    <cellStyle name="20% - Accent2 4 5 3 3 2" xfId="30843"/>
    <cellStyle name="20% - Accent2 4 5 3 4" xfId="16442"/>
    <cellStyle name="20% - Accent2 4 5 3 4 2" xfId="38043"/>
    <cellStyle name="20% - Accent2 4 5 3 5" xfId="23643"/>
    <cellStyle name="20% - Accent2 4 5 4" xfId="4441"/>
    <cellStyle name="20% - Accent2 4 5 4 2" xfId="11642"/>
    <cellStyle name="20% - Accent2 4 5 4 2 2" xfId="33243"/>
    <cellStyle name="20% - Accent2 4 5 4 3" xfId="18842"/>
    <cellStyle name="20% - Accent2 4 5 4 3 2" xfId="40443"/>
    <cellStyle name="20% - Accent2 4 5 4 4" xfId="26043"/>
    <cellStyle name="20% - Accent2 4 5 5" xfId="8042"/>
    <cellStyle name="20% - Accent2 4 5 5 2" xfId="29643"/>
    <cellStyle name="20% - Accent2 4 5 6" xfId="15242"/>
    <cellStyle name="20% - Accent2 4 5 6 2" xfId="36843"/>
    <cellStyle name="20% - Accent2 4 5 7" xfId="22443"/>
    <cellStyle name="20% - Accent2 4 6" xfId="2641"/>
    <cellStyle name="20% - Accent2 4 6 2" xfId="6241"/>
    <cellStyle name="20% - Accent2 4 6 2 2" xfId="13442"/>
    <cellStyle name="20% - Accent2 4 6 2 2 2" xfId="35043"/>
    <cellStyle name="20% - Accent2 4 6 2 3" xfId="20642"/>
    <cellStyle name="20% - Accent2 4 6 2 3 2" xfId="42243"/>
    <cellStyle name="20% - Accent2 4 6 2 4" xfId="27843"/>
    <cellStyle name="20% - Accent2 4 6 3" xfId="9842"/>
    <cellStyle name="20% - Accent2 4 6 3 2" xfId="31443"/>
    <cellStyle name="20% - Accent2 4 6 4" xfId="17042"/>
    <cellStyle name="20% - Accent2 4 6 4 2" xfId="38643"/>
    <cellStyle name="20% - Accent2 4 6 5" xfId="24243"/>
    <cellStyle name="20% - Accent2 4 7" xfId="1441"/>
    <cellStyle name="20% - Accent2 4 7 2" xfId="5041"/>
    <cellStyle name="20% - Accent2 4 7 2 2" xfId="12242"/>
    <cellStyle name="20% - Accent2 4 7 2 2 2" xfId="33843"/>
    <cellStyle name="20% - Accent2 4 7 2 3" xfId="19442"/>
    <cellStyle name="20% - Accent2 4 7 2 3 2" xfId="41043"/>
    <cellStyle name="20% - Accent2 4 7 2 4" xfId="26643"/>
    <cellStyle name="20% - Accent2 4 7 3" xfId="8642"/>
    <cellStyle name="20% - Accent2 4 7 3 2" xfId="30243"/>
    <cellStyle name="20% - Accent2 4 7 4" xfId="15842"/>
    <cellStyle name="20% - Accent2 4 7 4 2" xfId="37443"/>
    <cellStyle name="20% - Accent2 4 7 5" xfId="23043"/>
    <cellStyle name="20% - Accent2 4 8" xfId="3841"/>
    <cellStyle name="20% - Accent2 4 8 2" xfId="11042"/>
    <cellStyle name="20% - Accent2 4 8 2 2" xfId="32643"/>
    <cellStyle name="20% - Accent2 4 8 3" xfId="18242"/>
    <cellStyle name="20% - Accent2 4 8 3 2" xfId="39843"/>
    <cellStyle name="20% - Accent2 4 8 4" xfId="25443"/>
    <cellStyle name="20% - Accent2 4 9" xfId="7442"/>
    <cellStyle name="20% - Accent2 4 9 2" xfId="29043"/>
    <cellStyle name="20% - Accent2 5" xfId="276"/>
    <cellStyle name="20% - Accent2 5 10" xfId="14679"/>
    <cellStyle name="20% - Accent2 5 10 2" xfId="36280"/>
    <cellStyle name="20% - Accent2 5 11" xfId="21880"/>
    <cellStyle name="20% - Accent2 5 2" xfId="396"/>
    <cellStyle name="20% - Accent2 5 2 2" xfId="638"/>
    <cellStyle name="20% - Accent2 5 2 2 2" xfId="1238"/>
    <cellStyle name="20% - Accent2 5 2 2 2 2" xfId="3638"/>
    <cellStyle name="20% - Accent2 5 2 2 2 2 2" xfId="7238"/>
    <cellStyle name="20% - Accent2 5 2 2 2 2 2 2" xfId="14439"/>
    <cellStyle name="20% - Accent2 5 2 2 2 2 2 2 2" xfId="36040"/>
    <cellStyle name="20% - Accent2 5 2 2 2 2 2 3" xfId="21639"/>
    <cellStyle name="20% - Accent2 5 2 2 2 2 2 3 2" xfId="43240"/>
    <cellStyle name="20% - Accent2 5 2 2 2 2 2 4" xfId="28840"/>
    <cellStyle name="20% - Accent2 5 2 2 2 2 3" xfId="10839"/>
    <cellStyle name="20% - Accent2 5 2 2 2 2 3 2" xfId="32440"/>
    <cellStyle name="20% - Accent2 5 2 2 2 2 4" xfId="18039"/>
    <cellStyle name="20% - Accent2 5 2 2 2 2 4 2" xfId="39640"/>
    <cellStyle name="20% - Accent2 5 2 2 2 2 5" xfId="25240"/>
    <cellStyle name="20% - Accent2 5 2 2 2 3" xfId="2438"/>
    <cellStyle name="20% - Accent2 5 2 2 2 3 2" xfId="6038"/>
    <cellStyle name="20% - Accent2 5 2 2 2 3 2 2" xfId="13239"/>
    <cellStyle name="20% - Accent2 5 2 2 2 3 2 2 2" xfId="34840"/>
    <cellStyle name="20% - Accent2 5 2 2 2 3 2 3" xfId="20439"/>
    <cellStyle name="20% - Accent2 5 2 2 2 3 2 3 2" xfId="42040"/>
    <cellStyle name="20% - Accent2 5 2 2 2 3 2 4" xfId="27640"/>
    <cellStyle name="20% - Accent2 5 2 2 2 3 3" xfId="9639"/>
    <cellStyle name="20% - Accent2 5 2 2 2 3 3 2" xfId="31240"/>
    <cellStyle name="20% - Accent2 5 2 2 2 3 4" xfId="16839"/>
    <cellStyle name="20% - Accent2 5 2 2 2 3 4 2" xfId="38440"/>
    <cellStyle name="20% - Accent2 5 2 2 2 3 5" xfId="24040"/>
    <cellStyle name="20% - Accent2 5 2 2 2 4" xfId="4838"/>
    <cellStyle name="20% - Accent2 5 2 2 2 4 2" xfId="12039"/>
    <cellStyle name="20% - Accent2 5 2 2 2 4 2 2" xfId="33640"/>
    <cellStyle name="20% - Accent2 5 2 2 2 4 3" xfId="19239"/>
    <cellStyle name="20% - Accent2 5 2 2 2 4 3 2" xfId="40840"/>
    <cellStyle name="20% - Accent2 5 2 2 2 4 4" xfId="26440"/>
    <cellStyle name="20% - Accent2 5 2 2 2 5" xfId="8439"/>
    <cellStyle name="20% - Accent2 5 2 2 2 5 2" xfId="30040"/>
    <cellStyle name="20% - Accent2 5 2 2 2 6" xfId="15639"/>
    <cellStyle name="20% - Accent2 5 2 2 2 6 2" xfId="37240"/>
    <cellStyle name="20% - Accent2 5 2 2 2 7" xfId="22840"/>
    <cellStyle name="20% - Accent2 5 2 2 3" xfId="3038"/>
    <cellStyle name="20% - Accent2 5 2 2 3 2" xfId="6638"/>
    <cellStyle name="20% - Accent2 5 2 2 3 2 2" xfId="13839"/>
    <cellStyle name="20% - Accent2 5 2 2 3 2 2 2" xfId="35440"/>
    <cellStyle name="20% - Accent2 5 2 2 3 2 3" xfId="21039"/>
    <cellStyle name="20% - Accent2 5 2 2 3 2 3 2" xfId="42640"/>
    <cellStyle name="20% - Accent2 5 2 2 3 2 4" xfId="28240"/>
    <cellStyle name="20% - Accent2 5 2 2 3 3" xfId="10239"/>
    <cellStyle name="20% - Accent2 5 2 2 3 3 2" xfId="31840"/>
    <cellStyle name="20% - Accent2 5 2 2 3 4" xfId="17439"/>
    <cellStyle name="20% - Accent2 5 2 2 3 4 2" xfId="39040"/>
    <cellStyle name="20% - Accent2 5 2 2 3 5" xfId="24640"/>
    <cellStyle name="20% - Accent2 5 2 2 4" xfId="1838"/>
    <cellStyle name="20% - Accent2 5 2 2 4 2" xfId="5438"/>
    <cellStyle name="20% - Accent2 5 2 2 4 2 2" xfId="12639"/>
    <cellStyle name="20% - Accent2 5 2 2 4 2 2 2" xfId="34240"/>
    <cellStyle name="20% - Accent2 5 2 2 4 2 3" xfId="19839"/>
    <cellStyle name="20% - Accent2 5 2 2 4 2 3 2" xfId="41440"/>
    <cellStyle name="20% - Accent2 5 2 2 4 2 4" xfId="27040"/>
    <cellStyle name="20% - Accent2 5 2 2 4 3" xfId="9039"/>
    <cellStyle name="20% - Accent2 5 2 2 4 3 2" xfId="30640"/>
    <cellStyle name="20% - Accent2 5 2 2 4 4" xfId="16239"/>
    <cellStyle name="20% - Accent2 5 2 2 4 4 2" xfId="37840"/>
    <cellStyle name="20% - Accent2 5 2 2 4 5" xfId="23440"/>
    <cellStyle name="20% - Accent2 5 2 2 5" xfId="4238"/>
    <cellStyle name="20% - Accent2 5 2 2 5 2" xfId="11439"/>
    <cellStyle name="20% - Accent2 5 2 2 5 2 2" xfId="33040"/>
    <cellStyle name="20% - Accent2 5 2 2 5 3" xfId="18639"/>
    <cellStyle name="20% - Accent2 5 2 2 5 3 2" xfId="40240"/>
    <cellStyle name="20% - Accent2 5 2 2 5 4" xfId="25840"/>
    <cellStyle name="20% - Accent2 5 2 2 6" xfId="7839"/>
    <cellStyle name="20% - Accent2 5 2 2 6 2" xfId="29440"/>
    <cellStyle name="20% - Accent2 5 2 2 7" xfId="15039"/>
    <cellStyle name="20% - Accent2 5 2 2 7 2" xfId="36640"/>
    <cellStyle name="20% - Accent2 5 2 2 8" xfId="22240"/>
    <cellStyle name="20% - Accent2 5 2 3" xfId="998"/>
    <cellStyle name="20% - Accent2 5 2 3 2" xfId="3398"/>
    <cellStyle name="20% - Accent2 5 2 3 2 2" xfId="6998"/>
    <cellStyle name="20% - Accent2 5 2 3 2 2 2" xfId="14199"/>
    <cellStyle name="20% - Accent2 5 2 3 2 2 2 2" xfId="35800"/>
    <cellStyle name="20% - Accent2 5 2 3 2 2 3" xfId="21399"/>
    <cellStyle name="20% - Accent2 5 2 3 2 2 3 2" xfId="43000"/>
    <cellStyle name="20% - Accent2 5 2 3 2 2 4" xfId="28600"/>
    <cellStyle name="20% - Accent2 5 2 3 2 3" xfId="10599"/>
    <cellStyle name="20% - Accent2 5 2 3 2 3 2" xfId="32200"/>
    <cellStyle name="20% - Accent2 5 2 3 2 4" xfId="17799"/>
    <cellStyle name="20% - Accent2 5 2 3 2 4 2" xfId="39400"/>
    <cellStyle name="20% - Accent2 5 2 3 2 5" xfId="25000"/>
    <cellStyle name="20% - Accent2 5 2 3 3" xfId="2198"/>
    <cellStyle name="20% - Accent2 5 2 3 3 2" xfId="5798"/>
    <cellStyle name="20% - Accent2 5 2 3 3 2 2" xfId="12999"/>
    <cellStyle name="20% - Accent2 5 2 3 3 2 2 2" xfId="34600"/>
    <cellStyle name="20% - Accent2 5 2 3 3 2 3" xfId="20199"/>
    <cellStyle name="20% - Accent2 5 2 3 3 2 3 2" xfId="41800"/>
    <cellStyle name="20% - Accent2 5 2 3 3 2 4" xfId="27400"/>
    <cellStyle name="20% - Accent2 5 2 3 3 3" xfId="9399"/>
    <cellStyle name="20% - Accent2 5 2 3 3 3 2" xfId="31000"/>
    <cellStyle name="20% - Accent2 5 2 3 3 4" xfId="16599"/>
    <cellStyle name="20% - Accent2 5 2 3 3 4 2" xfId="38200"/>
    <cellStyle name="20% - Accent2 5 2 3 3 5" xfId="23800"/>
    <cellStyle name="20% - Accent2 5 2 3 4" xfId="4598"/>
    <cellStyle name="20% - Accent2 5 2 3 4 2" xfId="11799"/>
    <cellStyle name="20% - Accent2 5 2 3 4 2 2" xfId="33400"/>
    <cellStyle name="20% - Accent2 5 2 3 4 3" xfId="18999"/>
    <cellStyle name="20% - Accent2 5 2 3 4 3 2" xfId="40600"/>
    <cellStyle name="20% - Accent2 5 2 3 4 4" xfId="26200"/>
    <cellStyle name="20% - Accent2 5 2 3 5" xfId="8199"/>
    <cellStyle name="20% - Accent2 5 2 3 5 2" xfId="29800"/>
    <cellStyle name="20% - Accent2 5 2 3 6" xfId="15399"/>
    <cellStyle name="20% - Accent2 5 2 3 6 2" xfId="37000"/>
    <cellStyle name="20% - Accent2 5 2 3 7" xfId="22600"/>
    <cellStyle name="20% - Accent2 5 2 4" xfId="2798"/>
    <cellStyle name="20% - Accent2 5 2 4 2" xfId="6398"/>
    <cellStyle name="20% - Accent2 5 2 4 2 2" xfId="13599"/>
    <cellStyle name="20% - Accent2 5 2 4 2 2 2" xfId="35200"/>
    <cellStyle name="20% - Accent2 5 2 4 2 3" xfId="20799"/>
    <cellStyle name="20% - Accent2 5 2 4 2 3 2" xfId="42400"/>
    <cellStyle name="20% - Accent2 5 2 4 2 4" xfId="28000"/>
    <cellStyle name="20% - Accent2 5 2 4 3" xfId="9999"/>
    <cellStyle name="20% - Accent2 5 2 4 3 2" xfId="31600"/>
    <cellStyle name="20% - Accent2 5 2 4 4" xfId="17199"/>
    <cellStyle name="20% - Accent2 5 2 4 4 2" xfId="38800"/>
    <cellStyle name="20% - Accent2 5 2 4 5" xfId="24400"/>
    <cellStyle name="20% - Accent2 5 2 5" xfId="1598"/>
    <cellStyle name="20% - Accent2 5 2 5 2" xfId="5198"/>
    <cellStyle name="20% - Accent2 5 2 5 2 2" xfId="12399"/>
    <cellStyle name="20% - Accent2 5 2 5 2 2 2" xfId="34000"/>
    <cellStyle name="20% - Accent2 5 2 5 2 3" xfId="19599"/>
    <cellStyle name="20% - Accent2 5 2 5 2 3 2" xfId="41200"/>
    <cellStyle name="20% - Accent2 5 2 5 2 4" xfId="26800"/>
    <cellStyle name="20% - Accent2 5 2 5 3" xfId="8799"/>
    <cellStyle name="20% - Accent2 5 2 5 3 2" xfId="30400"/>
    <cellStyle name="20% - Accent2 5 2 5 4" xfId="15999"/>
    <cellStyle name="20% - Accent2 5 2 5 4 2" xfId="37600"/>
    <cellStyle name="20% - Accent2 5 2 5 5" xfId="23200"/>
    <cellStyle name="20% - Accent2 5 2 6" xfId="3998"/>
    <cellStyle name="20% - Accent2 5 2 6 2" xfId="11199"/>
    <cellStyle name="20% - Accent2 5 2 6 2 2" xfId="32800"/>
    <cellStyle name="20% - Accent2 5 2 6 3" xfId="18399"/>
    <cellStyle name="20% - Accent2 5 2 6 3 2" xfId="40000"/>
    <cellStyle name="20% - Accent2 5 2 6 4" xfId="25600"/>
    <cellStyle name="20% - Accent2 5 2 7" xfId="7599"/>
    <cellStyle name="20% - Accent2 5 2 7 2" xfId="29200"/>
    <cellStyle name="20% - Accent2 5 2 8" xfId="14799"/>
    <cellStyle name="20% - Accent2 5 2 8 2" xfId="36400"/>
    <cellStyle name="20% - Accent2 5 2 9" xfId="22000"/>
    <cellStyle name="20% - Accent2 5 3" xfId="516"/>
    <cellStyle name="20% - Accent2 5 3 2" xfId="1118"/>
    <cellStyle name="20% - Accent2 5 3 2 2" xfId="3518"/>
    <cellStyle name="20% - Accent2 5 3 2 2 2" xfId="7118"/>
    <cellStyle name="20% - Accent2 5 3 2 2 2 2" xfId="14319"/>
    <cellStyle name="20% - Accent2 5 3 2 2 2 2 2" xfId="35920"/>
    <cellStyle name="20% - Accent2 5 3 2 2 2 3" xfId="21519"/>
    <cellStyle name="20% - Accent2 5 3 2 2 2 3 2" xfId="43120"/>
    <cellStyle name="20% - Accent2 5 3 2 2 2 4" xfId="28720"/>
    <cellStyle name="20% - Accent2 5 3 2 2 3" xfId="10719"/>
    <cellStyle name="20% - Accent2 5 3 2 2 3 2" xfId="32320"/>
    <cellStyle name="20% - Accent2 5 3 2 2 4" xfId="17919"/>
    <cellStyle name="20% - Accent2 5 3 2 2 4 2" xfId="39520"/>
    <cellStyle name="20% - Accent2 5 3 2 2 5" xfId="25120"/>
    <cellStyle name="20% - Accent2 5 3 2 3" xfId="2318"/>
    <cellStyle name="20% - Accent2 5 3 2 3 2" xfId="5918"/>
    <cellStyle name="20% - Accent2 5 3 2 3 2 2" xfId="13119"/>
    <cellStyle name="20% - Accent2 5 3 2 3 2 2 2" xfId="34720"/>
    <cellStyle name="20% - Accent2 5 3 2 3 2 3" xfId="20319"/>
    <cellStyle name="20% - Accent2 5 3 2 3 2 3 2" xfId="41920"/>
    <cellStyle name="20% - Accent2 5 3 2 3 2 4" xfId="27520"/>
    <cellStyle name="20% - Accent2 5 3 2 3 3" xfId="9519"/>
    <cellStyle name="20% - Accent2 5 3 2 3 3 2" xfId="31120"/>
    <cellStyle name="20% - Accent2 5 3 2 3 4" xfId="16719"/>
    <cellStyle name="20% - Accent2 5 3 2 3 4 2" xfId="38320"/>
    <cellStyle name="20% - Accent2 5 3 2 3 5" xfId="23920"/>
    <cellStyle name="20% - Accent2 5 3 2 4" xfId="4718"/>
    <cellStyle name="20% - Accent2 5 3 2 4 2" xfId="11919"/>
    <cellStyle name="20% - Accent2 5 3 2 4 2 2" xfId="33520"/>
    <cellStyle name="20% - Accent2 5 3 2 4 3" xfId="19119"/>
    <cellStyle name="20% - Accent2 5 3 2 4 3 2" xfId="40720"/>
    <cellStyle name="20% - Accent2 5 3 2 4 4" xfId="26320"/>
    <cellStyle name="20% - Accent2 5 3 2 5" xfId="8319"/>
    <cellStyle name="20% - Accent2 5 3 2 5 2" xfId="29920"/>
    <cellStyle name="20% - Accent2 5 3 2 6" xfId="15519"/>
    <cellStyle name="20% - Accent2 5 3 2 6 2" xfId="37120"/>
    <cellStyle name="20% - Accent2 5 3 2 7" xfId="22720"/>
    <cellStyle name="20% - Accent2 5 3 3" xfId="2918"/>
    <cellStyle name="20% - Accent2 5 3 3 2" xfId="6518"/>
    <cellStyle name="20% - Accent2 5 3 3 2 2" xfId="13719"/>
    <cellStyle name="20% - Accent2 5 3 3 2 2 2" xfId="35320"/>
    <cellStyle name="20% - Accent2 5 3 3 2 3" xfId="20919"/>
    <cellStyle name="20% - Accent2 5 3 3 2 3 2" xfId="42520"/>
    <cellStyle name="20% - Accent2 5 3 3 2 4" xfId="28120"/>
    <cellStyle name="20% - Accent2 5 3 3 3" xfId="10119"/>
    <cellStyle name="20% - Accent2 5 3 3 3 2" xfId="31720"/>
    <cellStyle name="20% - Accent2 5 3 3 4" xfId="17319"/>
    <cellStyle name="20% - Accent2 5 3 3 4 2" xfId="38920"/>
    <cellStyle name="20% - Accent2 5 3 3 5" xfId="24520"/>
    <cellStyle name="20% - Accent2 5 3 4" xfId="1718"/>
    <cellStyle name="20% - Accent2 5 3 4 2" xfId="5318"/>
    <cellStyle name="20% - Accent2 5 3 4 2 2" xfId="12519"/>
    <cellStyle name="20% - Accent2 5 3 4 2 2 2" xfId="34120"/>
    <cellStyle name="20% - Accent2 5 3 4 2 3" xfId="19719"/>
    <cellStyle name="20% - Accent2 5 3 4 2 3 2" xfId="41320"/>
    <cellStyle name="20% - Accent2 5 3 4 2 4" xfId="26920"/>
    <cellStyle name="20% - Accent2 5 3 4 3" xfId="8919"/>
    <cellStyle name="20% - Accent2 5 3 4 3 2" xfId="30520"/>
    <cellStyle name="20% - Accent2 5 3 4 4" xfId="16119"/>
    <cellStyle name="20% - Accent2 5 3 4 4 2" xfId="37720"/>
    <cellStyle name="20% - Accent2 5 3 4 5" xfId="23320"/>
    <cellStyle name="20% - Accent2 5 3 5" xfId="4118"/>
    <cellStyle name="20% - Accent2 5 3 5 2" xfId="11319"/>
    <cellStyle name="20% - Accent2 5 3 5 2 2" xfId="32920"/>
    <cellStyle name="20% - Accent2 5 3 5 3" xfId="18519"/>
    <cellStyle name="20% - Accent2 5 3 5 3 2" xfId="40120"/>
    <cellStyle name="20% - Accent2 5 3 5 4" xfId="25720"/>
    <cellStyle name="20% - Accent2 5 3 6" xfId="7719"/>
    <cellStyle name="20% - Accent2 5 3 6 2" xfId="29320"/>
    <cellStyle name="20% - Accent2 5 3 7" xfId="14919"/>
    <cellStyle name="20% - Accent2 5 3 7 2" xfId="36520"/>
    <cellStyle name="20% - Accent2 5 3 8" xfId="22120"/>
    <cellStyle name="20% - Accent2 5 4" xfId="758"/>
    <cellStyle name="20% - Accent2 5 4 2" xfId="1358"/>
    <cellStyle name="20% - Accent2 5 4 2 2" xfId="3758"/>
    <cellStyle name="20% - Accent2 5 4 2 2 2" xfId="7358"/>
    <cellStyle name="20% - Accent2 5 4 2 2 2 2" xfId="14559"/>
    <cellStyle name="20% - Accent2 5 4 2 2 2 2 2" xfId="36160"/>
    <cellStyle name="20% - Accent2 5 4 2 2 2 3" xfId="21759"/>
    <cellStyle name="20% - Accent2 5 4 2 2 2 3 2" xfId="43360"/>
    <cellStyle name="20% - Accent2 5 4 2 2 2 4" xfId="28960"/>
    <cellStyle name="20% - Accent2 5 4 2 2 3" xfId="10959"/>
    <cellStyle name="20% - Accent2 5 4 2 2 3 2" xfId="32560"/>
    <cellStyle name="20% - Accent2 5 4 2 2 4" xfId="18159"/>
    <cellStyle name="20% - Accent2 5 4 2 2 4 2" xfId="39760"/>
    <cellStyle name="20% - Accent2 5 4 2 2 5" xfId="25360"/>
    <cellStyle name="20% - Accent2 5 4 2 3" xfId="2558"/>
    <cellStyle name="20% - Accent2 5 4 2 3 2" xfId="6158"/>
    <cellStyle name="20% - Accent2 5 4 2 3 2 2" xfId="13359"/>
    <cellStyle name="20% - Accent2 5 4 2 3 2 2 2" xfId="34960"/>
    <cellStyle name="20% - Accent2 5 4 2 3 2 3" xfId="20559"/>
    <cellStyle name="20% - Accent2 5 4 2 3 2 3 2" xfId="42160"/>
    <cellStyle name="20% - Accent2 5 4 2 3 2 4" xfId="27760"/>
    <cellStyle name="20% - Accent2 5 4 2 3 3" xfId="9759"/>
    <cellStyle name="20% - Accent2 5 4 2 3 3 2" xfId="31360"/>
    <cellStyle name="20% - Accent2 5 4 2 3 4" xfId="16959"/>
    <cellStyle name="20% - Accent2 5 4 2 3 4 2" xfId="38560"/>
    <cellStyle name="20% - Accent2 5 4 2 3 5" xfId="24160"/>
    <cellStyle name="20% - Accent2 5 4 2 4" xfId="4958"/>
    <cellStyle name="20% - Accent2 5 4 2 4 2" xfId="12159"/>
    <cellStyle name="20% - Accent2 5 4 2 4 2 2" xfId="33760"/>
    <cellStyle name="20% - Accent2 5 4 2 4 3" xfId="19359"/>
    <cellStyle name="20% - Accent2 5 4 2 4 3 2" xfId="40960"/>
    <cellStyle name="20% - Accent2 5 4 2 4 4" xfId="26560"/>
    <cellStyle name="20% - Accent2 5 4 2 5" xfId="8559"/>
    <cellStyle name="20% - Accent2 5 4 2 5 2" xfId="30160"/>
    <cellStyle name="20% - Accent2 5 4 2 6" xfId="15759"/>
    <cellStyle name="20% - Accent2 5 4 2 6 2" xfId="37360"/>
    <cellStyle name="20% - Accent2 5 4 2 7" xfId="22960"/>
    <cellStyle name="20% - Accent2 5 4 3" xfId="3158"/>
    <cellStyle name="20% - Accent2 5 4 3 2" xfId="6758"/>
    <cellStyle name="20% - Accent2 5 4 3 2 2" xfId="13959"/>
    <cellStyle name="20% - Accent2 5 4 3 2 2 2" xfId="35560"/>
    <cellStyle name="20% - Accent2 5 4 3 2 3" xfId="21159"/>
    <cellStyle name="20% - Accent2 5 4 3 2 3 2" xfId="42760"/>
    <cellStyle name="20% - Accent2 5 4 3 2 4" xfId="28360"/>
    <cellStyle name="20% - Accent2 5 4 3 3" xfId="10359"/>
    <cellStyle name="20% - Accent2 5 4 3 3 2" xfId="31960"/>
    <cellStyle name="20% - Accent2 5 4 3 4" xfId="17559"/>
    <cellStyle name="20% - Accent2 5 4 3 4 2" xfId="39160"/>
    <cellStyle name="20% - Accent2 5 4 3 5" xfId="24760"/>
    <cellStyle name="20% - Accent2 5 4 4" xfId="1958"/>
    <cellStyle name="20% - Accent2 5 4 4 2" xfId="5558"/>
    <cellStyle name="20% - Accent2 5 4 4 2 2" xfId="12759"/>
    <cellStyle name="20% - Accent2 5 4 4 2 2 2" xfId="34360"/>
    <cellStyle name="20% - Accent2 5 4 4 2 3" xfId="19959"/>
    <cellStyle name="20% - Accent2 5 4 4 2 3 2" xfId="41560"/>
    <cellStyle name="20% - Accent2 5 4 4 2 4" xfId="27160"/>
    <cellStyle name="20% - Accent2 5 4 4 3" xfId="9159"/>
    <cellStyle name="20% - Accent2 5 4 4 3 2" xfId="30760"/>
    <cellStyle name="20% - Accent2 5 4 4 4" xfId="16359"/>
    <cellStyle name="20% - Accent2 5 4 4 4 2" xfId="37960"/>
    <cellStyle name="20% - Accent2 5 4 4 5" xfId="23560"/>
    <cellStyle name="20% - Accent2 5 4 5" xfId="4358"/>
    <cellStyle name="20% - Accent2 5 4 5 2" xfId="11559"/>
    <cellStyle name="20% - Accent2 5 4 5 2 2" xfId="33160"/>
    <cellStyle name="20% - Accent2 5 4 5 3" xfId="18759"/>
    <cellStyle name="20% - Accent2 5 4 5 3 2" xfId="40360"/>
    <cellStyle name="20% - Accent2 5 4 5 4" xfId="25960"/>
    <cellStyle name="20% - Accent2 5 4 6" xfId="7959"/>
    <cellStyle name="20% - Accent2 5 4 6 2" xfId="29560"/>
    <cellStyle name="20% - Accent2 5 4 7" xfId="15159"/>
    <cellStyle name="20% - Accent2 5 4 7 2" xfId="36760"/>
    <cellStyle name="20% - Accent2 5 4 8" xfId="22360"/>
    <cellStyle name="20% - Accent2 5 5" xfId="878"/>
    <cellStyle name="20% - Accent2 5 5 2" xfId="3278"/>
    <cellStyle name="20% - Accent2 5 5 2 2" xfId="6878"/>
    <cellStyle name="20% - Accent2 5 5 2 2 2" xfId="14079"/>
    <cellStyle name="20% - Accent2 5 5 2 2 2 2" xfId="35680"/>
    <cellStyle name="20% - Accent2 5 5 2 2 3" xfId="21279"/>
    <cellStyle name="20% - Accent2 5 5 2 2 3 2" xfId="42880"/>
    <cellStyle name="20% - Accent2 5 5 2 2 4" xfId="28480"/>
    <cellStyle name="20% - Accent2 5 5 2 3" xfId="10479"/>
    <cellStyle name="20% - Accent2 5 5 2 3 2" xfId="32080"/>
    <cellStyle name="20% - Accent2 5 5 2 4" xfId="17679"/>
    <cellStyle name="20% - Accent2 5 5 2 4 2" xfId="39280"/>
    <cellStyle name="20% - Accent2 5 5 2 5" xfId="24880"/>
    <cellStyle name="20% - Accent2 5 5 3" xfId="2078"/>
    <cellStyle name="20% - Accent2 5 5 3 2" xfId="5678"/>
    <cellStyle name="20% - Accent2 5 5 3 2 2" xfId="12879"/>
    <cellStyle name="20% - Accent2 5 5 3 2 2 2" xfId="34480"/>
    <cellStyle name="20% - Accent2 5 5 3 2 3" xfId="20079"/>
    <cellStyle name="20% - Accent2 5 5 3 2 3 2" xfId="41680"/>
    <cellStyle name="20% - Accent2 5 5 3 2 4" xfId="27280"/>
    <cellStyle name="20% - Accent2 5 5 3 3" xfId="9279"/>
    <cellStyle name="20% - Accent2 5 5 3 3 2" xfId="30880"/>
    <cellStyle name="20% - Accent2 5 5 3 4" xfId="16479"/>
    <cellStyle name="20% - Accent2 5 5 3 4 2" xfId="38080"/>
    <cellStyle name="20% - Accent2 5 5 3 5" xfId="23680"/>
    <cellStyle name="20% - Accent2 5 5 4" xfId="4478"/>
    <cellStyle name="20% - Accent2 5 5 4 2" xfId="11679"/>
    <cellStyle name="20% - Accent2 5 5 4 2 2" xfId="33280"/>
    <cellStyle name="20% - Accent2 5 5 4 3" xfId="18879"/>
    <cellStyle name="20% - Accent2 5 5 4 3 2" xfId="40480"/>
    <cellStyle name="20% - Accent2 5 5 4 4" xfId="26080"/>
    <cellStyle name="20% - Accent2 5 5 5" xfId="8079"/>
    <cellStyle name="20% - Accent2 5 5 5 2" xfId="29680"/>
    <cellStyle name="20% - Accent2 5 5 6" xfId="15279"/>
    <cellStyle name="20% - Accent2 5 5 6 2" xfId="36880"/>
    <cellStyle name="20% - Accent2 5 5 7" xfId="22480"/>
    <cellStyle name="20% - Accent2 5 6" xfId="2678"/>
    <cellStyle name="20% - Accent2 5 6 2" xfId="6278"/>
    <cellStyle name="20% - Accent2 5 6 2 2" xfId="13479"/>
    <cellStyle name="20% - Accent2 5 6 2 2 2" xfId="35080"/>
    <cellStyle name="20% - Accent2 5 6 2 3" xfId="20679"/>
    <cellStyle name="20% - Accent2 5 6 2 3 2" xfId="42280"/>
    <cellStyle name="20% - Accent2 5 6 2 4" xfId="27880"/>
    <cellStyle name="20% - Accent2 5 6 3" xfId="9879"/>
    <cellStyle name="20% - Accent2 5 6 3 2" xfId="31480"/>
    <cellStyle name="20% - Accent2 5 6 4" xfId="17079"/>
    <cellStyle name="20% - Accent2 5 6 4 2" xfId="38680"/>
    <cellStyle name="20% - Accent2 5 6 5" xfId="24280"/>
    <cellStyle name="20% - Accent2 5 7" xfId="1478"/>
    <cellStyle name="20% - Accent2 5 7 2" xfId="5078"/>
    <cellStyle name="20% - Accent2 5 7 2 2" xfId="12279"/>
    <cellStyle name="20% - Accent2 5 7 2 2 2" xfId="33880"/>
    <cellStyle name="20% - Accent2 5 7 2 3" xfId="19479"/>
    <cellStyle name="20% - Accent2 5 7 2 3 2" xfId="41080"/>
    <cellStyle name="20% - Accent2 5 7 2 4" xfId="26680"/>
    <cellStyle name="20% - Accent2 5 7 3" xfId="8679"/>
    <cellStyle name="20% - Accent2 5 7 3 2" xfId="30280"/>
    <cellStyle name="20% - Accent2 5 7 4" xfId="15879"/>
    <cellStyle name="20% - Accent2 5 7 4 2" xfId="37480"/>
    <cellStyle name="20% - Accent2 5 7 5" xfId="23080"/>
    <cellStyle name="20% - Accent2 5 8" xfId="3878"/>
    <cellStyle name="20% - Accent2 5 8 2" xfId="11079"/>
    <cellStyle name="20% - Accent2 5 8 2 2" xfId="32680"/>
    <cellStyle name="20% - Accent2 5 8 3" xfId="18279"/>
    <cellStyle name="20% - Accent2 5 8 3 2" xfId="39880"/>
    <cellStyle name="20% - Accent2 5 8 4" xfId="25480"/>
    <cellStyle name="20% - Accent2 5 9" xfId="7479"/>
    <cellStyle name="20% - Accent2 5 9 2" xfId="29080"/>
    <cellStyle name="20% - Accent2 6" xfId="291"/>
    <cellStyle name="20% - Accent2 6 2" xfId="531"/>
    <cellStyle name="20% - Accent2 6 2 2" xfId="1133"/>
    <cellStyle name="20% - Accent2 6 2 2 2" xfId="3533"/>
    <cellStyle name="20% - Accent2 6 2 2 2 2" xfId="7133"/>
    <cellStyle name="20% - Accent2 6 2 2 2 2 2" xfId="14334"/>
    <cellStyle name="20% - Accent2 6 2 2 2 2 2 2" xfId="35935"/>
    <cellStyle name="20% - Accent2 6 2 2 2 2 3" xfId="21534"/>
    <cellStyle name="20% - Accent2 6 2 2 2 2 3 2" xfId="43135"/>
    <cellStyle name="20% - Accent2 6 2 2 2 2 4" xfId="28735"/>
    <cellStyle name="20% - Accent2 6 2 2 2 3" xfId="10734"/>
    <cellStyle name="20% - Accent2 6 2 2 2 3 2" xfId="32335"/>
    <cellStyle name="20% - Accent2 6 2 2 2 4" xfId="17934"/>
    <cellStyle name="20% - Accent2 6 2 2 2 4 2" xfId="39535"/>
    <cellStyle name="20% - Accent2 6 2 2 2 5" xfId="25135"/>
    <cellStyle name="20% - Accent2 6 2 2 3" xfId="2333"/>
    <cellStyle name="20% - Accent2 6 2 2 3 2" xfId="5933"/>
    <cellStyle name="20% - Accent2 6 2 2 3 2 2" xfId="13134"/>
    <cellStyle name="20% - Accent2 6 2 2 3 2 2 2" xfId="34735"/>
    <cellStyle name="20% - Accent2 6 2 2 3 2 3" xfId="20334"/>
    <cellStyle name="20% - Accent2 6 2 2 3 2 3 2" xfId="41935"/>
    <cellStyle name="20% - Accent2 6 2 2 3 2 4" xfId="27535"/>
    <cellStyle name="20% - Accent2 6 2 2 3 3" xfId="9534"/>
    <cellStyle name="20% - Accent2 6 2 2 3 3 2" xfId="31135"/>
    <cellStyle name="20% - Accent2 6 2 2 3 4" xfId="16734"/>
    <cellStyle name="20% - Accent2 6 2 2 3 4 2" xfId="38335"/>
    <cellStyle name="20% - Accent2 6 2 2 3 5" xfId="23935"/>
    <cellStyle name="20% - Accent2 6 2 2 4" xfId="4733"/>
    <cellStyle name="20% - Accent2 6 2 2 4 2" xfId="11934"/>
    <cellStyle name="20% - Accent2 6 2 2 4 2 2" xfId="33535"/>
    <cellStyle name="20% - Accent2 6 2 2 4 3" xfId="19134"/>
    <cellStyle name="20% - Accent2 6 2 2 4 3 2" xfId="40735"/>
    <cellStyle name="20% - Accent2 6 2 2 4 4" xfId="26335"/>
    <cellStyle name="20% - Accent2 6 2 2 5" xfId="8334"/>
    <cellStyle name="20% - Accent2 6 2 2 5 2" xfId="29935"/>
    <cellStyle name="20% - Accent2 6 2 2 6" xfId="15534"/>
    <cellStyle name="20% - Accent2 6 2 2 6 2" xfId="37135"/>
    <cellStyle name="20% - Accent2 6 2 2 7" xfId="22735"/>
    <cellStyle name="20% - Accent2 6 2 3" xfId="2933"/>
    <cellStyle name="20% - Accent2 6 2 3 2" xfId="6533"/>
    <cellStyle name="20% - Accent2 6 2 3 2 2" xfId="13734"/>
    <cellStyle name="20% - Accent2 6 2 3 2 2 2" xfId="35335"/>
    <cellStyle name="20% - Accent2 6 2 3 2 3" xfId="20934"/>
    <cellStyle name="20% - Accent2 6 2 3 2 3 2" xfId="42535"/>
    <cellStyle name="20% - Accent2 6 2 3 2 4" xfId="28135"/>
    <cellStyle name="20% - Accent2 6 2 3 3" xfId="10134"/>
    <cellStyle name="20% - Accent2 6 2 3 3 2" xfId="31735"/>
    <cellStyle name="20% - Accent2 6 2 3 4" xfId="17334"/>
    <cellStyle name="20% - Accent2 6 2 3 4 2" xfId="38935"/>
    <cellStyle name="20% - Accent2 6 2 3 5" xfId="24535"/>
    <cellStyle name="20% - Accent2 6 2 4" xfId="1733"/>
    <cellStyle name="20% - Accent2 6 2 4 2" xfId="5333"/>
    <cellStyle name="20% - Accent2 6 2 4 2 2" xfId="12534"/>
    <cellStyle name="20% - Accent2 6 2 4 2 2 2" xfId="34135"/>
    <cellStyle name="20% - Accent2 6 2 4 2 3" xfId="19734"/>
    <cellStyle name="20% - Accent2 6 2 4 2 3 2" xfId="41335"/>
    <cellStyle name="20% - Accent2 6 2 4 2 4" xfId="26935"/>
    <cellStyle name="20% - Accent2 6 2 4 3" xfId="8934"/>
    <cellStyle name="20% - Accent2 6 2 4 3 2" xfId="30535"/>
    <cellStyle name="20% - Accent2 6 2 4 4" xfId="16134"/>
    <cellStyle name="20% - Accent2 6 2 4 4 2" xfId="37735"/>
    <cellStyle name="20% - Accent2 6 2 4 5" xfId="23335"/>
    <cellStyle name="20% - Accent2 6 2 5" xfId="4133"/>
    <cellStyle name="20% - Accent2 6 2 5 2" xfId="11334"/>
    <cellStyle name="20% - Accent2 6 2 5 2 2" xfId="32935"/>
    <cellStyle name="20% - Accent2 6 2 5 3" xfId="18534"/>
    <cellStyle name="20% - Accent2 6 2 5 3 2" xfId="40135"/>
    <cellStyle name="20% - Accent2 6 2 5 4" xfId="25735"/>
    <cellStyle name="20% - Accent2 6 2 6" xfId="7734"/>
    <cellStyle name="20% - Accent2 6 2 6 2" xfId="29335"/>
    <cellStyle name="20% - Accent2 6 2 7" xfId="14934"/>
    <cellStyle name="20% - Accent2 6 2 7 2" xfId="36535"/>
    <cellStyle name="20% - Accent2 6 2 8" xfId="22135"/>
    <cellStyle name="20% - Accent2 6 3" xfId="893"/>
    <cellStyle name="20% - Accent2 6 3 2" xfId="3293"/>
    <cellStyle name="20% - Accent2 6 3 2 2" xfId="6893"/>
    <cellStyle name="20% - Accent2 6 3 2 2 2" xfId="14094"/>
    <cellStyle name="20% - Accent2 6 3 2 2 2 2" xfId="35695"/>
    <cellStyle name="20% - Accent2 6 3 2 2 3" xfId="21294"/>
    <cellStyle name="20% - Accent2 6 3 2 2 3 2" xfId="42895"/>
    <cellStyle name="20% - Accent2 6 3 2 2 4" xfId="28495"/>
    <cellStyle name="20% - Accent2 6 3 2 3" xfId="10494"/>
    <cellStyle name="20% - Accent2 6 3 2 3 2" xfId="32095"/>
    <cellStyle name="20% - Accent2 6 3 2 4" xfId="17694"/>
    <cellStyle name="20% - Accent2 6 3 2 4 2" xfId="39295"/>
    <cellStyle name="20% - Accent2 6 3 2 5" xfId="24895"/>
    <cellStyle name="20% - Accent2 6 3 3" xfId="2093"/>
    <cellStyle name="20% - Accent2 6 3 3 2" xfId="5693"/>
    <cellStyle name="20% - Accent2 6 3 3 2 2" xfId="12894"/>
    <cellStyle name="20% - Accent2 6 3 3 2 2 2" xfId="34495"/>
    <cellStyle name="20% - Accent2 6 3 3 2 3" xfId="20094"/>
    <cellStyle name="20% - Accent2 6 3 3 2 3 2" xfId="41695"/>
    <cellStyle name="20% - Accent2 6 3 3 2 4" xfId="27295"/>
    <cellStyle name="20% - Accent2 6 3 3 3" xfId="9294"/>
    <cellStyle name="20% - Accent2 6 3 3 3 2" xfId="30895"/>
    <cellStyle name="20% - Accent2 6 3 3 4" xfId="16494"/>
    <cellStyle name="20% - Accent2 6 3 3 4 2" xfId="38095"/>
    <cellStyle name="20% - Accent2 6 3 3 5" xfId="23695"/>
    <cellStyle name="20% - Accent2 6 3 4" xfId="4493"/>
    <cellStyle name="20% - Accent2 6 3 4 2" xfId="11694"/>
    <cellStyle name="20% - Accent2 6 3 4 2 2" xfId="33295"/>
    <cellStyle name="20% - Accent2 6 3 4 3" xfId="18894"/>
    <cellStyle name="20% - Accent2 6 3 4 3 2" xfId="40495"/>
    <cellStyle name="20% - Accent2 6 3 4 4" xfId="26095"/>
    <cellStyle name="20% - Accent2 6 3 5" xfId="8094"/>
    <cellStyle name="20% - Accent2 6 3 5 2" xfId="29695"/>
    <cellStyle name="20% - Accent2 6 3 6" xfId="15294"/>
    <cellStyle name="20% - Accent2 6 3 6 2" xfId="36895"/>
    <cellStyle name="20% - Accent2 6 3 7" xfId="22495"/>
    <cellStyle name="20% - Accent2 6 4" xfId="2693"/>
    <cellStyle name="20% - Accent2 6 4 2" xfId="6293"/>
    <cellStyle name="20% - Accent2 6 4 2 2" xfId="13494"/>
    <cellStyle name="20% - Accent2 6 4 2 2 2" xfId="35095"/>
    <cellStyle name="20% - Accent2 6 4 2 3" xfId="20694"/>
    <cellStyle name="20% - Accent2 6 4 2 3 2" xfId="42295"/>
    <cellStyle name="20% - Accent2 6 4 2 4" xfId="27895"/>
    <cellStyle name="20% - Accent2 6 4 3" xfId="9894"/>
    <cellStyle name="20% - Accent2 6 4 3 2" xfId="31495"/>
    <cellStyle name="20% - Accent2 6 4 4" xfId="17094"/>
    <cellStyle name="20% - Accent2 6 4 4 2" xfId="38695"/>
    <cellStyle name="20% - Accent2 6 4 5" xfId="24295"/>
    <cellStyle name="20% - Accent2 6 5" xfId="1493"/>
    <cellStyle name="20% - Accent2 6 5 2" xfId="5093"/>
    <cellStyle name="20% - Accent2 6 5 2 2" xfId="12294"/>
    <cellStyle name="20% - Accent2 6 5 2 2 2" xfId="33895"/>
    <cellStyle name="20% - Accent2 6 5 2 3" xfId="19494"/>
    <cellStyle name="20% - Accent2 6 5 2 3 2" xfId="41095"/>
    <cellStyle name="20% - Accent2 6 5 2 4" xfId="26695"/>
    <cellStyle name="20% - Accent2 6 5 3" xfId="8694"/>
    <cellStyle name="20% - Accent2 6 5 3 2" xfId="30295"/>
    <cellStyle name="20% - Accent2 6 5 4" xfId="15894"/>
    <cellStyle name="20% - Accent2 6 5 4 2" xfId="37495"/>
    <cellStyle name="20% - Accent2 6 5 5" xfId="23095"/>
    <cellStyle name="20% - Accent2 6 6" xfId="3893"/>
    <cellStyle name="20% - Accent2 6 6 2" xfId="11094"/>
    <cellStyle name="20% - Accent2 6 6 2 2" xfId="32695"/>
    <cellStyle name="20% - Accent2 6 6 3" xfId="18294"/>
    <cellStyle name="20% - Accent2 6 6 3 2" xfId="39895"/>
    <cellStyle name="20% - Accent2 6 6 4" xfId="25495"/>
    <cellStyle name="20% - Accent2 6 7" xfId="7494"/>
    <cellStyle name="20% - Accent2 6 7 2" xfId="29095"/>
    <cellStyle name="20% - Accent2 6 8" xfId="14694"/>
    <cellStyle name="20% - Accent2 6 8 2" xfId="36295"/>
    <cellStyle name="20% - Accent2 6 9" xfId="21895"/>
    <cellStyle name="20% - Accent2 7" xfId="411"/>
    <cellStyle name="20% - Accent2 7 2" xfId="1013"/>
    <cellStyle name="20% - Accent2 7 2 2" xfId="3413"/>
    <cellStyle name="20% - Accent2 7 2 2 2" xfId="7013"/>
    <cellStyle name="20% - Accent2 7 2 2 2 2" xfId="14214"/>
    <cellStyle name="20% - Accent2 7 2 2 2 2 2" xfId="35815"/>
    <cellStyle name="20% - Accent2 7 2 2 2 3" xfId="21414"/>
    <cellStyle name="20% - Accent2 7 2 2 2 3 2" xfId="43015"/>
    <cellStyle name="20% - Accent2 7 2 2 2 4" xfId="28615"/>
    <cellStyle name="20% - Accent2 7 2 2 3" xfId="10614"/>
    <cellStyle name="20% - Accent2 7 2 2 3 2" xfId="32215"/>
    <cellStyle name="20% - Accent2 7 2 2 4" xfId="17814"/>
    <cellStyle name="20% - Accent2 7 2 2 4 2" xfId="39415"/>
    <cellStyle name="20% - Accent2 7 2 2 5" xfId="25015"/>
    <cellStyle name="20% - Accent2 7 2 3" xfId="2213"/>
    <cellStyle name="20% - Accent2 7 2 3 2" xfId="5813"/>
    <cellStyle name="20% - Accent2 7 2 3 2 2" xfId="13014"/>
    <cellStyle name="20% - Accent2 7 2 3 2 2 2" xfId="34615"/>
    <cellStyle name="20% - Accent2 7 2 3 2 3" xfId="20214"/>
    <cellStyle name="20% - Accent2 7 2 3 2 3 2" xfId="41815"/>
    <cellStyle name="20% - Accent2 7 2 3 2 4" xfId="27415"/>
    <cellStyle name="20% - Accent2 7 2 3 3" xfId="9414"/>
    <cellStyle name="20% - Accent2 7 2 3 3 2" xfId="31015"/>
    <cellStyle name="20% - Accent2 7 2 3 4" xfId="16614"/>
    <cellStyle name="20% - Accent2 7 2 3 4 2" xfId="38215"/>
    <cellStyle name="20% - Accent2 7 2 3 5" xfId="23815"/>
    <cellStyle name="20% - Accent2 7 2 4" xfId="4613"/>
    <cellStyle name="20% - Accent2 7 2 4 2" xfId="11814"/>
    <cellStyle name="20% - Accent2 7 2 4 2 2" xfId="33415"/>
    <cellStyle name="20% - Accent2 7 2 4 3" xfId="19014"/>
    <cellStyle name="20% - Accent2 7 2 4 3 2" xfId="40615"/>
    <cellStyle name="20% - Accent2 7 2 4 4" xfId="26215"/>
    <cellStyle name="20% - Accent2 7 2 5" xfId="8214"/>
    <cellStyle name="20% - Accent2 7 2 5 2" xfId="29815"/>
    <cellStyle name="20% - Accent2 7 2 6" xfId="15414"/>
    <cellStyle name="20% - Accent2 7 2 6 2" xfId="37015"/>
    <cellStyle name="20% - Accent2 7 2 7" xfId="22615"/>
    <cellStyle name="20% - Accent2 7 3" xfId="2813"/>
    <cellStyle name="20% - Accent2 7 3 2" xfId="6413"/>
    <cellStyle name="20% - Accent2 7 3 2 2" xfId="13614"/>
    <cellStyle name="20% - Accent2 7 3 2 2 2" xfId="35215"/>
    <cellStyle name="20% - Accent2 7 3 2 3" xfId="20814"/>
    <cellStyle name="20% - Accent2 7 3 2 3 2" xfId="42415"/>
    <cellStyle name="20% - Accent2 7 3 2 4" xfId="28015"/>
    <cellStyle name="20% - Accent2 7 3 3" xfId="10014"/>
    <cellStyle name="20% - Accent2 7 3 3 2" xfId="31615"/>
    <cellStyle name="20% - Accent2 7 3 4" xfId="17214"/>
    <cellStyle name="20% - Accent2 7 3 4 2" xfId="38815"/>
    <cellStyle name="20% - Accent2 7 3 5" xfId="24415"/>
    <cellStyle name="20% - Accent2 7 4" xfId="1613"/>
    <cellStyle name="20% - Accent2 7 4 2" xfId="5213"/>
    <cellStyle name="20% - Accent2 7 4 2 2" xfId="12414"/>
    <cellStyle name="20% - Accent2 7 4 2 2 2" xfId="34015"/>
    <cellStyle name="20% - Accent2 7 4 2 3" xfId="19614"/>
    <cellStyle name="20% - Accent2 7 4 2 3 2" xfId="41215"/>
    <cellStyle name="20% - Accent2 7 4 2 4" xfId="26815"/>
    <cellStyle name="20% - Accent2 7 4 3" xfId="8814"/>
    <cellStyle name="20% - Accent2 7 4 3 2" xfId="30415"/>
    <cellStyle name="20% - Accent2 7 4 4" xfId="16014"/>
    <cellStyle name="20% - Accent2 7 4 4 2" xfId="37615"/>
    <cellStyle name="20% - Accent2 7 4 5" xfId="23215"/>
    <cellStyle name="20% - Accent2 7 5" xfId="4013"/>
    <cellStyle name="20% - Accent2 7 5 2" xfId="11214"/>
    <cellStyle name="20% - Accent2 7 5 2 2" xfId="32815"/>
    <cellStyle name="20% - Accent2 7 5 3" xfId="18414"/>
    <cellStyle name="20% - Accent2 7 5 3 2" xfId="40015"/>
    <cellStyle name="20% - Accent2 7 5 4" xfId="25615"/>
    <cellStyle name="20% - Accent2 7 6" xfId="7614"/>
    <cellStyle name="20% - Accent2 7 6 2" xfId="29215"/>
    <cellStyle name="20% - Accent2 7 7" xfId="14814"/>
    <cellStyle name="20% - Accent2 7 7 2" xfId="36415"/>
    <cellStyle name="20% - Accent2 7 8" xfId="22015"/>
    <cellStyle name="20% - Accent2 8" xfId="653"/>
    <cellStyle name="20% - Accent2 8 2" xfId="1253"/>
    <cellStyle name="20% - Accent2 8 2 2" xfId="3653"/>
    <cellStyle name="20% - Accent2 8 2 2 2" xfId="7253"/>
    <cellStyle name="20% - Accent2 8 2 2 2 2" xfId="14454"/>
    <cellStyle name="20% - Accent2 8 2 2 2 2 2" xfId="36055"/>
    <cellStyle name="20% - Accent2 8 2 2 2 3" xfId="21654"/>
    <cellStyle name="20% - Accent2 8 2 2 2 3 2" xfId="43255"/>
    <cellStyle name="20% - Accent2 8 2 2 2 4" xfId="28855"/>
    <cellStyle name="20% - Accent2 8 2 2 3" xfId="10854"/>
    <cellStyle name="20% - Accent2 8 2 2 3 2" xfId="32455"/>
    <cellStyle name="20% - Accent2 8 2 2 4" xfId="18054"/>
    <cellStyle name="20% - Accent2 8 2 2 4 2" xfId="39655"/>
    <cellStyle name="20% - Accent2 8 2 2 5" xfId="25255"/>
    <cellStyle name="20% - Accent2 8 2 3" xfId="2453"/>
    <cellStyle name="20% - Accent2 8 2 3 2" xfId="6053"/>
    <cellStyle name="20% - Accent2 8 2 3 2 2" xfId="13254"/>
    <cellStyle name="20% - Accent2 8 2 3 2 2 2" xfId="34855"/>
    <cellStyle name="20% - Accent2 8 2 3 2 3" xfId="20454"/>
    <cellStyle name="20% - Accent2 8 2 3 2 3 2" xfId="42055"/>
    <cellStyle name="20% - Accent2 8 2 3 2 4" xfId="27655"/>
    <cellStyle name="20% - Accent2 8 2 3 3" xfId="9654"/>
    <cellStyle name="20% - Accent2 8 2 3 3 2" xfId="31255"/>
    <cellStyle name="20% - Accent2 8 2 3 4" xfId="16854"/>
    <cellStyle name="20% - Accent2 8 2 3 4 2" xfId="38455"/>
    <cellStyle name="20% - Accent2 8 2 3 5" xfId="24055"/>
    <cellStyle name="20% - Accent2 8 2 4" xfId="4853"/>
    <cellStyle name="20% - Accent2 8 2 4 2" xfId="12054"/>
    <cellStyle name="20% - Accent2 8 2 4 2 2" xfId="33655"/>
    <cellStyle name="20% - Accent2 8 2 4 3" xfId="19254"/>
    <cellStyle name="20% - Accent2 8 2 4 3 2" xfId="40855"/>
    <cellStyle name="20% - Accent2 8 2 4 4" xfId="26455"/>
    <cellStyle name="20% - Accent2 8 2 5" xfId="8454"/>
    <cellStyle name="20% - Accent2 8 2 5 2" xfId="30055"/>
    <cellStyle name="20% - Accent2 8 2 6" xfId="15654"/>
    <cellStyle name="20% - Accent2 8 2 6 2" xfId="37255"/>
    <cellStyle name="20% - Accent2 8 2 7" xfId="22855"/>
    <cellStyle name="20% - Accent2 8 3" xfId="3053"/>
    <cellStyle name="20% - Accent2 8 3 2" xfId="6653"/>
    <cellStyle name="20% - Accent2 8 3 2 2" xfId="13854"/>
    <cellStyle name="20% - Accent2 8 3 2 2 2" xfId="35455"/>
    <cellStyle name="20% - Accent2 8 3 2 3" xfId="21054"/>
    <cellStyle name="20% - Accent2 8 3 2 3 2" xfId="42655"/>
    <cellStyle name="20% - Accent2 8 3 2 4" xfId="28255"/>
    <cellStyle name="20% - Accent2 8 3 3" xfId="10254"/>
    <cellStyle name="20% - Accent2 8 3 3 2" xfId="31855"/>
    <cellStyle name="20% - Accent2 8 3 4" xfId="17454"/>
    <cellStyle name="20% - Accent2 8 3 4 2" xfId="39055"/>
    <cellStyle name="20% - Accent2 8 3 5" xfId="24655"/>
    <cellStyle name="20% - Accent2 8 4" xfId="1853"/>
    <cellStyle name="20% - Accent2 8 4 2" xfId="5453"/>
    <cellStyle name="20% - Accent2 8 4 2 2" xfId="12654"/>
    <cellStyle name="20% - Accent2 8 4 2 2 2" xfId="34255"/>
    <cellStyle name="20% - Accent2 8 4 2 3" xfId="19854"/>
    <cellStyle name="20% - Accent2 8 4 2 3 2" xfId="41455"/>
    <cellStyle name="20% - Accent2 8 4 2 4" xfId="27055"/>
    <cellStyle name="20% - Accent2 8 4 3" xfId="9054"/>
    <cellStyle name="20% - Accent2 8 4 3 2" xfId="30655"/>
    <cellStyle name="20% - Accent2 8 4 4" xfId="16254"/>
    <cellStyle name="20% - Accent2 8 4 4 2" xfId="37855"/>
    <cellStyle name="20% - Accent2 8 4 5" xfId="23455"/>
    <cellStyle name="20% - Accent2 8 5" xfId="4253"/>
    <cellStyle name="20% - Accent2 8 5 2" xfId="11454"/>
    <cellStyle name="20% - Accent2 8 5 2 2" xfId="33055"/>
    <cellStyle name="20% - Accent2 8 5 3" xfId="18654"/>
    <cellStyle name="20% - Accent2 8 5 3 2" xfId="40255"/>
    <cellStyle name="20% - Accent2 8 5 4" xfId="25855"/>
    <cellStyle name="20% - Accent2 8 6" xfId="7854"/>
    <cellStyle name="20% - Accent2 8 6 2" xfId="29455"/>
    <cellStyle name="20% - Accent2 8 7" xfId="15054"/>
    <cellStyle name="20% - Accent2 8 7 2" xfId="36655"/>
    <cellStyle name="20% - Accent2 8 8" xfId="22255"/>
    <cellStyle name="20% - Accent2 9" xfId="773"/>
    <cellStyle name="20% - Accent2 9 2" xfId="3173"/>
    <cellStyle name="20% - Accent2 9 2 2" xfId="6773"/>
    <cellStyle name="20% - Accent2 9 2 2 2" xfId="13974"/>
    <cellStyle name="20% - Accent2 9 2 2 2 2" xfId="35575"/>
    <cellStyle name="20% - Accent2 9 2 2 3" xfId="21174"/>
    <cellStyle name="20% - Accent2 9 2 2 3 2" xfId="42775"/>
    <cellStyle name="20% - Accent2 9 2 2 4" xfId="28375"/>
    <cellStyle name="20% - Accent2 9 2 3" xfId="10374"/>
    <cellStyle name="20% - Accent2 9 2 3 2" xfId="31975"/>
    <cellStyle name="20% - Accent2 9 2 4" xfId="17574"/>
    <cellStyle name="20% - Accent2 9 2 4 2" xfId="39175"/>
    <cellStyle name="20% - Accent2 9 2 5" xfId="24775"/>
    <cellStyle name="20% - Accent2 9 3" xfId="1973"/>
    <cellStyle name="20% - Accent2 9 3 2" xfId="5573"/>
    <cellStyle name="20% - Accent2 9 3 2 2" xfId="12774"/>
    <cellStyle name="20% - Accent2 9 3 2 2 2" xfId="34375"/>
    <cellStyle name="20% - Accent2 9 3 2 3" xfId="19974"/>
    <cellStyle name="20% - Accent2 9 3 2 3 2" xfId="41575"/>
    <cellStyle name="20% - Accent2 9 3 2 4" xfId="27175"/>
    <cellStyle name="20% - Accent2 9 3 3" xfId="9174"/>
    <cellStyle name="20% - Accent2 9 3 3 2" xfId="30775"/>
    <cellStyle name="20% - Accent2 9 3 4" xfId="16374"/>
    <cellStyle name="20% - Accent2 9 3 4 2" xfId="37975"/>
    <cellStyle name="20% - Accent2 9 3 5" xfId="23575"/>
    <cellStyle name="20% - Accent2 9 4" xfId="4373"/>
    <cellStyle name="20% - Accent2 9 4 2" xfId="11574"/>
    <cellStyle name="20% - Accent2 9 4 2 2" xfId="33175"/>
    <cellStyle name="20% - Accent2 9 4 3" xfId="18774"/>
    <cellStyle name="20% - Accent2 9 4 3 2" xfId="40375"/>
    <cellStyle name="20% - Accent2 9 4 4" xfId="25975"/>
    <cellStyle name="20% - Accent2 9 5" xfId="7974"/>
    <cellStyle name="20% - Accent2 9 5 2" xfId="29575"/>
    <cellStyle name="20% - Accent2 9 6" xfId="15174"/>
    <cellStyle name="20% - Accent2 9 6 2" xfId="36775"/>
    <cellStyle name="20% - Accent2 9 7" xfId="22375"/>
    <cellStyle name="20% - Accent3" xfId="111" builtinId="38" customBuiltin="1"/>
    <cellStyle name="20% - Accent3 10" xfId="2575"/>
    <cellStyle name="20% - Accent3 10 2" xfId="6175"/>
    <cellStyle name="20% - Accent3 10 2 2" xfId="13376"/>
    <cellStyle name="20% - Accent3 10 2 2 2" xfId="34977"/>
    <cellStyle name="20% - Accent3 10 2 3" xfId="20576"/>
    <cellStyle name="20% - Accent3 10 2 3 2" xfId="42177"/>
    <cellStyle name="20% - Accent3 10 2 4" xfId="27777"/>
    <cellStyle name="20% - Accent3 10 3" xfId="9776"/>
    <cellStyle name="20% - Accent3 10 3 2" xfId="31377"/>
    <cellStyle name="20% - Accent3 10 4" xfId="16976"/>
    <cellStyle name="20% - Accent3 10 4 2" xfId="38577"/>
    <cellStyle name="20% - Accent3 10 5" xfId="24177"/>
    <cellStyle name="20% - Accent3 11" xfId="1375"/>
    <cellStyle name="20% - Accent3 11 2" xfId="4975"/>
    <cellStyle name="20% - Accent3 11 2 2" xfId="12176"/>
    <cellStyle name="20% - Accent3 11 2 2 2" xfId="33777"/>
    <cellStyle name="20% - Accent3 11 2 3" xfId="19376"/>
    <cellStyle name="20% - Accent3 11 2 3 2" xfId="40977"/>
    <cellStyle name="20% - Accent3 11 2 4" xfId="26577"/>
    <cellStyle name="20% - Accent3 11 3" xfId="8576"/>
    <cellStyle name="20% - Accent3 11 3 2" xfId="30177"/>
    <cellStyle name="20% - Accent3 11 4" xfId="15776"/>
    <cellStyle name="20% - Accent3 11 4 2" xfId="37377"/>
    <cellStyle name="20% - Accent3 11 5" xfId="22977"/>
    <cellStyle name="20% - Accent3 12" xfId="3775"/>
    <cellStyle name="20% - Accent3 12 2" xfId="10976"/>
    <cellStyle name="20% - Accent3 12 2 2" xfId="32577"/>
    <cellStyle name="20% - Accent3 12 3" xfId="18176"/>
    <cellStyle name="20% - Accent3 12 3 2" xfId="39777"/>
    <cellStyle name="20% - Accent3 12 4" xfId="25377"/>
    <cellStyle name="20% - Accent3 13" xfId="7376"/>
    <cellStyle name="20% - Accent3 13 2" xfId="28977"/>
    <cellStyle name="20% - Accent3 14" xfId="14576"/>
    <cellStyle name="20% - Accent3 14 2" xfId="36177"/>
    <cellStyle name="20% - Accent3 15" xfId="21777"/>
    <cellStyle name="20% - Accent3 2" xfId="156"/>
    <cellStyle name="20% - Accent3 2 10" xfId="3792"/>
    <cellStyle name="20% - Accent3 2 10 2" xfId="10993"/>
    <cellStyle name="20% - Accent3 2 10 2 2" xfId="32594"/>
    <cellStyle name="20% - Accent3 2 10 3" xfId="18193"/>
    <cellStyle name="20% - Accent3 2 10 3 2" xfId="39794"/>
    <cellStyle name="20% - Accent3 2 10 4" xfId="25394"/>
    <cellStyle name="20% - Accent3 2 11" xfId="7393"/>
    <cellStyle name="20% - Accent3 2 11 2" xfId="28994"/>
    <cellStyle name="20% - Accent3 2 12" xfId="14593"/>
    <cellStyle name="20% - Accent3 2 12 2" xfId="36194"/>
    <cellStyle name="20% - Accent3 2 13" xfId="21794"/>
    <cellStyle name="20% - Accent3 2 2" xfId="209"/>
    <cellStyle name="20% - Accent3 2 2 10" xfId="14627"/>
    <cellStyle name="20% - Accent3 2 2 10 2" xfId="36228"/>
    <cellStyle name="20% - Accent3 2 2 11" xfId="21828"/>
    <cellStyle name="20% - Accent3 2 2 2" xfId="344"/>
    <cellStyle name="20% - Accent3 2 2 2 2" xfId="584"/>
    <cellStyle name="20% - Accent3 2 2 2 2 2" xfId="1186"/>
    <cellStyle name="20% - Accent3 2 2 2 2 2 2" xfId="3586"/>
    <cellStyle name="20% - Accent3 2 2 2 2 2 2 2" xfId="7186"/>
    <cellStyle name="20% - Accent3 2 2 2 2 2 2 2 2" xfId="14387"/>
    <cellStyle name="20% - Accent3 2 2 2 2 2 2 2 2 2" xfId="35988"/>
    <cellStyle name="20% - Accent3 2 2 2 2 2 2 2 3" xfId="21587"/>
    <cellStyle name="20% - Accent3 2 2 2 2 2 2 2 3 2" xfId="43188"/>
    <cellStyle name="20% - Accent3 2 2 2 2 2 2 2 4" xfId="28788"/>
    <cellStyle name="20% - Accent3 2 2 2 2 2 2 3" xfId="10787"/>
    <cellStyle name="20% - Accent3 2 2 2 2 2 2 3 2" xfId="32388"/>
    <cellStyle name="20% - Accent3 2 2 2 2 2 2 4" xfId="17987"/>
    <cellStyle name="20% - Accent3 2 2 2 2 2 2 4 2" xfId="39588"/>
    <cellStyle name="20% - Accent3 2 2 2 2 2 2 5" xfId="25188"/>
    <cellStyle name="20% - Accent3 2 2 2 2 2 3" xfId="2386"/>
    <cellStyle name="20% - Accent3 2 2 2 2 2 3 2" xfId="5986"/>
    <cellStyle name="20% - Accent3 2 2 2 2 2 3 2 2" xfId="13187"/>
    <cellStyle name="20% - Accent3 2 2 2 2 2 3 2 2 2" xfId="34788"/>
    <cellStyle name="20% - Accent3 2 2 2 2 2 3 2 3" xfId="20387"/>
    <cellStyle name="20% - Accent3 2 2 2 2 2 3 2 3 2" xfId="41988"/>
    <cellStyle name="20% - Accent3 2 2 2 2 2 3 2 4" xfId="27588"/>
    <cellStyle name="20% - Accent3 2 2 2 2 2 3 3" xfId="9587"/>
    <cellStyle name="20% - Accent3 2 2 2 2 2 3 3 2" xfId="31188"/>
    <cellStyle name="20% - Accent3 2 2 2 2 2 3 4" xfId="16787"/>
    <cellStyle name="20% - Accent3 2 2 2 2 2 3 4 2" xfId="38388"/>
    <cellStyle name="20% - Accent3 2 2 2 2 2 3 5" xfId="23988"/>
    <cellStyle name="20% - Accent3 2 2 2 2 2 4" xfId="4786"/>
    <cellStyle name="20% - Accent3 2 2 2 2 2 4 2" xfId="11987"/>
    <cellStyle name="20% - Accent3 2 2 2 2 2 4 2 2" xfId="33588"/>
    <cellStyle name="20% - Accent3 2 2 2 2 2 4 3" xfId="19187"/>
    <cellStyle name="20% - Accent3 2 2 2 2 2 4 3 2" xfId="40788"/>
    <cellStyle name="20% - Accent3 2 2 2 2 2 4 4" xfId="26388"/>
    <cellStyle name="20% - Accent3 2 2 2 2 2 5" xfId="8387"/>
    <cellStyle name="20% - Accent3 2 2 2 2 2 5 2" xfId="29988"/>
    <cellStyle name="20% - Accent3 2 2 2 2 2 6" xfId="15587"/>
    <cellStyle name="20% - Accent3 2 2 2 2 2 6 2" xfId="37188"/>
    <cellStyle name="20% - Accent3 2 2 2 2 2 7" xfId="22788"/>
    <cellStyle name="20% - Accent3 2 2 2 2 3" xfId="2986"/>
    <cellStyle name="20% - Accent3 2 2 2 2 3 2" xfId="6586"/>
    <cellStyle name="20% - Accent3 2 2 2 2 3 2 2" xfId="13787"/>
    <cellStyle name="20% - Accent3 2 2 2 2 3 2 2 2" xfId="35388"/>
    <cellStyle name="20% - Accent3 2 2 2 2 3 2 3" xfId="20987"/>
    <cellStyle name="20% - Accent3 2 2 2 2 3 2 3 2" xfId="42588"/>
    <cellStyle name="20% - Accent3 2 2 2 2 3 2 4" xfId="28188"/>
    <cellStyle name="20% - Accent3 2 2 2 2 3 3" xfId="10187"/>
    <cellStyle name="20% - Accent3 2 2 2 2 3 3 2" xfId="31788"/>
    <cellStyle name="20% - Accent3 2 2 2 2 3 4" xfId="17387"/>
    <cellStyle name="20% - Accent3 2 2 2 2 3 4 2" xfId="38988"/>
    <cellStyle name="20% - Accent3 2 2 2 2 3 5" xfId="24588"/>
    <cellStyle name="20% - Accent3 2 2 2 2 4" xfId="1786"/>
    <cellStyle name="20% - Accent3 2 2 2 2 4 2" xfId="5386"/>
    <cellStyle name="20% - Accent3 2 2 2 2 4 2 2" xfId="12587"/>
    <cellStyle name="20% - Accent3 2 2 2 2 4 2 2 2" xfId="34188"/>
    <cellStyle name="20% - Accent3 2 2 2 2 4 2 3" xfId="19787"/>
    <cellStyle name="20% - Accent3 2 2 2 2 4 2 3 2" xfId="41388"/>
    <cellStyle name="20% - Accent3 2 2 2 2 4 2 4" xfId="26988"/>
    <cellStyle name="20% - Accent3 2 2 2 2 4 3" xfId="8987"/>
    <cellStyle name="20% - Accent3 2 2 2 2 4 3 2" xfId="30588"/>
    <cellStyle name="20% - Accent3 2 2 2 2 4 4" xfId="16187"/>
    <cellStyle name="20% - Accent3 2 2 2 2 4 4 2" xfId="37788"/>
    <cellStyle name="20% - Accent3 2 2 2 2 4 5" xfId="23388"/>
    <cellStyle name="20% - Accent3 2 2 2 2 5" xfId="4186"/>
    <cellStyle name="20% - Accent3 2 2 2 2 5 2" xfId="11387"/>
    <cellStyle name="20% - Accent3 2 2 2 2 5 2 2" xfId="32988"/>
    <cellStyle name="20% - Accent3 2 2 2 2 5 3" xfId="18587"/>
    <cellStyle name="20% - Accent3 2 2 2 2 5 3 2" xfId="40188"/>
    <cellStyle name="20% - Accent3 2 2 2 2 5 4" xfId="25788"/>
    <cellStyle name="20% - Accent3 2 2 2 2 6" xfId="7787"/>
    <cellStyle name="20% - Accent3 2 2 2 2 6 2" xfId="29388"/>
    <cellStyle name="20% - Accent3 2 2 2 2 7" xfId="14987"/>
    <cellStyle name="20% - Accent3 2 2 2 2 7 2" xfId="36588"/>
    <cellStyle name="20% - Accent3 2 2 2 2 8" xfId="22188"/>
    <cellStyle name="20% - Accent3 2 2 2 3" xfId="946"/>
    <cellStyle name="20% - Accent3 2 2 2 3 2" xfId="3346"/>
    <cellStyle name="20% - Accent3 2 2 2 3 2 2" xfId="6946"/>
    <cellStyle name="20% - Accent3 2 2 2 3 2 2 2" xfId="14147"/>
    <cellStyle name="20% - Accent3 2 2 2 3 2 2 2 2" xfId="35748"/>
    <cellStyle name="20% - Accent3 2 2 2 3 2 2 3" xfId="21347"/>
    <cellStyle name="20% - Accent3 2 2 2 3 2 2 3 2" xfId="42948"/>
    <cellStyle name="20% - Accent3 2 2 2 3 2 2 4" xfId="28548"/>
    <cellStyle name="20% - Accent3 2 2 2 3 2 3" xfId="10547"/>
    <cellStyle name="20% - Accent3 2 2 2 3 2 3 2" xfId="32148"/>
    <cellStyle name="20% - Accent3 2 2 2 3 2 4" xfId="17747"/>
    <cellStyle name="20% - Accent3 2 2 2 3 2 4 2" xfId="39348"/>
    <cellStyle name="20% - Accent3 2 2 2 3 2 5" xfId="24948"/>
    <cellStyle name="20% - Accent3 2 2 2 3 3" xfId="2146"/>
    <cellStyle name="20% - Accent3 2 2 2 3 3 2" xfId="5746"/>
    <cellStyle name="20% - Accent3 2 2 2 3 3 2 2" xfId="12947"/>
    <cellStyle name="20% - Accent3 2 2 2 3 3 2 2 2" xfId="34548"/>
    <cellStyle name="20% - Accent3 2 2 2 3 3 2 3" xfId="20147"/>
    <cellStyle name="20% - Accent3 2 2 2 3 3 2 3 2" xfId="41748"/>
    <cellStyle name="20% - Accent3 2 2 2 3 3 2 4" xfId="27348"/>
    <cellStyle name="20% - Accent3 2 2 2 3 3 3" xfId="9347"/>
    <cellStyle name="20% - Accent3 2 2 2 3 3 3 2" xfId="30948"/>
    <cellStyle name="20% - Accent3 2 2 2 3 3 4" xfId="16547"/>
    <cellStyle name="20% - Accent3 2 2 2 3 3 4 2" xfId="38148"/>
    <cellStyle name="20% - Accent3 2 2 2 3 3 5" xfId="23748"/>
    <cellStyle name="20% - Accent3 2 2 2 3 4" xfId="4546"/>
    <cellStyle name="20% - Accent3 2 2 2 3 4 2" xfId="11747"/>
    <cellStyle name="20% - Accent3 2 2 2 3 4 2 2" xfId="33348"/>
    <cellStyle name="20% - Accent3 2 2 2 3 4 3" xfId="18947"/>
    <cellStyle name="20% - Accent3 2 2 2 3 4 3 2" xfId="40548"/>
    <cellStyle name="20% - Accent3 2 2 2 3 4 4" xfId="26148"/>
    <cellStyle name="20% - Accent3 2 2 2 3 5" xfId="8147"/>
    <cellStyle name="20% - Accent3 2 2 2 3 5 2" xfId="29748"/>
    <cellStyle name="20% - Accent3 2 2 2 3 6" xfId="15347"/>
    <cellStyle name="20% - Accent3 2 2 2 3 6 2" xfId="36948"/>
    <cellStyle name="20% - Accent3 2 2 2 3 7" xfId="22548"/>
    <cellStyle name="20% - Accent3 2 2 2 4" xfId="2746"/>
    <cellStyle name="20% - Accent3 2 2 2 4 2" xfId="6346"/>
    <cellStyle name="20% - Accent3 2 2 2 4 2 2" xfId="13547"/>
    <cellStyle name="20% - Accent3 2 2 2 4 2 2 2" xfId="35148"/>
    <cellStyle name="20% - Accent3 2 2 2 4 2 3" xfId="20747"/>
    <cellStyle name="20% - Accent3 2 2 2 4 2 3 2" xfId="42348"/>
    <cellStyle name="20% - Accent3 2 2 2 4 2 4" xfId="27948"/>
    <cellStyle name="20% - Accent3 2 2 2 4 3" xfId="9947"/>
    <cellStyle name="20% - Accent3 2 2 2 4 3 2" xfId="31548"/>
    <cellStyle name="20% - Accent3 2 2 2 4 4" xfId="17147"/>
    <cellStyle name="20% - Accent3 2 2 2 4 4 2" xfId="38748"/>
    <cellStyle name="20% - Accent3 2 2 2 4 5" xfId="24348"/>
    <cellStyle name="20% - Accent3 2 2 2 5" xfId="1546"/>
    <cellStyle name="20% - Accent3 2 2 2 5 2" xfId="5146"/>
    <cellStyle name="20% - Accent3 2 2 2 5 2 2" xfId="12347"/>
    <cellStyle name="20% - Accent3 2 2 2 5 2 2 2" xfId="33948"/>
    <cellStyle name="20% - Accent3 2 2 2 5 2 3" xfId="19547"/>
    <cellStyle name="20% - Accent3 2 2 2 5 2 3 2" xfId="41148"/>
    <cellStyle name="20% - Accent3 2 2 2 5 2 4" xfId="26748"/>
    <cellStyle name="20% - Accent3 2 2 2 5 3" xfId="8747"/>
    <cellStyle name="20% - Accent3 2 2 2 5 3 2" xfId="30348"/>
    <cellStyle name="20% - Accent3 2 2 2 5 4" xfId="15947"/>
    <cellStyle name="20% - Accent3 2 2 2 5 4 2" xfId="37548"/>
    <cellStyle name="20% - Accent3 2 2 2 5 5" xfId="23148"/>
    <cellStyle name="20% - Accent3 2 2 2 6" xfId="3946"/>
    <cellStyle name="20% - Accent3 2 2 2 6 2" xfId="11147"/>
    <cellStyle name="20% - Accent3 2 2 2 6 2 2" xfId="32748"/>
    <cellStyle name="20% - Accent3 2 2 2 6 3" xfId="18347"/>
    <cellStyle name="20% - Accent3 2 2 2 6 3 2" xfId="39948"/>
    <cellStyle name="20% - Accent3 2 2 2 6 4" xfId="25548"/>
    <cellStyle name="20% - Accent3 2 2 2 7" xfId="7547"/>
    <cellStyle name="20% - Accent3 2 2 2 7 2" xfId="29148"/>
    <cellStyle name="20% - Accent3 2 2 2 8" xfId="14747"/>
    <cellStyle name="20% - Accent3 2 2 2 8 2" xfId="36348"/>
    <cellStyle name="20% - Accent3 2 2 2 9" xfId="21948"/>
    <cellStyle name="20% - Accent3 2 2 3" xfId="464"/>
    <cellStyle name="20% - Accent3 2 2 3 2" xfId="1066"/>
    <cellStyle name="20% - Accent3 2 2 3 2 2" xfId="3466"/>
    <cellStyle name="20% - Accent3 2 2 3 2 2 2" xfId="7066"/>
    <cellStyle name="20% - Accent3 2 2 3 2 2 2 2" xfId="14267"/>
    <cellStyle name="20% - Accent3 2 2 3 2 2 2 2 2" xfId="35868"/>
    <cellStyle name="20% - Accent3 2 2 3 2 2 2 3" xfId="21467"/>
    <cellStyle name="20% - Accent3 2 2 3 2 2 2 3 2" xfId="43068"/>
    <cellStyle name="20% - Accent3 2 2 3 2 2 2 4" xfId="28668"/>
    <cellStyle name="20% - Accent3 2 2 3 2 2 3" xfId="10667"/>
    <cellStyle name="20% - Accent3 2 2 3 2 2 3 2" xfId="32268"/>
    <cellStyle name="20% - Accent3 2 2 3 2 2 4" xfId="17867"/>
    <cellStyle name="20% - Accent3 2 2 3 2 2 4 2" xfId="39468"/>
    <cellStyle name="20% - Accent3 2 2 3 2 2 5" xfId="25068"/>
    <cellStyle name="20% - Accent3 2 2 3 2 3" xfId="2266"/>
    <cellStyle name="20% - Accent3 2 2 3 2 3 2" xfId="5866"/>
    <cellStyle name="20% - Accent3 2 2 3 2 3 2 2" xfId="13067"/>
    <cellStyle name="20% - Accent3 2 2 3 2 3 2 2 2" xfId="34668"/>
    <cellStyle name="20% - Accent3 2 2 3 2 3 2 3" xfId="20267"/>
    <cellStyle name="20% - Accent3 2 2 3 2 3 2 3 2" xfId="41868"/>
    <cellStyle name="20% - Accent3 2 2 3 2 3 2 4" xfId="27468"/>
    <cellStyle name="20% - Accent3 2 2 3 2 3 3" xfId="9467"/>
    <cellStyle name="20% - Accent3 2 2 3 2 3 3 2" xfId="31068"/>
    <cellStyle name="20% - Accent3 2 2 3 2 3 4" xfId="16667"/>
    <cellStyle name="20% - Accent3 2 2 3 2 3 4 2" xfId="38268"/>
    <cellStyle name="20% - Accent3 2 2 3 2 3 5" xfId="23868"/>
    <cellStyle name="20% - Accent3 2 2 3 2 4" xfId="4666"/>
    <cellStyle name="20% - Accent3 2 2 3 2 4 2" xfId="11867"/>
    <cellStyle name="20% - Accent3 2 2 3 2 4 2 2" xfId="33468"/>
    <cellStyle name="20% - Accent3 2 2 3 2 4 3" xfId="19067"/>
    <cellStyle name="20% - Accent3 2 2 3 2 4 3 2" xfId="40668"/>
    <cellStyle name="20% - Accent3 2 2 3 2 4 4" xfId="26268"/>
    <cellStyle name="20% - Accent3 2 2 3 2 5" xfId="8267"/>
    <cellStyle name="20% - Accent3 2 2 3 2 5 2" xfId="29868"/>
    <cellStyle name="20% - Accent3 2 2 3 2 6" xfId="15467"/>
    <cellStyle name="20% - Accent3 2 2 3 2 6 2" xfId="37068"/>
    <cellStyle name="20% - Accent3 2 2 3 2 7" xfId="22668"/>
    <cellStyle name="20% - Accent3 2 2 3 3" xfId="2866"/>
    <cellStyle name="20% - Accent3 2 2 3 3 2" xfId="6466"/>
    <cellStyle name="20% - Accent3 2 2 3 3 2 2" xfId="13667"/>
    <cellStyle name="20% - Accent3 2 2 3 3 2 2 2" xfId="35268"/>
    <cellStyle name="20% - Accent3 2 2 3 3 2 3" xfId="20867"/>
    <cellStyle name="20% - Accent3 2 2 3 3 2 3 2" xfId="42468"/>
    <cellStyle name="20% - Accent3 2 2 3 3 2 4" xfId="28068"/>
    <cellStyle name="20% - Accent3 2 2 3 3 3" xfId="10067"/>
    <cellStyle name="20% - Accent3 2 2 3 3 3 2" xfId="31668"/>
    <cellStyle name="20% - Accent3 2 2 3 3 4" xfId="17267"/>
    <cellStyle name="20% - Accent3 2 2 3 3 4 2" xfId="38868"/>
    <cellStyle name="20% - Accent3 2 2 3 3 5" xfId="24468"/>
    <cellStyle name="20% - Accent3 2 2 3 4" xfId="1666"/>
    <cellStyle name="20% - Accent3 2 2 3 4 2" xfId="5266"/>
    <cellStyle name="20% - Accent3 2 2 3 4 2 2" xfId="12467"/>
    <cellStyle name="20% - Accent3 2 2 3 4 2 2 2" xfId="34068"/>
    <cellStyle name="20% - Accent3 2 2 3 4 2 3" xfId="19667"/>
    <cellStyle name="20% - Accent3 2 2 3 4 2 3 2" xfId="41268"/>
    <cellStyle name="20% - Accent3 2 2 3 4 2 4" xfId="26868"/>
    <cellStyle name="20% - Accent3 2 2 3 4 3" xfId="8867"/>
    <cellStyle name="20% - Accent3 2 2 3 4 3 2" xfId="30468"/>
    <cellStyle name="20% - Accent3 2 2 3 4 4" xfId="16067"/>
    <cellStyle name="20% - Accent3 2 2 3 4 4 2" xfId="37668"/>
    <cellStyle name="20% - Accent3 2 2 3 4 5" xfId="23268"/>
    <cellStyle name="20% - Accent3 2 2 3 5" xfId="4066"/>
    <cellStyle name="20% - Accent3 2 2 3 5 2" xfId="11267"/>
    <cellStyle name="20% - Accent3 2 2 3 5 2 2" xfId="32868"/>
    <cellStyle name="20% - Accent3 2 2 3 5 3" xfId="18467"/>
    <cellStyle name="20% - Accent3 2 2 3 5 3 2" xfId="40068"/>
    <cellStyle name="20% - Accent3 2 2 3 5 4" xfId="25668"/>
    <cellStyle name="20% - Accent3 2 2 3 6" xfId="7667"/>
    <cellStyle name="20% - Accent3 2 2 3 6 2" xfId="29268"/>
    <cellStyle name="20% - Accent3 2 2 3 7" xfId="14867"/>
    <cellStyle name="20% - Accent3 2 2 3 7 2" xfId="36468"/>
    <cellStyle name="20% - Accent3 2 2 3 8" xfId="22068"/>
    <cellStyle name="20% - Accent3 2 2 4" xfId="706"/>
    <cellStyle name="20% - Accent3 2 2 4 2" xfId="1306"/>
    <cellStyle name="20% - Accent3 2 2 4 2 2" xfId="3706"/>
    <cellStyle name="20% - Accent3 2 2 4 2 2 2" xfId="7306"/>
    <cellStyle name="20% - Accent3 2 2 4 2 2 2 2" xfId="14507"/>
    <cellStyle name="20% - Accent3 2 2 4 2 2 2 2 2" xfId="36108"/>
    <cellStyle name="20% - Accent3 2 2 4 2 2 2 3" xfId="21707"/>
    <cellStyle name="20% - Accent3 2 2 4 2 2 2 3 2" xfId="43308"/>
    <cellStyle name="20% - Accent3 2 2 4 2 2 2 4" xfId="28908"/>
    <cellStyle name="20% - Accent3 2 2 4 2 2 3" xfId="10907"/>
    <cellStyle name="20% - Accent3 2 2 4 2 2 3 2" xfId="32508"/>
    <cellStyle name="20% - Accent3 2 2 4 2 2 4" xfId="18107"/>
    <cellStyle name="20% - Accent3 2 2 4 2 2 4 2" xfId="39708"/>
    <cellStyle name="20% - Accent3 2 2 4 2 2 5" xfId="25308"/>
    <cellStyle name="20% - Accent3 2 2 4 2 3" xfId="2506"/>
    <cellStyle name="20% - Accent3 2 2 4 2 3 2" xfId="6106"/>
    <cellStyle name="20% - Accent3 2 2 4 2 3 2 2" xfId="13307"/>
    <cellStyle name="20% - Accent3 2 2 4 2 3 2 2 2" xfId="34908"/>
    <cellStyle name="20% - Accent3 2 2 4 2 3 2 3" xfId="20507"/>
    <cellStyle name="20% - Accent3 2 2 4 2 3 2 3 2" xfId="42108"/>
    <cellStyle name="20% - Accent3 2 2 4 2 3 2 4" xfId="27708"/>
    <cellStyle name="20% - Accent3 2 2 4 2 3 3" xfId="9707"/>
    <cellStyle name="20% - Accent3 2 2 4 2 3 3 2" xfId="31308"/>
    <cellStyle name="20% - Accent3 2 2 4 2 3 4" xfId="16907"/>
    <cellStyle name="20% - Accent3 2 2 4 2 3 4 2" xfId="38508"/>
    <cellStyle name="20% - Accent3 2 2 4 2 3 5" xfId="24108"/>
    <cellStyle name="20% - Accent3 2 2 4 2 4" xfId="4906"/>
    <cellStyle name="20% - Accent3 2 2 4 2 4 2" xfId="12107"/>
    <cellStyle name="20% - Accent3 2 2 4 2 4 2 2" xfId="33708"/>
    <cellStyle name="20% - Accent3 2 2 4 2 4 3" xfId="19307"/>
    <cellStyle name="20% - Accent3 2 2 4 2 4 3 2" xfId="40908"/>
    <cellStyle name="20% - Accent3 2 2 4 2 4 4" xfId="26508"/>
    <cellStyle name="20% - Accent3 2 2 4 2 5" xfId="8507"/>
    <cellStyle name="20% - Accent3 2 2 4 2 5 2" xfId="30108"/>
    <cellStyle name="20% - Accent3 2 2 4 2 6" xfId="15707"/>
    <cellStyle name="20% - Accent3 2 2 4 2 6 2" xfId="37308"/>
    <cellStyle name="20% - Accent3 2 2 4 2 7" xfId="22908"/>
    <cellStyle name="20% - Accent3 2 2 4 3" xfId="3106"/>
    <cellStyle name="20% - Accent3 2 2 4 3 2" xfId="6706"/>
    <cellStyle name="20% - Accent3 2 2 4 3 2 2" xfId="13907"/>
    <cellStyle name="20% - Accent3 2 2 4 3 2 2 2" xfId="35508"/>
    <cellStyle name="20% - Accent3 2 2 4 3 2 3" xfId="21107"/>
    <cellStyle name="20% - Accent3 2 2 4 3 2 3 2" xfId="42708"/>
    <cellStyle name="20% - Accent3 2 2 4 3 2 4" xfId="28308"/>
    <cellStyle name="20% - Accent3 2 2 4 3 3" xfId="10307"/>
    <cellStyle name="20% - Accent3 2 2 4 3 3 2" xfId="31908"/>
    <cellStyle name="20% - Accent3 2 2 4 3 4" xfId="17507"/>
    <cellStyle name="20% - Accent3 2 2 4 3 4 2" xfId="39108"/>
    <cellStyle name="20% - Accent3 2 2 4 3 5" xfId="24708"/>
    <cellStyle name="20% - Accent3 2 2 4 4" xfId="1906"/>
    <cellStyle name="20% - Accent3 2 2 4 4 2" xfId="5506"/>
    <cellStyle name="20% - Accent3 2 2 4 4 2 2" xfId="12707"/>
    <cellStyle name="20% - Accent3 2 2 4 4 2 2 2" xfId="34308"/>
    <cellStyle name="20% - Accent3 2 2 4 4 2 3" xfId="19907"/>
    <cellStyle name="20% - Accent3 2 2 4 4 2 3 2" xfId="41508"/>
    <cellStyle name="20% - Accent3 2 2 4 4 2 4" xfId="27108"/>
    <cellStyle name="20% - Accent3 2 2 4 4 3" xfId="9107"/>
    <cellStyle name="20% - Accent3 2 2 4 4 3 2" xfId="30708"/>
    <cellStyle name="20% - Accent3 2 2 4 4 4" xfId="16307"/>
    <cellStyle name="20% - Accent3 2 2 4 4 4 2" xfId="37908"/>
    <cellStyle name="20% - Accent3 2 2 4 4 5" xfId="23508"/>
    <cellStyle name="20% - Accent3 2 2 4 5" xfId="4306"/>
    <cellStyle name="20% - Accent3 2 2 4 5 2" xfId="11507"/>
    <cellStyle name="20% - Accent3 2 2 4 5 2 2" xfId="33108"/>
    <cellStyle name="20% - Accent3 2 2 4 5 3" xfId="18707"/>
    <cellStyle name="20% - Accent3 2 2 4 5 3 2" xfId="40308"/>
    <cellStyle name="20% - Accent3 2 2 4 5 4" xfId="25908"/>
    <cellStyle name="20% - Accent3 2 2 4 6" xfId="7907"/>
    <cellStyle name="20% - Accent3 2 2 4 6 2" xfId="29508"/>
    <cellStyle name="20% - Accent3 2 2 4 7" xfId="15107"/>
    <cellStyle name="20% - Accent3 2 2 4 7 2" xfId="36708"/>
    <cellStyle name="20% - Accent3 2 2 4 8" xfId="22308"/>
    <cellStyle name="20% - Accent3 2 2 5" xfId="826"/>
    <cellStyle name="20% - Accent3 2 2 5 2" xfId="3226"/>
    <cellStyle name="20% - Accent3 2 2 5 2 2" xfId="6826"/>
    <cellStyle name="20% - Accent3 2 2 5 2 2 2" xfId="14027"/>
    <cellStyle name="20% - Accent3 2 2 5 2 2 2 2" xfId="35628"/>
    <cellStyle name="20% - Accent3 2 2 5 2 2 3" xfId="21227"/>
    <cellStyle name="20% - Accent3 2 2 5 2 2 3 2" xfId="42828"/>
    <cellStyle name="20% - Accent3 2 2 5 2 2 4" xfId="28428"/>
    <cellStyle name="20% - Accent3 2 2 5 2 3" xfId="10427"/>
    <cellStyle name="20% - Accent3 2 2 5 2 3 2" xfId="32028"/>
    <cellStyle name="20% - Accent3 2 2 5 2 4" xfId="17627"/>
    <cellStyle name="20% - Accent3 2 2 5 2 4 2" xfId="39228"/>
    <cellStyle name="20% - Accent3 2 2 5 2 5" xfId="24828"/>
    <cellStyle name="20% - Accent3 2 2 5 3" xfId="2026"/>
    <cellStyle name="20% - Accent3 2 2 5 3 2" xfId="5626"/>
    <cellStyle name="20% - Accent3 2 2 5 3 2 2" xfId="12827"/>
    <cellStyle name="20% - Accent3 2 2 5 3 2 2 2" xfId="34428"/>
    <cellStyle name="20% - Accent3 2 2 5 3 2 3" xfId="20027"/>
    <cellStyle name="20% - Accent3 2 2 5 3 2 3 2" xfId="41628"/>
    <cellStyle name="20% - Accent3 2 2 5 3 2 4" xfId="27228"/>
    <cellStyle name="20% - Accent3 2 2 5 3 3" xfId="9227"/>
    <cellStyle name="20% - Accent3 2 2 5 3 3 2" xfId="30828"/>
    <cellStyle name="20% - Accent3 2 2 5 3 4" xfId="16427"/>
    <cellStyle name="20% - Accent3 2 2 5 3 4 2" xfId="38028"/>
    <cellStyle name="20% - Accent3 2 2 5 3 5" xfId="23628"/>
    <cellStyle name="20% - Accent3 2 2 5 4" xfId="4426"/>
    <cellStyle name="20% - Accent3 2 2 5 4 2" xfId="11627"/>
    <cellStyle name="20% - Accent3 2 2 5 4 2 2" xfId="33228"/>
    <cellStyle name="20% - Accent3 2 2 5 4 3" xfId="18827"/>
    <cellStyle name="20% - Accent3 2 2 5 4 3 2" xfId="40428"/>
    <cellStyle name="20% - Accent3 2 2 5 4 4" xfId="26028"/>
    <cellStyle name="20% - Accent3 2 2 5 5" xfId="8027"/>
    <cellStyle name="20% - Accent3 2 2 5 5 2" xfId="29628"/>
    <cellStyle name="20% - Accent3 2 2 5 6" xfId="15227"/>
    <cellStyle name="20% - Accent3 2 2 5 6 2" xfId="36828"/>
    <cellStyle name="20% - Accent3 2 2 5 7" xfId="22428"/>
    <cellStyle name="20% - Accent3 2 2 6" xfId="2626"/>
    <cellStyle name="20% - Accent3 2 2 6 2" xfId="6226"/>
    <cellStyle name="20% - Accent3 2 2 6 2 2" xfId="13427"/>
    <cellStyle name="20% - Accent3 2 2 6 2 2 2" xfId="35028"/>
    <cellStyle name="20% - Accent3 2 2 6 2 3" xfId="20627"/>
    <cellStyle name="20% - Accent3 2 2 6 2 3 2" xfId="42228"/>
    <cellStyle name="20% - Accent3 2 2 6 2 4" xfId="27828"/>
    <cellStyle name="20% - Accent3 2 2 6 3" xfId="9827"/>
    <cellStyle name="20% - Accent3 2 2 6 3 2" xfId="31428"/>
    <cellStyle name="20% - Accent3 2 2 6 4" xfId="17027"/>
    <cellStyle name="20% - Accent3 2 2 6 4 2" xfId="38628"/>
    <cellStyle name="20% - Accent3 2 2 6 5" xfId="24228"/>
    <cellStyle name="20% - Accent3 2 2 7" xfId="1426"/>
    <cellStyle name="20% - Accent3 2 2 7 2" xfId="5026"/>
    <cellStyle name="20% - Accent3 2 2 7 2 2" xfId="12227"/>
    <cellStyle name="20% - Accent3 2 2 7 2 2 2" xfId="33828"/>
    <cellStyle name="20% - Accent3 2 2 7 2 3" xfId="19427"/>
    <cellStyle name="20% - Accent3 2 2 7 2 3 2" xfId="41028"/>
    <cellStyle name="20% - Accent3 2 2 7 2 4" xfId="26628"/>
    <cellStyle name="20% - Accent3 2 2 7 3" xfId="8627"/>
    <cellStyle name="20% - Accent3 2 2 7 3 2" xfId="30228"/>
    <cellStyle name="20% - Accent3 2 2 7 4" xfId="15827"/>
    <cellStyle name="20% - Accent3 2 2 7 4 2" xfId="37428"/>
    <cellStyle name="20% - Accent3 2 2 7 5" xfId="23028"/>
    <cellStyle name="20% - Accent3 2 2 8" xfId="3826"/>
    <cellStyle name="20% - Accent3 2 2 8 2" xfId="11027"/>
    <cellStyle name="20% - Accent3 2 2 8 2 2" xfId="32628"/>
    <cellStyle name="20% - Accent3 2 2 8 3" xfId="18227"/>
    <cellStyle name="20% - Accent3 2 2 8 3 2" xfId="39828"/>
    <cellStyle name="20% - Accent3 2 2 8 4" xfId="25428"/>
    <cellStyle name="20% - Accent3 2 2 9" xfId="7427"/>
    <cellStyle name="20% - Accent3 2 2 9 2" xfId="29028"/>
    <cellStyle name="20% - Accent3 2 3" xfId="252"/>
    <cellStyle name="20% - Accent3 2 3 10" xfId="14661"/>
    <cellStyle name="20% - Accent3 2 3 10 2" xfId="36262"/>
    <cellStyle name="20% - Accent3 2 3 11" xfId="21862"/>
    <cellStyle name="20% - Accent3 2 3 2" xfId="378"/>
    <cellStyle name="20% - Accent3 2 3 2 2" xfId="618"/>
    <cellStyle name="20% - Accent3 2 3 2 2 2" xfId="1220"/>
    <cellStyle name="20% - Accent3 2 3 2 2 2 2" xfId="3620"/>
    <cellStyle name="20% - Accent3 2 3 2 2 2 2 2" xfId="7220"/>
    <cellStyle name="20% - Accent3 2 3 2 2 2 2 2 2" xfId="14421"/>
    <cellStyle name="20% - Accent3 2 3 2 2 2 2 2 2 2" xfId="36022"/>
    <cellStyle name="20% - Accent3 2 3 2 2 2 2 2 3" xfId="21621"/>
    <cellStyle name="20% - Accent3 2 3 2 2 2 2 2 3 2" xfId="43222"/>
    <cellStyle name="20% - Accent3 2 3 2 2 2 2 2 4" xfId="28822"/>
    <cellStyle name="20% - Accent3 2 3 2 2 2 2 3" xfId="10821"/>
    <cellStyle name="20% - Accent3 2 3 2 2 2 2 3 2" xfId="32422"/>
    <cellStyle name="20% - Accent3 2 3 2 2 2 2 4" xfId="18021"/>
    <cellStyle name="20% - Accent3 2 3 2 2 2 2 4 2" xfId="39622"/>
    <cellStyle name="20% - Accent3 2 3 2 2 2 2 5" xfId="25222"/>
    <cellStyle name="20% - Accent3 2 3 2 2 2 3" xfId="2420"/>
    <cellStyle name="20% - Accent3 2 3 2 2 2 3 2" xfId="6020"/>
    <cellStyle name="20% - Accent3 2 3 2 2 2 3 2 2" xfId="13221"/>
    <cellStyle name="20% - Accent3 2 3 2 2 2 3 2 2 2" xfId="34822"/>
    <cellStyle name="20% - Accent3 2 3 2 2 2 3 2 3" xfId="20421"/>
    <cellStyle name="20% - Accent3 2 3 2 2 2 3 2 3 2" xfId="42022"/>
    <cellStyle name="20% - Accent3 2 3 2 2 2 3 2 4" xfId="27622"/>
    <cellStyle name="20% - Accent3 2 3 2 2 2 3 3" xfId="9621"/>
    <cellStyle name="20% - Accent3 2 3 2 2 2 3 3 2" xfId="31222"/>
    <cellStyle name="20% - Accent3 2 3 2 2 2 3 4" xfId="16821"/>
    <cellStyle name="20% - Accent3 2 3 2 2 2 3 4 2" xfId="38422"/>
    <cellStyle name="20% - Accent3 2 3 2 2 2 3 5" xfId="24022"/>
    <cellStyle name="20% - Accent3 2 3 2 2 2 4" xfId="4820"/>
    <cellStyle name="20% - Accent3 2 3 2 2 2 4 2" xfId="12021"/>
    <cellStyle name="20% - Accent3 2 3 2 2 2 4 2 2" xfId="33622"/>
    <cellStyle name="20% - Accent3 2 3 2 2 2 4 3" xfId="19221"/>
    <cellStyle name="20% - Accent3 2 3 2 2 2 4 3 2" xfId="40822"/>
    <cellStyle name="20% - Accent3 2 3 2 2 2 4 4" xfId="26422"/>
    <cellStyle name="20% - Accent3 2 3 2 2 2 5" xfId="8421"/>
    <cellStyle name="20% - Accent3 2 3 2 2 2 5 2" xfId="30022"/>
    <cellStyle name="20% - Accent3 2 3 2 2 2 6" xfId="15621"/>
    <cellStyle name="20% - Accent3 2 3 2 2 2 6 2" xfId="37222"/>
    <cellStyle name="20% - Accent3 2 3 2 2 2 7" xfId="22822"/>
    <cellStyle name="20% - Accent3 2 3 2 2 3" xfId="3020"/>
    <cellStyle name="20% - Accent3 2 3 2 2 3 2" xfId="6620"/>
    <cellStyle name="20% - Accent3 2 3 2 2 3 2 2" xfId="13821"/>
    <cellStyle name="20% - Accent3 2 3 2 2 3 2 2 2" xfId="35422"/>
    <cellStyle name="20% - Accent3 2 3 2 2 3 2 3" xfId="21021"/>
    <cellStyle name="20% - Accent3 2 3 2 2 3 2 3 2" xfId="42622"/>
    <cellStyle name="20% - Accent3 2 3 2 2 3 2 4" xfId="28222"/>
    <cellStyle name="20% - Accent3 2 3 2 2 3 3" xfId="10221"/>
    <cellStyle name="20% - Accent3 2 3 2 2 3 3 2" xfId="31822"/>
    <cellStyle name="20% - Accent3 2 3 2 2 3 4" xfId="17421"/>
    <cellStyle name="20% - Accent3 2 3 2 2 3 4 2" xfId="39022"/>
    <cellStyle name="20% - Accent3 2 3 2 2 3 5" xfId="24622"/>
    <cellStyle name="20% - Accent3 2 3 2 2 4" xfId="1820"/>
    <cellStyle name="20% - Accent3 2 3 2 2 4 2" xfId="5420"/>
    <cellStyle name="20% - Accent3 2 3 2 2 4 2 2" xfId="12621"/>
    <cellStyle name="20% - Accent3 2 3 2 2 4 2 2 2" xfId="34222"/>
    <cellStyle name="20% - Accent3 2 3 2 2 4 2 3" xfId="19821"/>
    <cellStyle name="20% - Accent3 2 3 2 2 4 2 3 2" xfId="41422"/>
    <cellStyle name="20% - Accent3 2 3 2 2 4 2 4" xfId="27022"/>
    <cellStyle name="20% - Accent3 2 3 2 2 4 3" xfId="9021"/>
    <cellStyle name="20% - Accent3 2 3 2 2 4 3 2" xfId="30622"/>
    <cellStyle name="20% - Accent3 2 3 2 2 4 4" xfId="16221"/>
    <cellStyle name="20% - Accent3 2 3 2 2 4 4 2" xfId="37822"/>
    <cellStyle name="20% - Accent3 2 3 2 2 4 5" xfId="23422"/>
    <cellStyle name="20% - Accent3 2 3 2 2 5" xfId="4220"/>
    <cellStyle name="20% - Accent3 2 3 2 2 5 2" xfId="11421"/>
    <cellStyle name="20% - Accent3 2 3 2 2 5 2 2" xfId="33022"/>
    <cellStyle name="20% - Accent3 2 3 2 2 5 3" xfId="18621"/>
    <cellStyle name="20% - Accent3 2 3 2 2 5 3 2" xfId="40222"/>
    <cellStyle name="20% - Accent3 2 3 2 2 5 4" xfId="25822"/>
    <cellStyle name="20% - Accent3 2 3 2 2 6" xfId="7821"/>
    <cellStyle name="20% - Accent3 2 3 2 2 6 2" xfId="29422"/>
    <cellStyle name="20% - Accent3 2 3 2 2 7" xfId="15021"/>
    <cellStyle name="20% - Accent3 2 3 2 2 7 2" xfId="36622"/>
    <cellStyle name="20% - Accent3 2 3 2 2 8" xfId="22222"/>
    <cellStyle name="20% - Accent3 2 3 2 3" xfId="980"/>
    <cellStyle name="20% - Accent3 2 3 2 3 2" xfId="3380"/>
    <cellStyle name="20% - Accent3 2 3 2 3 2 2" xfId="6980"/>
    <cellStyle name="20% - Accent3 2 3 2 3 2 2 2" xfId="14181"/>
    <cellStyle name="20% - Accent3 2 3 2 3 2 2 2 2" xfId="35782"/>
    <cellStyle name="20% - Accent3 2 3 2 3 2 2 3" xfId="21381"/>
    <cellStyle name="20% - Accent3 2 3 2 3 2 2 3 2" xfId="42982"/>
    <cellStyle name="20% - Accent3 2 3 2 3 2 2 4" xfId="28582"/>
    <cellStyle name="20% - Accent3 2 3 2 3 2 3" xfId="10581"/>
    <cellStyle name="20% - Accent3 2 3 2 3 2 3 2" xfId="32182"/>
    <cellStyle name="20% - Accent3 2 3 2 3 2 4" xfId="17781"/>
    <cellStyle name="20% - Accent3 2 3 2 3 2 4 2" xfId="39382"/>
    <cellStyle name="20% - Accent3 2 3 2 3 2 5" xfId="24982"/>
    <cellStyle name="20% - Accent3 2 3 2 3 3" xfId="2180"/>
    <cellStyle name="20% - Accent3 2 3 2 3 3 2" xfId="5780"/>
    <cellStyle name="20% - Accent3 2 3 2 3 3 2 2" xfId="12981"/>
    <cellStyle name="20% - Accent3 2 3 2 3 3 2 2 2" xfId="34582"/>
    <cellStyle name="20% - Accent3 2 3 2 3 3 2 3" xfId="20181"/>
    <cellStyle name="20% - Accent3 2 3 2 3 3 2 3 2" xfId="41782"/>
    <cellStyle name="20% - Accent3 2 3 2 3 3 2 4" xfId="27382"/>
    <cellStyle name="20% - Accent3 2 3 2 3 3 3" xfId="9381"/>
    <cellStyle name="20% - Accent3 2 3 2 3 3 3 2" xfId="30982"/>
    <cellStyle name="20% - Accent3 2 3 2 3 3 4" xfId="16581"/>
    <cellStyle name="20% - Accent3 2 3 2 3 3 4 2" xfId="38182"/>
    <cellStyle name="20% - Accent3 2 3 2 3 3 5" xfId="23782"/>
    <cellStyle name="20% - Accent3 2 3 2 3 4" xfId="4580"/>
    <cellStyle name="20% - Accent3 2 3 2 3 4 2" xfId="11781"/>
    <cellStyle name="20% - Accent3 2 3 2 3 4 2 2" xfId="33382"/>
    <cellStyle name="20% - Accent3 2 3 2 3 4 3" xfId="18981"/>
    <cellStyle name="20% - Accent3 2 3 2 3 4 3 2" xfId="40582"/>
    <cellStyle name="20% - Accent3 2 3 2 3 4 4" xfId="26182"/>
    <cellStyle name="20% - Accent3 2 3 2 3 5" xfId="8181"/>
    <cellStyle name="20% - Accent3 2 3 2 3 5 2" xfId="29782"/>
    <cellStyle name="20% - Accent3 2 3 2 3 6" xfId="15381"/>
    <cellStyle name="20% - Accent3 2 3 2 3 6 2" xfId="36982"/>
    <cellStyle name="20% - Accent3 2 3 2 3 7" xfId="22582"/>
    <cellStyle name="20% - Accent3 2 3 2 4" xfId="2780"/>
    <cellStyle name="20% - Accent3 2 3 2 4 2" xfId="6380"/>
    <cellStyle name="20% - Accent3 2 3 2 4 2 2" xfId="13581"/>
    <cellStyle name="20% - Accent3 2 3 2 4 2 2 2" xfId="35182"/>
    <cellStyle name="20% - Accent3 2 3 2 4 2 3" xfId="20781"/>
    <cellStyle name="20% - Accent3 2 3 2 4 2 3 2" xfId="42382"/>
    <cellStyle name="20% - Accent3 2 3 2 4 2 4" xfId="27982"/>
    <cellStyle name="20% - Accent3 2 3 2 4 3" xfId="9981"/>
    <cellStyle name="20% - Accent3 2 3 2 4 3 2" xfId="31582"/>
    <cellStyle name="20% - Accent3 2 3 2 4 4" xfId="17181"/>
    <cellStyle name="20% - Accent3 2 3 2 4 4 2" xfId="38782"/>
    <cellStyle name="20% - Accent3 2 3 2 4 5" xfId="24382"/>
    <cellStyle name="20% - Accent3 2 3 2 5" xfId="1580"/>
    <cellStyle name="20% - Accent3 2 3 2 5 2" xfId="5180"/>
    <cellStyle name="20% - Accent3 2 3 2 5 2 2" xfId="12381"/>
    <cellStyle name="20% - Accent3 2 3 2 5 2 2 2" xfId="33982"/>
    <cellStyle name="20% - Accent3 2 3 2 5 2 3" xfId="19581"/>
    <cellStyle name="20% - Accent3 2 3 2 5 2 3 2" xfId="41182"/>
    <cellStyle name="20% - Accent3 2 3 2 5 2 4" xfId="26782"/>
    <cellStyle name="20% - Accent3 2 3 2 5 3" xfId="8781"/>
    <cellStyle name="20% - Accent3 2 3 2 5 3 2" xfId="30382"/>
    <cellStyle name="20% - Accent3 2 3 2 5 4" xfId="15981"/>
    <cellStyle name="20% - Accent3 2 3 2 5 4 2" xfId="37582"/>
    <cellStyle name="20% - Accent3 2 3 2 5 5" xfId="23182"/>
    <cellStyle name="20% - Accent3 2 3 2 6" xfId="3980"/>
    <cellStyle name="20% - Accent3 2 3 2 6 2" xfId="11181"/>
    <cellStyle name="20% - Accent3 2 3 2 6 2 2" xfId="32782"/>
    <cellStyle name="20% - Accent3 2 3 2 6 3" xfId="18381"/>
    <cellStyle name="20% - Accent3 2 3 2 6 3 2" xfId="39982"/>
    <cellStyle name="20% - Accent3 2 3 2 6 4" xfId="25582"/>
    <cellStyle name="20% - Accent3 2 3 2 7" xfId="7581"/>
    <cellStyle name="20% - Accent3 2 3 2 7 2" xfId="29182"/>
    <cellStyle name="20% - Accent3 2 3 2 8" xfId="14781"/>
    <cellStyle name="20% - Accent3 2 3 2 8 2" xfId="36382"/>
    <cellStyle name="20% - Accent3 2 3 2 9" xfId="21982"/>
    <cellStyle name="20% - Accent3 2 3 3" xfId="498"/>
    <cellStyle name="20% - Accent3 2 3 3 2" xfId="1100"/>
    <cellStyle name="20% - Accent3 2 3 3 2 2" xfId="3500"/>
    <cellStyle name="20% - Accent3 2 3 3 2 2 2" xfId="7100"/>
    <cellStyle name="20% - Accent3 2 3 3 2 2 2 2" xfId="14301"/>
    <cellStyle name="20% - Accent3 2 3 3 2 2 2 2 2" xfId="35902"/>
    <cellStyle name="20% - Accent3 2 3 3 2 2 2 3" xfId="21501"/>
    <cellStyle name="20% - Accent3 2 3 3 2 2 2 3 2" xfId="43102"/>
    <cellStyle name="20% - Accent3 2 3 3 2 2 2 4" xfId="28702"/>
    <cellStyle name="20% - Accent3 2 3 3 2 2 3" xfId="10701"/>
    <cellStyle name="20% - Accent3 2 3 3 2 2 3 2" xfId="32302"/>
    <cellStyle name="20% - Accent3 2 3 3 2 2 4" xfId="17901"/>
    <cellStyle name="20% - Accent3 2 3 3 2 2 4 2" xfId="39502"/>
    <cellStyle name="20% - Accent3 2 3 3 2 2 5" xfId="25102"/>
    <cellStyle name="20% - Accent3 2 3 3 2 3" xfId="2300"/>
    <cellStyle name="20% - Accent3 2 3 3 2 3 2" xfId="5900"/>
    <cellStyle name="20% - Accent3 2 3 3 2 3 2 2" xfId="13101"/>
    <cellStyle name="20% - Accent3 2 3 3 2 3 2 2 2" xfId="34702"/>
    <cellStyle name="20% - Accent3 2 3 3 2 3 2 3" xfId="20301"/>
    <cellStyle name="20% - Accent3 2 3 3 2 3 2 3 2" xfId="41902"/>
    <cellStyle name="20% - Accent3 2 3 3 2 3 2 4" xfId="27502"/>
    <cellStyle name="20% - Accent3 2 3 3 2 3 3" xfId="9501"/>
    <cellStyle name="20% - Accent3 2 3 3 2 3 3 2" xfId="31102"/>
    <cellStyle name="20% - Accent3 2 3 3 2 3 4" xfId="16701"/>
    <cellStyle name="20% - Accent3 2 3 3 2 3 4 2" xfId="38302"/>
    <cellStyle name="20% - Accent3 2 3 3 2 3 5" xfId="23902"/>
    <cellStyle name="20% - Accent3 2 3 3 2 4" xfId="4700"/>
    <cellStyle name="20% - Accent3 2 3 3 2 4 2" xfId="11901"/>
    <cellStyle name="20% - Accent3 2 3 3 2 4 2 2" xfId="33502"/>
    <cellStyle name="20% - Accent3 2 3 3 2 4 3" xfId="19101"/>
    <cellStyle name="20% - Accent3 2 3 3 2 4 3 2" xfId="40702"/>
    <cellStyle name="20% - Accent3 2 3 3 2 4 4" xfId="26302"/>
    <cellStyle name="20% - Accent3 2 3 3 2 5" xfId="8301"/>
    <cellStyle name="20% - Accent3 2 3 3 2 5 2" xfId="29902"/>
    <cellStyle name="20% - Accent3 2 3 3 2 6" xfId="15501"/>
    <cellStyle name="20% - Accent3 2 3 3 2 6 2" xfId="37102"/>
    <cellStyle name="20% - Accent3 2 3 3 2 7" xfId="22702"/>
    <cellStyle name="20% - Accent3 2 3 3 3" xfId="2900"/>
    <cellStyle name="20% - Accent3 2 3 3 3 2" xfId="6500"/>
    <cellStyle name="20% - Accent3 2 3 3 3 2 2" xfId="13701"/>
    <cellStyle name="20% - Accent3 2 3 3 3 2 2 2" xfId="35302"/>
    <cellStyle name="20% - Accent3 2 3 3 3 2 3" xfId="20901"/>
    <cellStyle name="20% - Accent3 2 3 3 3 2 3 2" xfId="42502"/>
    <cellStyle name="20% - Accent3 2 3 3 3 2 4" xfId="28102"/>
    <cellStyle name="20% - Accent3 2 3 3 3 3" xfId="10101"/>
    <cellStyle name="20% - Accent3 2 3 3 3 3 2" xfId="31702"/>
    <cellStyle name="20% - Accent3 2 3 3 3 4" xfId="17301"/>
    <cellStyle name="20% - Accent3 2 3 3 3 4 2" xfId="38902"/>
    <cellStyle name="20% - Accent3 2 3 3 3 5" xfId="24502"/>
    <cellStyle name="20% - Accent3 2 3 3 4" xfId="1700"/>
    <cellStyle name="20% - Accent3 2 3 3 4 2" xfId="5300"/>
    <cellStyle name="20% - Accent3 2 3 3 4 2 2" xfId="12501"/>
    <cellStyle name="20% - Accent3 2 3 3 4 2 2 2" xfId="34102"/>
    <cellStyle name="20% - Accent3 2 3 3 4 2 3" xfId="19701"/>
    <cellStyle name="20% - Accent3 2 3 3 4 2 3 2" xfId="41302"/>
    <cellStyle name="20% - Accent3 2 3 3 4 2 4" xfId="26902"/>
    <cellStyle name="20% - Accent3 2 3 3 4 3" xfId="8901"/>
    <cellStyle name="20% - Accent3 2 3 3 4 3 2" xfId="30502"/>
    <cellStyle name="20% - Accent3 2 3 3 4 4" xfId="16101"/>
    <cellStyle name="20% - Accent3 2 3 3 4 4 2" xfId="37702"/>
    <cellStyle name="20% - Accent3 2 3 3 4 5" xfId="23302"/>
    <cellStyle name="20% - Accent3 2 3 3 5" xfId="4100"/>
    <cellStyle name="20% - Accent3 2 3 3 5 2" xfId="11301"/>
    <cellStyle name="20% - Accent3 2 3 3 5 2 2" xfId="32902"/>
    <cellStyle name="20% - Accent3 2 3 3 5 3" xfId="18501"/>
    <cellStyle name="20% - Accent3 2 3 3 5 3 2" xfId="40102"/>
    <cellStyle name="20% - Accent3 2 3 3 5 4" xfId="25702"/>
    <cellStyle name="20% - Accent3 2 3 3 6" xfId="7701"/>
    <cellStyle name="20% - Accent3 2 3 3 6 2" xfId="29302"/>
    <cellStyle name="20% - Accent3 2 3 3 7" xfId="14901"/>
    <cellStyle name="20% - Accent3 2 3 3 7 2" xfId="36502"/>
    <cellStyle name="20% - Accent3 2 3 3 8" xfId="22102"/>
    <cellStyle name="20% - Accent3 2 3 4" xfId="740"/>
    <cellStyle name="20% - Accent3 2 3 4 2" xfId="1340"/>
    <cellStyle name="20% - Accent3 2 3 4 2 2" xfId="3740"/>
    <cellStyle name="20% - Accent3 2 3 4 2 2 2" xfId="7340"/>
    <cellStyle name="20% - Accent3 2 3 4 2 2 2 2" xfId="14541"/>
    <cellStyle name="20% - Accent3 2 3 4 2 2 2 2 2" xfId="36142"/>
    <cellStyle name="20% - Accent3 2 3 4 2 2 2 3" xfId="21741"/>
    <cellStyle name="20% - Accent3 2 3 4 2 2 2 3 2" xfId="43342"/>
    <cellStyle name="20% - Accent3 2 3 4 2 2 2 4" xfId="28942"/>
    <cellStyle name="20% - Accent3 2 3 4 2 2 3" xfId="10941"/>
    <cellStyle name="20% - Accent3 2 3 4 2 2 3 2" xfId="32542"/>
    <cellStyle name="20% - Accent3 2 3 4 2 2 4" xfId="18141"/>
    <cellStyle name="20% - Accent3 2 3 4 2 2 4 2" xfId="39742"/>
    <cellStyle name="20% - Accent3 2 3 4 2 2 5" xfId="25342"/>
    <cellStyle name="20% - Accent3 2 3 4 2 3" xfId="2540"/>
    <cellStyle name="20% - Accent3 2 3 4 2 3 2" xfId="6140"/>
    <cellStyle name="20% - Accent3 2 3 4 2 3 2 2" xfId="13341"/>
    <cellStyle name="20% - Accent3 2 3 4 2 3 2 2 2" xfId="34942"/>
    <cellStyle name="20% - Accent3 2 3 4 2 3 2 3" xfId="20541"/>
    <cellStyle name="20% - Accent3 2 3 4 2 3 2 3 2" xfId="42142"/>
    <cellStyle name="20% - Accent3 2 3 4 2 3 2 4" xfId="27742"/>
    <cellStyle name="20% - Accent3 2 3 4 2 3 3" xfId="9741"/>
    <cellStyle name="20% - Accent3 2 3 4 2 3 3 2" xfId="31342"/>
    <cellStyle name="20% - Accent3 2 3 4 2 3 4" xfId="16941"/>
    <cellStyle name="20% - Accent3 2 3 4 2 3 4 2" xfId="38542"/>
    <cellStyle name="20% - Accent3 2 3 4 2 3 5" xfId="24142"/>
    <cellStyle name="20% - Accent3 2 3 4 2 4" xfId="4940"/>
    <cellStyle name="20% - Accent3 2 3 4 2 4 2" xfId="12141"/>
    <cellStyle name="20% - Accent3 2 3 4 2 4 2 2" xfId="33742"/>
    <cellStyle name="20% - Accent3 2 3 4 2 4 3" xfId="19341"/>
    <cellStyle name="20% - Accent3 2 3 4 2 4 3 2" xfId="40942"/>
    <cellStyle name="20% - Accent3 2 3 4 2 4 4" xfId="26542"/>
    <cellStyle name="20% - Accent3 2 3 4 2 5" xfId="8541"/>
    <cellStyle name="20% - Accent3 2 3 4 2 5 2" xfId="30142"/>
    <cellStyle name="20% - Accent3 2 3 4 2 6" xfId="15741"/>
    <cellStyle name="20% - Accent3 2 3 4 2 6 2" xfId="37342"/>
    <cellStyle name="20% - Accent3 2 3 4 2 7" xfId="22942"/>
    <cellStyle name="20% - Accent3 2 3 4 3" xfId="3140"/>
    <cellStyle name="20% - Accent3 2 3 4 3 2" xfId="6740"/>
    <cellStyle name="20% - Accent3 2 3 4 3 2 2" xfId="13941"/>
    <cellStyle name="20% - Accent3 2 3 4 3 2 2 2" xfId="35542"/>
    <cellStyle name="20% - Accent3 2 3 4 3 2 3" xfId="21141"/>
    <cellStyle name="20% - Accent3 2 3 4 3 2 3 2" xfId="42742"/>
    <cellStyle name="20% - Accent3 2 3 4 3 2 4" xfId="28342"/>
    <cellStyle name="20% - Accent3 2 3 4 3 3" xfId="10341"/>
    <cellStyle name="20% - Accent3 2 3 4 3 3 2" xfId="31942"/>
    <cellStyle name="20% - Accent3 2 3 4 3 4" xfId="17541"/>
    <cellStyle name="20% - Accent3 2 3 4 3 4 2" xfId="39142"/>
    <cellStyle name="20% - Accent3 2 3 4 3 5" xfId="24742"/>
    <cellStyle name="20% - Accent3 2 3 4 4" xfId="1940"/>
    <cellStyle name="20% - Accent3 2 3 4 4 2" xfId="5540"/>
    <cellStyle name="20% - Accent3 2 3 4 4 2 2" xfId="12741"/>
    <cellStyle name="20% - Accent3 2 3 4 4 2 2 2" xfId="34342"/>
    <cellStyle name="20% - Accent3 2 3 4 4 2 3" xfId="19941"/>
    <cellStyle name="20% - Accent3 2 3 4 4 2 3 2" xfId="41542"/>
    <cellStyle name="20% - Accent3 2 3 4 4 2 4" xfId="27142"/>
    <cellStyle name="20% - Accent3 2 3 4 4 3" xfId="9141"/>
    <cellStyle name="20% - Accent3 2 3 4 4 3 2" xfId="30742"/>
    <cellStyle name="20% - Accent3 2 3 4 4 4" xfId="16341"/>
    <cellStyle name="20% - Accent3 2 3 4 4 4 2" xfId="37942"/>
    <cellStyle name="20% - Accent3 2 3 4 4 5" xfId="23542"/>
    <cellStyle name="20% - Accent3 2 3 4 5" xfId="4340"/>
    <cellStyle name="20% - Accent3 2 3 4 5 2" xfId="11541"/>
    <cellStyle name="20% - Accent3 2 3 4 5 2 2" xfId="33142"/>
    <cellStyle name="20% - Accent3 2 3 4 5 3" xfId="18741"/>
    <cellStyle name="20% - Accent3 2 3 4 5 3 2" xfId="40342"/>
    <cellStyle name="20% - Accent3 2 3 4 5 4" xfId="25942"/>
    <cellStyle name="20% - Accent3 2 3 4 6" xfId="7941"/>
    <cellStyle name="20% - Accent3 2 3 4 6 2" xfId="29542"/>
    <cellStyle name="20% - Accent3 2 3 4 7" xfId="15141"/>
    <cellStyle name="20% - Accent3 2 3 4 7 2" xfId="36742"/>
    <cellStyle name="20% - Accent3 2 3 4 8" xfId="22342"/>
    <cellStyle name="20% - Accent3 2 3 5" xfId="860"/>
    <cellStyle name="20% - Accent3 2 3 5 2" xfId="3260"/>
    <cellStyle name="20% - Accent3 2 3 5 2 2" xfId="6860"/>
    <cellStyle name="20% - Accent3 2 3 5 2 2 2" xfId="14061"/>
    <cellStyle name="20% - Accent3 2 3 5 2 2 2 2" xfId="35662"/>
    <cellStyle name="20% - Accent3 2 3 5 2 2 3" xfId="21261"/>
    <cellStyle name="20% - Accent3 2 3 5 2 2 3 2" xfId="42862"/>
    <cellStyle name="20% - Accent3 2 3 5 2 2 4" xfId="28462"/>
    <cellStyle name="20% - Accent3 2 3 5 2 3" xfId="10461"/>
    <cellStyle name="20% - Accent3 2 3 5 2 3 2" xfId="32062"/>
    <cellStyle name="20% - Accent3 2 3 5 2 4" xfId="17661"/>
    <cellStyle name="20% - Accent3 2 3 5 2 4 2" xfId="39262"/>
    <cellStyle name="20% - Accent3 2 3 5 2 5" xfId="24862"/>
    <cellStyle name="20% - Accent3 2 3 5 3" xfId="2060"/>
    <cellStyle name="20% - Accent3 2 3 5 3 2" xfId="5660"/>
    <cellStyle name="20% - Accent3 2 3 5 3 2 2" xfId="12861"/>
    <cellStyle name="20% - Accent3 2 3 5 3 2 2 2" xfId="34462"/>
    <cellStyle name="20% - Accent3 2 3 5 3 2 3" xfId="20061"/>
    <cellStyle name="20% - Accent3 2 3 5 3 2 3 2" xfId="41662"/>
    <cellStyle name="20% - Accent3 2 3 5 3 2 4" xfId="27262"/>
    <cellStyle name="20% - Accent3 2 3 5 3 3" xfId="9261"/>
    <cellStyle name="20% - Accent3 2 3 5 3 3 2" xfId="30862"/>
    <cellStyle name="20% - Accent3 2 3 5 3 4" xfId="16461"/>
    <cellStyle name="20% - Accent3 2 3 5 3 4 2" xfId="38062"/>
    <cellStyle name="20% - Accent3 2 3 5 3 5" xfId="23662"/>
    <cellStyle name="20% - Accent3 2 3 5 4" xfId="4460"/>
    <cellStyle name="20% - Accent3 2 3 5 4 2" xfId="11661"/>
    <cellStyle name="20% - Accent3 2 3 5 4 2 2" xfId="33262"/>
    <cellStyle name="20% - Accent3 2 3 5 4 3" xfId="18861"/>
    <cellStyle name="20% - Accent3 2 3 5 4 3 2" xfId="40462"/>
    <cellStyle name="20% - Accent3 2 3 5 4 4" xfId="26062"/>
    <cellStyle name="20% - Accent3 2 3 5 5" xfId="8061"/>
    <cellStyle name="20% - Accent3 2 3 5 5 2" xfId="29662"/>
    <cellStyle name="20% - Accent3 2 3 5 6" xfId="15261"/>
    <cellStyle name="20% - Accent3 2 3 5 6 2" xfId="36862"/>
    <cellStyle name="20% - Accent3 2 3 5 7" xfId="22462"/>
    <cellStyle name="20% - Accent3 2 3 6" xfId="2660"/>
    <cellStyle name="20% - Accent3 2 3 6 2" xfId="6260"/>
    <cellStyle name="20% - Accent3 2 3 6 2 2" xfId="13461"/>
    <cellStyle name="20% - Accent3 2 3 6 2 2 2" xfId="35062"/>
    <cellStyle name="20% - Accent3 2 3 6 2 3" xfId="20661"/>
    <cellStyle name="20% - Accent3 2 3 6 2 3 2" xfId="42262"/>
    <cellStyle name="20% - Accent3 2 3 6 2 4" xfId="27862"/>
    <cellStyle name="20% - Accent3 2 3 6 3" xfId="9861"/>
    <cellStyle name="20% - Accent3 2 3 6 3 2" xfId="31462"/>
    <cellStyle name="20% - Accent3 2 3 6 4" xfId="17061"/>
    <cellStyle name="20% - Accent3 2 3 6 4 2" xfId="38662"/>
    <cellStyle name="20% - Accent3 2 3 6 5" xfId="24262"/>
    <cellStyle name="20% - Accent3 2 3 7" xfId="1460"/>
    <cellStyle name="20% - Accent3 2 3 7 2" xfId="5060"/>
    <cellStyle name="20% - Accent3 2 3 7 2 2" xfId="12261"/>
    <cellStyle name="20% - Accent3 2 3 7 2 2 2" xfId="33862"/>
    <cellStyle name="20% - Accent3 2 3 7 2 3" xfId="19461"/>
    <cellStyle name="20% - Accent3 2 3 7 2 3 2" xfId="41062"/>
    <cellStyle name="20% - Accent3 2 3 7 2 4" xfId="26662"/>
    <cellStyle name="20% - Accent3 2 3 7 3" xfId="8661"/>
    <cellStyle name="20% - Accent3 2 3 7 3 2" xfId="30262"/>
    <cellStyle name="20% - Accent3 2 3 7 4" xfId="15861"/>
    <cellStyle name="20% - Accent3 2 3 7 4 2" xfId="37462"/>
    <cellStyle name="20% - Accent3 2 3 7 5" xfId="23062"/>
    <cellStyle name="20% - Accent3 2 3 8" xfId="3860"/>
    <cellStyle name="20% - Accent3 2 3 8 2" xfId="11061"/>
    <cellStyle name="20% - Accent3 2 3 8 2 2" xfId="32662"/>
    <cellStyle name="20% - Accent3 2 3 8 3" xfId="18261"/>
    <cellStyle name="20% - Accent3 2 3 8 3 2" xfId="39862"/>
    <cellStyle name="20% - Accent3 2 3 8 4" xfId="25462"/>
    <cellStyle name="20% - Accent3 2 3 9" xfId="7461"/>
    <cellStyle name="20% - Accent3 2 3 9 2" xfId="29062"/>
    <cellStyle name="20% - Accent3 2 4" xfId="310"/>
    <cellStyle name="20% - Accent3 2 4 2" xfId="550"/>
    <cellStyle name="20% - Accent3 2 4 2 2" xfId="1152"/>
    <cellStyle name="20% - Accent3 2 4 2 2 2" xfId="3552"/>
    <cellStyle name="20% - Accent3 2 4 2 2 2 2" xfId="7152"/>
    <cellStyle name="20% - Accent3 2 4 2 2 2 2 2" xfId="14353"/>
    <cellStyle name="20% - Accent3 2 4 2 2 2 2 2 2" xfId="35954"/>
    <cellStyle name="20% - Accent3 2 4 2 2 2 2 3" xfId="21553"/>
    <cellStyle name="20% - Accent3 2 4 2 2 2 2 3 2" xfId="43154"/>
    <cellStyle name="20% - Accent3 2 4 2 2 2 2 4" xfId="28754"/>
    <cellStyle name="20% - Accent3 2 4 2 2 2 3" xfId="10753"/>
    <cellStyle name="20% - Accent3 2 4 2 2 2 3 2" xfId="32354"/>
    <cellStyle name="20% - Accent3 2 4 2 2 2 4" xfId="17953"/>
    <cellStyle name="20% - Accent3 2 4 2 2 2 4 2" xfId="39554"/>
    <cellStyle name="20% - Accent3 2 4 2 2 2 5" xfId="25154"/>
    <cellStyle name="20% - Accent3 2 4 2 2 3" xfId="2352"/>
    <cellStyle name="20% - Accent3 2 4 2 2 3 2" xfId="5952"/>
    <cellStyle name="20% - Accent3 2 4 2 2 3 2 2" xfId="13153"/>
    <cellStyle name="20% - Accent3 2 4 2 2 3 2 2 2" xfId="34754"/>
    <cellStyle name="20% - Accent3 2 4 2 2 3 2 3" xfId="20353"/>
    <cellStyle name="20% - Accent3 2 4 2 2 3 2 3 2" xfId="41954"/>
    <cellStyle name="20% - Accent3 2 4 2 2 3 2 4" xfId="27554"/>
    <cellStyle name="20% - Accent3 2 4 2 2 3 3" xfId="9553"/>
    <cellStyle name="20% - Accent3 2 4 2 2 3 3 2" xfId="31154"/>
    <cellStyle name="20% - Accent3 2 4 2 2 3 4" xfId="16753"/>
    <cellStyle name="20% - Accent3 2 4 2 2 3 4 2" xfId="38354"/>
    <cellStyle name="20% - Accent3 2 4 2 2 3 5" xfId="23954"/>
    <cellStyle name="20% - Accent3 2 4 2 2 4" xfId="4752"/>
    <cellStyle name="20% - Accent3 2 4 2 2 4 2" xfId="11953"/>
    <cellStyle name="20% - Accent3 2 4 2 2 4 2 2" xfId="33554"/>
    <cellStyle name="20% - Accent3 2 4 2 2 4 3" xfId="19153"/>
    <cellStyle name="20% - Accent3 2 4 2 2 4 3 2" xfId="40754"/>
    <cellStyle name="20% - Accent3 2 4 2 2 4 4" xfId="26354"/>
    <cellStyle name="20% - Accent3 2 4 2 2 5" xfId="8353"/>
    <cellStyle name="20% - Accent3 2 4 2 2 5 2" xfId="29954"/>
    <cellStyle name="20% - Accent3 2 4 2 2 6" xfId="15553"/>
    <cellStyle name="20% - Accent3 2 4 2 2 6 2" xfId="37154"/>
    <cellStyle name="20% - Accent3 2 4 2 2 7" xfId="22754"/>
    <cellStyle name="20% - Accent3 2 4 2 3" xfId="2952"/>
    <cellStyle name="20% - Accent3 2 4 2 3 2" xfId="6552"/>
    <cellStyle name="20% - Accent3 2 4 2 3 2 2" xfId="13753"/>
    <cellStyle name="20% - Accent3 2 4 2 3 2 2 2" xfId="35354"/>
    <cellStyle name="20% - Accent3 2 4 2 3 2 3" xfId="20953"/>
    <cellStyle name="20% - Accent3 2 4 2 3 2 3 2" xfId="42554"/>
    <cellStyle name="20% - Accent3 2 4 2 3 2 4" xfId="28154"/>
    <cellStyle name="20% - Accent3 2 4 2 3 3" xfId="10153"/>
    <cellStyle name="20% - Accent3 2 4 2 3 3 2" xfId="31754"/>
    <cellStyle name="20% - Accent3 2 4 2 3 4" xfId="17353"/>
    <cellStyle name="20% - Accent3 2 4 2 3 4 2" xfId="38954"/>
    <cellStyle name="20% - Accent3 2 4 2 3 5" xfId="24554"/>
    <cellStyle name="20% - Accent3 2 4 2 4" xfId="1752"/>
    <cellStyle name="20% - Accent3 2 4 2 4 2" xfId="5352"/>
    <cellStyle name="20% - Accent3 2 4 2 4 2 2" xfId="12553"/>
    <cellStyle name="20% - Accent3 2 4 2 4 2 2 2" xfId="34154"/>
    <cellStyle name="20% - Accent3 2 4 2 4 2 3" xfId="19753"/>
    <cellStyle name="20% - Accent3 2 4 2 4 2 3 2" xfId="41354"/>
    <cellStyle name="20% - Accent3 2 4 2 4 2 4" xfId="26954"/>
    <cellStyle name="20% - Accent3 2 4 2 4 3" xfId="8953"/>
    <cellStyle name="20% - Accent3 2 4 2 4 3 2" xfId="30554"/>
    <cellStyle name="20% - Accent3 2 4 2 4 4" xfId="16153"/>
    <cellStyle name="20% - Accent3 2 4 2 4 4 2" xfId="37754"/>
    <cellStyle name="20% - Accent3 2 4 2 4 5" xfId="23354"/>
    <cellStyle name="20% - Accent3 2 4 2 5" xfId="4152"/>
    <cellStyle name="20% - Accent3 2 4 2 5 2" xfId="11353"/>
    <cellStyle name="20% - Accent3 2 4 2 5 2 2" xfId="32954"/>
    <cellStyle name="20% - Accent3 2 4 2 5 3" xfId="18553"/>
    <cellStyle name="20% - Accent3 2 4 2 5 3 2" xfId="40154"/>
    <cellStyle name="20% - Accent3 2 4 2 5 4" xfId="25754"/>
    <cellStyle name="20% - Accent3 2 4 2 6" xfId="7753"/>
    <cellStyle name="20% - Accent3 2 4 2 6 2" xfId="29354"/>
    <cellStyle name="20% - Accent3 2 4 2 7" xfId="14953"/>
    <cellStyle name="20% - Accent3 2 4 2 7 2" xfId="36554"/>
    <cellStyle name="20% - Accent3 2 4 2 8" xfId="22154"/>
    <cellStyle name="20% - Accent3 2 4 3" xfId="912"/>
    <cellStyle name="20% - Accent3 2 4 3 2" xfId="3312"/>
    <cellStyle name="20% - Accent3 2 4 3 2 2" xfId="6912"/>
    <cellStyle name="20% - Accent3 2 4 3 2 2 2" xfId="14113"/>
    <cellStyle name="20% - Accent3 2 4 3 2 2 2 2" xfId="35714"/>
    <cellStyle name="20% - Accent3 2 4 3 2 2 3" xfId="21313"/>
    <cellStyle name="20% - Accent3 2 4 3 2 2 3 2" xfId="42914"/>
    <cellStyle name="20% - Accent3 2 4 3 2 2 4" xfId="28514"/>
    <cellStyle name="20% - Accent3 2 4 3 2 3" xfId="10513"/>
    <cellStyle name="20% - Accent3 2 4 3 2 3 2" xfId="32114"/>
    <cellStyle name="20% - Accent3 2 4 3 2 4" xfId="17713"/>
    <cellStyle name="20% - Accent3 2 4 3 2 4 2" xfId="39314"/>
    <cellStyle name="20% - Accent3 2 4 3 2 5" xfId="24914"/>
    <cellStyle name="20% - Accent3 2 4 3 3" xfId="2112"/>
    <cellStyle name="20% - Accent3 2 4 3 3 2" xfId="5712"/>
    <cellStyle name="20% - Accent3 2 4 3 3 2 2" xfId="12913"/>
    <cellStyle name="20% - Accent3 2 4 3 3 2 2 2" xfId="34514"/>
    <cellStyle name="20% - Accent3 2 4 3 3 2 3" xfId="20113"/>
    <cellStyle name="20% - Accent3 2 4 3 3 2 3 2" xfId="41714"/>
    <cellStyle name="20% - Accent3 2 4 3 3 2 4" xfId="27314"/>
    <cellStyle name="20% - Accent3 2 4 3 3 3" xfId="9313"/>
    <cellStyle name="20% - Accent3 2 4 3 3 3 2" xfId="30914"/>
    <cellStyle name="20% - Accent3 2 4 3 3 4" xfId="16513"/>
    <cellStyle name="20% - Accent3 2 4 3 3 4 2" xfId="38114"/>
    <cellStyle name="20% - Accent3 2 4 3 3 5" xfId="23714"/>
    <cellStyle name="20% - Accent3 2 4 3 4" xfId="4512"/>
    <cellStyle name="20% - Accent3 2 4 3 4 2" xfId="11713"/>
    <cellStyle name="20% - Accent3 2 4 3 4 2 2" xfId="33314"/>
    <cellStyle name="20% - Accent3 2 4 3 4 3" xfId="18913"/>
    <cellStyle name="20% - Accent3 2 4 3 4 3 2" xfId="40514"/>
    <cellStyle name="20% - Accent3 2 4 3 4 4" xfId="26114"/>
    <cellStyle name="20% - Accent3 2 4 3 5" xfId="8113"/>
    <cellStyle name="20% - Accent3 2 4 3 5 2" xfId="29714"/>
    <cellStyle name="20% - Accent3 2 4 3 6" xfId="15313"/>
    <cellStyle name="20% - Accent3 2 4 3 6 2" xfId="36914"/>
    <cellStyle name="20% - Accent3 2 4 3 7" xfId="22514"/>
    <cellStyle name="20% - Accent3 2 4 4" xfId="2712"/>
    <cellStyle name="20% - Accent3 2 4 4 2" xfId="6312"/>
    <cellStyle name="20% - Accent3 2 4 4 2 2" xfId="13513"/>
    <cellStyle name="20% - Accent3 2 4 4 2 2 2" xfId="35114"/>
    <cellStyle name="20% - Accent3 2 4 4 2 3" xfId="20713"/>
    <cellStyle name="20% - Accent3 2 4 4 2 3 2" xfId="42314"/>
    <cellStyle name="20% - Accent3 2 4 4 2 4" xfId="27914"/>
    <cellStyle name="20% - Accent3 2 4 4 3" xfId="9913"/>
    <cellStyle name="20% - Accent3 2 4 4 3 2" xfId="31514"/>
    <cellStyle name="20% - Accent3 2 4 4 4" xfId="17113"/>
    <cellStyle name="20% - Accent3 2 4 4 4 2" xfId="38714"/>
    <cellStyle name="20% - Accent3 2 4 4 5" xfId="24314"/>
    <cellStyle name="20% - Accent3 2 4 5" xfId="1512"/>
    <cellStyle name="20% - Accent3 2 4 5 2" xfId="5112"/>
    <cellStyle name="20% - Accent3 2 4 5 2 2" xfId="12313"/>
    <cellStyle name="20% - Accent3 2 4 5 2 2 2" xfId="33914"/>
    <cellStyle name="20% - Accent3 2 4 5 2 3" xfId="19513"/>
    <cellStyle name="20% - Accent3 2 4 5 2 3 2" xfId="41114"/>
    <cellStyle name="20% - Accent3 2 4 5 2 4" xfId="26714"/>
    <cellStyle name="20% - Accent3 2 4 5 3" xfId="8713"/>
    <cellStyle name="20% - Accent3 2 4 5 3 2" xfId="30314"/>
    <cellStyle name="20% - Accent3 2 4 5 4" xfId="15913"/>
    <cellStyle name="20% - Accent3 2 4 5 4 2" xfId="37514"/>
    <cellStyle name="20% - Accent3 2 4 5 5" xfId="23114"/>
    <cellStyle name="20% - Accent3 2 4 6" xfId="3912"/>
    <cellStyle name="20% - Accent3 2 4 6 2" xfId="11113"/>
    <cellStyle name="20% - Accent3 2 4 6 2 2" xfId="32714"/>
    <cellStyle name="20% - Accent3 2 4 6 3" xfId="18313"/>
    <cellStyle name="20% - Accent3 2 4 6 3 2" xfId="39914"/>
    <cellStyle name="20% - Accent3 2 4 6 4" xfId="25514"/>
    <cellStyle name="20% - Accent3 2 4 7" xfId="7513"/>
    <cellStyle name="20% - Accent3 2 4 7 2" xfId="29114"/>
    <cellStyle name="20% - Accent3 2 4 8" xfId="14713"/>
    <cellStyle name="20% - Accent3 2 4 8 2" xfId="36314"/>
    <cellStyle name="20% - Accent3 2 4 9" xfId="21914"/>
    <cellStyle name="20% - Accent3 2 5" xfId="430"/>
    <cellStyle name="20% - Accent3 2 5 2" xfId="1032"/>
    <cellStyle name="20% - Accent3 2 5 2 2" xfId="3432"/>
    <cellStyle name="20% - Accent3 2 5 2 2 2" xfId="7032"/>
    <cellStyle name="20% - Accent3 2 5 2 2 2 2" xfId="14233"/>
    <cellStyle name="20% - Accent3 2 5 2 2 2 2 2" xfId="35834"/>
    <cellStyle name="20% - Accent3 2 5 2 2 2 3" xfId="21433"/>
    <cellStyle name="20% - Accent3 2 5 2 2 2 3 2" xfId="43034"/>
    <cellStyle name="20% - Accent3 2 5 2 2 2 4" xfId="28634"/>
    <cellStyle name="20% - Accent3 2 5 2 2 3" xfId="10633"/>
    <cellStyle name="20% - Accent3 2 5 2 2 3 2" xfId="32234"/>
    <cellStyle name="20% - Accent3 2 5 2 2 4" xfId="17833"/>
    <cellStyle name="20% - Accent3 2 5 2 2 4 2" xfId="39434"/>
    <cellStyle name="20% - Accent3 2 5 2 2 5" xfId="25034"/>
    <cellStyle name="20% - Accent3 2 5 2 3" xfId="2232"/>
    <cellStyle name="20% - Accent3 2 5 2 3 2" xfId="5832"/>
    <cellStyle name="20% - Accent3 2 5 2 3 2 2" xfId="13033"/>
    <cellStyle name="20% - Accent3 2 5 2 3 2 2 2" xfId="34634"/>
    <cellStyle name="20% - Accent3 2 5 2 3 2 3" xfId="20233"/>
    <cellStyle name="20% - Accent3 2 5 2 3 2 3 2" xfId="41834"/>
    <cellStyle name="20% - Accent3 2 5 2 3 2 4" xfId="27434"/>
    <cellStyle name="20% - Accent3 2 5 2 3 3" xfId="9433"/>
    <cellStyle name="20% - Accent3 2 5 2 3 3 2" xfId="31034"/>
    <cellStyle name="20% - Accent3 2 5 2 3 4" xfId="16633"/>
    <cellStyle name="20% - Accent3 2 5 2 3 4 2" xfId="38234"/>
    <cellStyle name="20% - Accent3 2 5 2 3 5" xfId="23834"/>
    <cellStyle name="20% - Accent3 2 5 2 4" xfId="4632"/>
    <cellStyle name="20% - Accent3 2 5 2 4 2" xfId="11833"/>
    <cellStyle name="20% - Accent3 2 5 2 4 2 2" xfId="33434"/>
    <cellStyle name="20% - Accent3 2 5 2 4 3" xfId="19033"/>
    <cellStyle name="20% - Accent3 2 5 2 4 3 2" xfId="40634"/>
    <cellStyle name="20% - Accent3 2 5 2 4 4" xfId="26234"/>
    <cellStyle name="20% - Accent3 2 5 2 5" xfId="8233"/>
    <cellStyle name="20% - Accent3 2 5 2 5 2" xfId="29834"/>
    <cellStyle name="20% - Accent3 2 5 2 6" xfId="15433"/>
    <cellStyle name="20% - Accent3 2 5 2 6 2" xfId="37034"/>
    <cellStyle name="20% - Accent3 2 5 2 7" xfId="22634"/>
    <cellStyle name="20% - Accent3 2 5 3" xfId="2832"/>
    <cellStyle name="20% - Accent3 2 5 3 2" xfId="6432"/>
    <cellStyle name="20% - Accent3 2 5 3 2 2" xfId="13633"/>
    <cellStyle name="20% - Accent3 2 5 3 2 2 2" xfId="35234"/>
    <cellStyle name="20% - Accent3 2 5 3 2 3" xfId="20833"/>
    <cellStyle name="20% - Accent3 2 5 3 2 3 2" xfId="42434"/>
    <cellStyle name="20% - Accent3 2 5 3 2 4" xfId="28034"/>
    <cellStyle name="20% - Accent3 2 5 3 3" xfId="10033"/>
    <cellStyle name="20% - Accent3 2 5 3 3 2" xfId="31634"/>
    <cellStyle name="20% - Accent3 2 5 3 4" xfId="17233"/>
    <cellStyle name="20% - Accent3 2 5 3 4 2" xfId="38834"/>
    <cellStyle name="20% - Accent3 2 5 3 5" xfId="24434"/>
    <cellStyle name="20% - Accent3 2 5 4" xfId="1632"/>
    <cellStyle name="20% - Accent3 2 5 4 2" xfId="5232"/>
    <cellStyle name="20% - Accent3 2 5 4 2 2" xfId="12433"/>
    <cellStyle name="20% - Accent3 2 5 4 2 2 2" xfId="34034"/>
    <cellStyle name="20% - Accent3 2 5 4 2 3" xfId="19633"/>
    <cellStyle name="20% - Accent3 2 5 4 2 3 2" xfId="41234"/>
    <cellStyle name="20% - Accent3 2 5 4 2 4" xfId="26834"/>
    <cellStyle name="20% - Accent3 2 5 4 3" xfId="8833"/>
    <cellStyle name="20% - Accent3 2 5 4 3 2" xfId="30434"/>
    <cellStyle name="20% - Accent3 2 5 4 4" xfId="16033"/>
    <cellStyle name="20% - Accent3 2 5 4 4 2" xfId="37634"/>
    <cellStyle name="20% - Accent3 2 5 4 5" xfId="23234"/>
    <cellStyle name="20% - Accent3 2 5 5" xfId="4032"/>
    <cellStyle name="20% - Accent3 2 5 5 2" xfId="11233"/>
    <cellStyle name="20% - Accent3 2 5 5 2 2" xfId="32834"/>
    <cellStyle name="20% - Accent3 2 5 5 3" xfId="18433"/>
    <cellStyle name="20% - Accent3 2 5 5 3 2" xfId="40034"/>
    <cellStyle name="20% - Accent3 2 5 5 4" xfId="25634"/>
    <cellStyle name="20% - Accent3 2 5 6" xfId="7633"/>
    <cellStyle name="20% - Accent3 2 5 6 2" xfId="29234"/>
    <cellStyle name="20% - Accent3 2 5 7" xfId="14833"/>
    <cellStyle name="20% - Accent3 2 5 7 2" xfId="36434"/>
    <cellStyle name="20% - Accent3 2 5 8" xfId="22034"/>
    <cellStyle name="20% - Accent3 2 6" xfId="672"/>
    <cellStyle name="20% - Accent3 2 6 2" xfId="1272"/>
    <cellStyle name="20% - Accent3 2 6 2 2" xfId="3672"/>
    <cellStyle name="20% - Accent3 2 6 2 2 2" xfId="7272"/>
    <cellStyle name="20% - Accent3 2 6 2 2 2 2" xfId="14473"/>
    <cellStyle name="20% - Accent3 2 6 2 2 2 2 2" xfId="36074"/>
    <cellStyle name="20% - Accent3 2 6 2 2 2 3" xfId="21673"/>
    <cellStyle name="20% - Accent3 2 6 2 2 2 3 2" xfId="43274"/>
    <cellStyle name="20% - Accent3 2 6 2 2 2 4" xfId="28874"/>
    <cellStyle name="20% - Accent3 2 6 2 2 3" xfId="10873"/>
    <cellStyle name="20% - Accent3 2 6 2 2 3 2" xfId="32474"/>
    <cellStyle name="20% - Accent3 2 6 2 2 4" xfId="18073"/>
    <cellStyle name="20% - Accent3 2 6 2 2 4 2" xfId="39674"/>
    <cellStyle name="20% - Accent3 2 6 2 2 5" xfId="25274"/>
    <cellStyle name="20% - Accent3 2 6 2 3" xfId="2472"/>
    <cellStyle name="20% - Accent3 2 6 2 3 2" xfId="6072"/>
    <cellStyle name="20% - Accent3 2 6 2 3 2 2" xfId="13273"/>
    <cellStyle name="20% - Accent3 2 6 2 3 2 2 2" xfId="34874"/>
    <cellStyle name="20% - Accent3 2 6 2 3 2 3" xfId="20473"/>
    <cellStyle name="20% - Accent3 2 6 2 3 2 3 2" xfId="42074"/>
    <cellStyle name="20% - Accent3 2 6 2 3 2 4" xfId="27674"/>
    <cellStyle name="20% - Accent3 2 6 2 3 3" xfId="9673"/>
    <cellStyle name="20% - Accent3 2 6 2 3 3 2" xfId="31274"/>
    <cellStyle name="20% - Accent3 2 6 2 3 4" xfId="16873"/>
    <cellStyle name="20% - Accent3 2 6 2 3 4 2" xfId="38474"/>
    <cellStyle name="20% - Accent3 2 6 2 3 5" xfId="24074"/>
    <cellStyle name="20% - Accent3 2 6 2 4" xfId="4872"/>
    <cellStyle name="20% - Accent3 2 6 2 4 2" xfId="12073"/>
    <cellStyle name="20% - Accent3 2 6 2 4 2 2" xfId="33674"/>
    <cellStyle name="20% - Accent3 2 6 2 4 3" xfId="19273"/>
    <cellStyle name="20% - Accent3 2 6 2 4 3 2" xfId="40874"/>
    <cellStyle name="20% - Accent3 2 6 2 4 4" xfId="26474"/>
    <cellStyle name="20% - Accent3 2 6 2 5" xfId="8473"/>
    <cellStyle name="20% - Accent3 2 6 2 5 2" xfId="30074"/>
    <cellStyle name="20% - Accent3 2 6 2 6" xfId="15673"/>
    <cellStyle name="20% - Accent3 2 6 2 6 2" xfId="37274"/>
    <cellStyle name="20% - Accent3 2 6 2 7" xfId="22874"/>
    <cellStyle name="20% - Accent3 2 6 3" xfId="3072"/>
    <cellStyle name="20% - Accent3 2 6 3 2" xfId="6672"/>
    <cellStyle name="20% - Accent3 2 6 3 2 2" xfId="13873"/>
    <cellStyle name="20% - Accent3 2 6 3 2 2 2" xfId="35474"/>
    <cellStyle name="20% - Accent3 2 6 3 2 3" xfId="21073"/>
    <cellStyle name="20% - Accent3 2 6 3 2 3 2" xfId="42674"/>
    <cellStyle name="20% - Accent3 2 6 3 2 4" xfId="28274"/>
    <cellStyle name="20% - Accent3 2 6 3 3" xfId="10273"/>
    <cellStyle name="20% - Accent3 2 6 3 3 2" xfId="31874"/>
    <cellStyle name="20% - Accent3 2 6 3 4" xfId="17473"/>
    <cellStyle name="20% - Accent3 2 6 3 4 2" xfId="39074"/>
    <cellStyle name="20% - Accent3 2 6 3 5" xfId="24674"/>
    <cellStyle name="20% - Accent3 2 6 4" xfId="1872"/>
    <cellStyle name="20% - Accent3 2 6 4 2" xfId="5472"/>
    <cellStyle name="20% - Accent3 2 6 4 2 2" xfId="12673"/>
    <cellStyle name="20% - Accent3 2 6 4 2 2 2" xfId="34274"/>
    <cellStyle name="20% - Accent3 2 6 4 2 3" xfId="19873"/>
    <cellStyle name="20% - Accent3 2 6 4 2 3 2" xfId="41474"/>
    <cellStyle name="20% - Accent3 2 6 4 2 4" xfId="27074"/>
    <cellStyle name="20% - Accent3 2 6 4 3" xfId="9073"/>
    <cellStyle name="20% - Accent3 2 6 4 3 2" xfId="30674"/>
    <cellStyle name="20% - Accent3 2 6 4 4" xfId="16273"/>
    <cellStyle name="20% - Accent3 2 6 4 4 2" xfId="37874"/>
    <cellStyle name="20% - Accent3 2 6 4 5" xfId="23474"/>
    <cellStyle name="20% - Accent3 2 6 5" xfId="4272"/>
    <cellStyle name="20% - Accent3 2 6 5 2" xfId="11473"/>
    <cellStyle name="20% - Accent3 2 6 5 2 2" xfId="33074"/>
    <cellStyle name="20% - Accent3 2 6 5 3" xfId="18673"/>
    <cellStyle name="20% - Accent3 2 6 5 3 2" xfId="40274"/>
    <cellStyle name="20% - Accent3 2 6 5 4" xfId="25874"/>
    <cellStyle name="20% - Accent3 2 6 6" xfId="7873"/>
    <cellStyle name="20% - Accent3 2 6 6 2" xfId="29474"/>
    <cellStyle name="20% - Accent3 2 6 7" xfId="15073"/>
    <cellStyle name="20% - Accent3 2 6 7 2" xfId="36674"/>
    <cellStyle name="20% - Accent3 2 6 8" xfId="22274"/>
    <cellStyle name="20% - Accent3 2 7" xfId="792"/>
    <cellStyle name="20% - Accent3 2 7 2" xfId="3192"/>
    <cellStyle name="20% - Accent3 2 7 2 2" xfId="6792"/>
    <cellStyle name="20% - Accent3 2 7 2 2 2" xfId="13993"/>
    <cellStyle name="20% - Accent3 2 7 2 2 2 2" xfId="35594"/>
    <cellStyle name="20% - Accent3 2 7 2 2 3" xfId="21193"/>
    <cellStyle name="20% - Accent3 2 7 2 2 3 2" xfId="42794"/>
    <cellStyle name="20% - Accent3 2 7 2 2 4" xfId="28394"/>
    <cellStyle name="20% - Accent3 2 7 2 3" xfId="10393"/>
    <cellStyle name="20% - Accent3 2 7 2 3 2" xfId="31994"/>
    <cellStyle name="20% - Accent3 2 7 2 4" xfId="17593"/>
    <cellStyle name="20% - Accent3 2 7 2 4 2" xfId="39194"/>
    <cellStyle name="20% - Accent3 2 7 2 5" xfId="24794"/>
    <cellStyle name="20% - Accent3 2 7 3" xfId="1992"/>
    <cellStyle name="20% - Accent3 2 7 3 2" xfId="5592"/>
    <cellStyle name="20% - Accent3 2 7 3 2 2" xfId="12793"/>
    <cellStyle name="20% - Accent3 2 7 3 2 2 2" xfId="34394"/>
    <cellStyle name="20% - Accent3 2 7 3 2 3" xfId="19993"/>
    <cellStyle name="20% - Accent3 2 7 3 2 3 2" xfId="41594"/>
    <cellStyle name="20% - Accent3 2 7 3 2 4" xfId="27194"/>
    <cellStyle name="20% - Accent3 2 7 3 3" xfId="9193"/>
    <cellStyle name="20% - Accent3 2 7 3 3 2" xfId="30794"/>
    <cellStyle name="20% - Accent3 2 7 3 4" xfId="16393"/>
    <cellStyle name="20% - Accent3 2 7 3 4 2" xfId="37994"/>
    <cellStyle name="20% - Accent3 2 7 3 5" xfId="23594"/>
    <cellStyle name="20% - Accent3 2 7 4" xfId="4392"/>
    <cellStyle name="20% - Accent3 2 7 4 2" xfId="11593"/>
    <cellStyle name="20% - Accent3 2 7 4 2 2" xfId="33194"/>
    <cellStyle name="20% - Accent3 2 7 4 3" xfId="18793"/>
    <cellStyle name="20% - Accent3 2 7 4 3 2" xfId="40394"/>
    <cellStyle name="20% - Accent3 2 7 4 4" xfId="25994"/>
    <cellStyle name="20% - Accent3 2 7 5" xfId="7993"/>
    <cellStyle name="20% - Accent3 2 7 5 2" xfId="29594"/>
    <cellStyle name="20% - Accent3 2 7 6" xfId="15193"/>
    <cellStyle name="20% - Accent3 2 7 6 2" xfId="36794"/>
    <cellStyle name="20% - Accent3 2 7 7" xfId="22394"/>
    <cellStyle name="20% - Accent3 2 8" xfId="2592"/>
    <cellStyle name="20% - Accent3 2 8 2" xfId="6192"/>
    <cellStyle name="20% - Accent3 2 8 2 2" xfId="13393"/>
    <cellStyle name="20% - Accent3 2 8 2 2 2" xfId="34994"/>
    <cellStyle name="20% - Accent3 2 8 2 3" xfId="20593"/>
    <cellStyle name="20% - Accent3 2 8 2 3 2" xfId="42194"/>
    <cellStyle name="20% - Accent3 2 8 2 4" xfId="27794"/>
    <cellStyle name="20% - Accent3 2 8 3" xfId="9793"/>
    <cellStyle name="20% - Accent3 2 8 3 2" xfId="31394"/>
    <cellStyle name="20% - Accent3 2 8 4" xfId="16993"/>
    <cellStyle name="20% - Accent3 2 8 4 2" xfId="38594"/>
    <cellStyle name="20% - Accent3 2 8 5" xfId="24194"/>
    <cellStyle name="20% - Accent3 2 9" xfId="1392"/>
    <cellStyle name="20% - Accent3 2 9 2" xfId="4992"/>
    <cellStyle name="20% - Accent3 2 9 2 2" xfId="12193"/>
    <cellStyle name="20% - Accent3 2 9 2 2 2" xfId="33794"/>
    <cellStyle name="20% - Accent3 2 9 2 3" xfId="19393"/>
    <cellStyle name="20% - Accent3 2 9 2 3 2" xfId="40994"/>
    <cellStyle name="20% - Accent3 2 9 2 4" xfId="26594"/>
    <cellStyle name="20% - Accent3 2 9 3" xfId="8593"/>
    <cellStyle name="20% - Accent3 2 9 3 2" xfId="30194"/>
    <cellStyle name="20% - Accent3 2 9 4" xfId="15793"/>
    <cellStyle name="20% - Accent3 2 9 4 2" xfId="37394"/>
    <cellStyle name="20% - Accent3 2 9 5" xfId="22994"/>
    <cellStyle name="20% - Accent3 3" xfId="178"/>
    <cellStyle name="20% - Accent3 3 10" xfId="14610"/>
    <cellStyle name="20% - Accent3 3 10 2" xfId="36211"/>
    <cellStyle name="20% - Accent3 3 11" xfId="21811"/>
    <cellStyle name="20% - Accent3 3 2" xfId="327"/>
    <cellStyle name="20% - Accent3 3 2 2" xfId="567"/>
    <cellStyle name="20% - Accent3 3 2 2 2" xfId="1169"/>
    <cellStyle name="20% - Accent3 3 2 2 2 2" xfId="3569"/>
    <cellStyle name="20% - Accent3 3 2 2 2 2 2" xfId="7169"/>
    <cellStyle name="20% - Accent3 3 2 2 2 2 2 2" xfId="14370"/>
    <cellStyle name="20% - Accent3 3 2 2 2 2 2 2 2" xfId="35971"/>
    <cellStyle name="20% - Accent3 3 2 2 2 2 2 3" xfId="21570"/>
    <cellStyle name="20% - Accent3 3 2 2 2 2 2 3 2" xfId="43171"/>
    <cellStyle name="20% - Accent3 3 2 2 2 2 2 4" xfId="28771"/>
    <cellStyle name="20% - Accent3 3 2 2 2 2 3" xfId="10770"/>
    <cellStyle name="20% - Accent3 3 2 2 2 2 3 2" xfId="32371"/>
    <cellStyle name="20% - Accent3 3 2 2 2 2 4" xfId="17970"/>
    <cellStyle name="20% - Accent3 3 2 2 2 2 4 2" xfId="39571"/>
    <cellStyle name="20% - Accent3 3 2 2 2 2 5" xfId="25171"/>
    <cellStyle name="20% - Accent3 3 2 2 2 3" xfId="2369"/>
    <cellStyle name="20% - Accent3 3 2 2 2 3 2" xfId="5969"/>
    <cellStyle name="20% - Accent3 3 2 2 2 3 2 2" xfId="13170"/>
    <cellStyle name="20% - Accent3 3 2 2 2 3 2 2 2" xfId="34771"/>
    <cellStyle name="20% - Accent3 3 2 2 2 3 2 3" xfId="20370"/>
    <cellStyle name="20% - Accent3 3 2 2 2 3 2 3 2" xfId="41971"/>
    <cellStyle name="20% - Accent3 3 2 2 2 3 2 4" xfId="27571"/>
    <cellStyle name="20% - Accent3 3 2 2 2 3 3" xfId="9570"/>
    <cellStyle name="20% - Accent3 3 2 2 2 3 3 2" xfId="31171"/>
    <cellStyle name="20% - Accent3 3 2 2 2 3 4" xfId="16770"/>
    <cellStyle name="20% - Accent3 3 2 2 2 3 4 2" xfId="38371"/>
    <cellStyle name="20% - Accent3 3 2 2 2 3 5" xfId="23971"/>
    <cellStyle name="20% - Accent3 3 2 2 2 4" xfId="4769"/>
    <cellStyle name="20% - Accent3 3 2 2 2 4 2" xfId="11970"/>
    <cellStyle name="20% - Accent3 3 2 2 2 4 2 2" xfId="33571"/>
    <cellStyle name="20% - Accent3 3 2 2 2 4 3" xfId="19170"/>
    <cellStyle name="20% - Accent3 3 2 2 2 4 3 2" xfId="40771"/>
    <cellStyle name="20% - Accent3 3 2 2 2 4 4" xfId="26371"/>
    <cellStyle name="20% - Accent3 3 2 2 2 5" xfId="8370"/>
    <cellStyle name="20% - Accent3 3 2 2 2 5 2" xfId="29971"/>
    <cellStyle name="20% - Accent3 3 2 2 2 6" xfId="15570"/>
    <cellStyle name="20% - Accent3 3 2 2 2 6 2" xfId="37171"/>
    <cellStyle name="20% - Accent3 3 2 2 2 7" xfId="22771"/>
    <cellStyle name="20% - Accent3 3 2 2 3" xfId="2969"/>
    <cellStyle name="20% - Accent3 3 2 2 3 2" xfId="6569"/>
    <cellStyle name="20% - Accent3 3 2 2 3 2 2" xfId="13770"/>
    <cellStyle name="20% - Accent3 3 2 2 3 2 2 2" xfId="35371"/>
    <cellStyle name="20% - Accent3 3 2 2 3 2 3" xfId="20970"/>
    <cellStyle name="20% - Accent3 3 2 2 3 2 3 2" xfId="42571"/>
    <cellStyle name="20% - Accent3 3 2 2 3 2 4" xfId="28171"/>
    <cellStyle name="20% - Accent3 3 2 2 3 3" xfId="10170"/>
    <cellStyle name="20% - Accent3 3 2 2 3 3 2" xfId="31771"/>
    <cellStyle name="20% - Accent3 3 2 2 3 4" xfId="17370"/>
    <cellStyle name="20% - Accent3 3 2 2 3 4 2" xfId="38971"/>
    <cellStyle name="20% - Accent3 3 2 2 3 5" xfId="24571"/>
    <cellStyle name="20% - Accent3 3 2 2 4" xfId="1769"/>
    <cellStyle name="20% - Accent3 3 2 2 4 2" xfId="5369"/>
    <cellStyle name="20% - Accent3 3 2 2 4 2 2" xfId="12570"/>
    <cellStyle name="20% - Accent3 3 2 2 4 2 2 2" xfId="34171"/>
    <cellStyle name="20% - Accent3 3 2 2 4 2 3" xfId="19770"/>
    <cellStyle name="20% - Accent3 3 2 2 4 2 3 2" xfId="41371"/>
    <cellStyle name="20% - Accent3 3 2 2 4 2 4" xfId="26971"/>
    <cellStyle name="20% - Accent3 3 2 2 4 3" xfId="8970"/>
    <cellStyle name="20% - Accent3 3 2 2 4 3 2" xfId="30571"/>
    <cellStyle name="20% - Accent3 3 2 2 4 4" xfId="16170"/>
    <cellStyle name="20% - Accent3 3 2 2 4 4 2" xfId="37771"/>
    <cellStyle name="20% - Accent3 3 2 2 4 5" xfId="23371"/>
    <cellStyle name="20% - Accent3 3 2 2 5" xfId="4169"/>
    <cellStyle name="20% - Accent3 3 2 2 5 2" xfId="11370"/>
    <cellStyle name="20% - Accent3 3 2 2 5 2 2" xfId="32971"/>
    <cellStyle name="20% - Accent3 3 2 2 5 3" xfId="18570"/>
    <cellStyle name="20% - Accent3 3 2 2 5 3 2" xfId="40171"/>
    <cellStyle name="20% - Accent3 3 2 2 5 4" xfId="25771"/>
    <cellStyle name="20% - Accent3 3 2 2 6" xfId="7770"/>
    <cellStyle name="20% - Accent3 3 2 2 6 2" xfId="29371"/>
    <cellStyle name="20% - Accent3 3 2 2 7" xfId="14970"/>
    <cellStyle name="20% - Accent3 3 2 2 7 2" xfId="36571"/>
    <cellStyle name="20% - Accent3 3 2 2 8" xfId="22171"/>
    <cellStyle name="20% - Accent3 3 2 3" xfId="929"/>
    <cellStyle name="20% - Accent3 3 2 3 2" xfId="3329"/>
    <cellStyle name="20% - Accent3 3 2 3 2 2" xfId="6929"/>
    <cellStyle name="20% - Accent3 3 2 3 2 2 2" xfId="14130"/>
    <cellStyle name="20% - Accent3 3 2 3 2 2 2 2" xfId="35731"/>
    <cellStyle name="20% - Accent3 3 2 3 2 2 3" xfId="21330"/>
    <cellStyle name="20% - Accent3 3 2 3 2 2 3 2" xfId="42931"/>
    <cellStyle name="20% - Accent3 3 2 3 2 2 4" xfId="28531"/>
    <cellStyle name="20% - Accent3 3 2 3 2 3" xfId="10530"/>
    <cellStyle name="20% - Accent3 3 2 3 2 3 2" xfId="32131"/>
    <cellStyle name="20% - Accent3 3 2 3 2 4" xfId="17730"/>
    <cellStyle name="20% - Accent3 3 2 3 2 4 2" xfId="39331"/>
    <cellStyle name="20% - Accent3 3 2 3 2 5" xfId="24931"/>
    <cellStyle name="20% - Accent3 3 2 3 3" xfId="2129"/>
    <cellStyle name="20% - Accent3 3 2 3 3 2" xfId="5729"/>
    <cellStyle name="20% - Accent3 3 2 3 3 2 2" xfId="12930"/>
    <cellStyle name="20% - Accent3 3 2 3 3 2 2 2" xfId="34531"/>
    <cellStyle name="20% - Accent3 3 2 3 3 2 3" xfId="20130"/>
    <cellStyle name="20% - Accent3 3 2 3 3 2 3 2" xfId="41731"/>
    <cellStyle name="20% - Accent3 3 2 3 3 2 4" xfId="27331"/>
    <cellStyle name="20% - Accent3 3 2 3 3 3" xfId="9330"/>
    <cellStyle name="20% - Accent3 3 2 3 3 3 2" xfId="30931"/>
    <cellStyle name="20% - Accent3 3 2 3 3 4" xfId="16530"/>
    <cellStyle name="20% - Accent3 3 2 3 3 4 2" xfId="38131"/>
    <cellStyle name="20% - Accent3 3 2 3 3 5" xfId="23731"/>
    <cellStyle name="20% - Accent3 3 2 3 4" xfId="4529"/>
    <cellStyle name="20% - Accent3 3 2 3 4 2" xfId="11730"/>
    <cellStyle name="20% - Accent3 3 2 3 4 2 2" xfId="33331"/>
    <cellStyle name="20% - Accent3 3 2 3 4 3" xfId="18930"/>
    <cellStyle name="20% - Accent3 3 2 3 4 3 2" xfId="40531"/>
    <cellStyle name="20% - Accent3 3 2 3 4 4" xfId="26131"/>
    <cellStyle name="20% - Accent3 3 2 3 5" xfId="8130"/>
    <cellStyle name="20% - Accent3 3 2 3 5 2" xfId="29731"/>
    <cellStyle name="20% - Accent3 3 2 3 6" xfId="15330"/>
    <cellStyle name="20% - Accent3 3 2 3 6 2" xfId="36931"/>
    <cellStyle name="20% - Accent3 3 2 3 7" xfId="22531"/>
    <cellStyle name="20% - Accent3 3 2 4" xfId="2729"/>
    <cellStyle name="20% - Accent3 3 2 4 2" xfId="6329"/>
    <cellStyle name="20% - Accent3 3 2 4 2 2" xfId="13530"/>
    <cellStyle name="20% - Accent3 3 2 4 2 2 2" xfId="35131"/>
    <cellStyle name="20% - Accent3 3 2 4 2 3" xfId="20730"/>
    <cellStyle name="20% - Accent3 3 2 4 2 3 2" xfId="42331"/>
    <cellStyle name="20% - Accent3 3 2 4 2 4" xfId="27931"/>
    <cellStyle name="20% - Accent3 3 2 4 3" xfId="9930"/>
    <cellStyle name="20% - Accent3 3 2 4 3 2" xfId="31531"/>
    <cellStyle name="20% - Accent3 3 2 4 4" xfId="17130"/>
    <cellStyle name="20% - Accent3 3 2 4 4 2" xfId="38731"/>
    <cellStyle name="20% - Accent3 3 2 4 5" xfId="24331"/>
    <cellStyle name="20% - Accent3 3 2 5" xfId="1529"/>
    <cellStyle name="20% - Accent3 3 2 5 2" xfId="5129"/>
    <cellStyle name="20% - Accent3 3 2 5 2 2" xfId="12330"/>
    <cellStyle name="20% - Accent3 3 2 5 2 2 2" xfId="33931"/>
    <cellStyle name="20% - Accent3 3 2 5 2 3" xfId="19530"/>
    <cellStyle name="20% - Accent3 3 2 5 2 3 2" xfId="41131"/>
    <cellStyle name="20% - Accent3 3 2 5 2 4" xfId="26731"/>
    <cellStyle name="20% - Accent3 3 2 5 3" xfId="8730"/>
    <cellStyle name="20% - Accent3 3 2 5 3 2" xfId="30331"/>
    <cellStyle name="20% - Accent3 3 2 5 4" xfId="15930"/>
    <cellStyle name="20% - Accent3 3 2 5 4 2" xfId="37531"/>
    <cellStyle name="20% - Accent3 3 2 5 5" xfId="23131"/>
    <cellStyle name="20% - Accent3 3 2 6" xfId="3929"/>
    <cellStyle name="20% - Accent3 3 2 6 2" xfId="11130"/>
    <cellStyle name="20% - Accent3 3 2 6 2 2" xfId="32731"/>
    <cellStyle name="20% - Accent3 3 2 6 3" xfId="18330"/>
    <cellStyle name="20% - Accent3 3 2 6 3 2" xfId="39931"/>
    <cellStyle name="20% - Accent3 3 2 6 4" xfId="25531"/>
    <cellStyle name="20% - Accent3 3 2 7" xfId="7530"/>
    <cellStyle name="20% - Accent3 3 2 7 2" xfId="29131"/>
    <cellStyle name="20% - Accent3 3 2 8" xfId="14730"/>
    <cellStyle name="20% - Accent3 3 2 8 2" xfId="36331"/>
    <cellStyle name="20% - Accent3 3 2 9" xfId="21931"/>
    <cellStyle name="20% - Accent3 3 3" xfId="447"/>
    <cellStyle name="20% - Accent3 3 3 2" xfId="1049"/>
    <cellStyle name="20% - Accent3 3 3 2 2" xfId="3449"/>
    <cellStyle name="20% - Accent3 3 3 2 2 2" xfId="7049"/>
    <cellStyle name="20% - Accent3 3 3 2 2 2 2" xfId="14250"/>
    <cellStyle name="20% - Accent3 3 3 2 2 2 2 2" xfId="35851"/>
    <cellStyle name="20% - Accent3 3 3 2 2 2 3" xfId="21450"/>
    <cellStyle name="20% - Accent3 3 3 2 2 2 3 2" xfId="43051"/>
    <cellStyle name="20% - Accent3 3 3 2 2 2 4" xfId="28651"/>
    <cellStyle name="20% - Accent3 3 3 2 2 3" xfId="10650"/>
    <cellStyle name="20% - Accent3 3 3 2 2 3 2" xfId="32251"/>
    <cellStyle name="20% - Accent3 3 3 2 2 4" xfId="17850"/>
    <cellStyle name="20% - Accent3 3 3 2 2 4 2" xfId="39451"/>
    <cellStyle name="20% - Accent3 3 3 2 2 5" xfId="25051"/>
    <cellStyle name="20% - Accent3 3 3 2 3" xfId="2249"/>
    <cellStyle name="20% - Accent3 3 3 2 3 2" xfId="5849"/>
    <cellStyle name="20% - Accent3 3 3 2 3 2 2" xfId="13050"/>
    <cellStyle name="20% - Accent3 3 3 2 3 2 2 2" xfId="34651"/>
    <cellStyle name="20% - Accent3 3 3 2 3 2 3" xfId="20250"/>
    <cellStyle name="20% - Accent3 3 3 2 3 2 3 2" xfId="41851"/>
    <cellStyle name="20% - Accent3 3 3 2 3 2 4" xfId="27451"/>
    <cellStyle name="20% - Accent3 3 3 2 3 3" xfId="9450"/>
    <cellStyle name="20% - Accent3 3 3 2 3 3 2" xfId="31051"/>
    <cellStyle name="20% - Accent3 3 3 2 3 4" xfId="16650"/>
    <cellStyle name="20% - Accent3 3 3 2 3 4 2" xfId="38251"/>
    <cellStyle name="20% - Accent3 3 3 2 3 5" xfId="23851"/>
    <cellStyle name="20% - Accent3 3 3 2 4" xfId="4649"/>
    <cellStyle name="20% - Accent3 3 3 2 4 2" xfId="11850"/>
    <cellStyle name="20% - Accent3 3 3 2 4 2 2" xfId="33451"/>
    <cellStyle name="20% - Accent3 3 3 2 4 3" xfId="19050"/>
    <cellStyle name="20% - Accent3 3 3 2 4 3 2" xfId="40651"/>
    <cellStyle name="20% - Accent3 3 3 2 4 4" xfId="26251"/>
    <cellStyle name="20% - Accent3 3 3 2 5" xfId="8250"/>
    <cellStyle name="20% - Accent3 3 3 2 5 2" xfId="29851"/>
    <cellStyle name="20% - Accent3 3 3 2 6" xfId="15450"/>
    <cellStyle name="20% - Accent3 3 3 2 6 2" xfId="37051"/>
    <cellStyle name="20% - Accent3 3 3 2 7" xfId="22651"/>
    <cellStyle name="20% - Accent3 3 3 3" xfId="2849"/>
    <cellStyle name="20% - Accent3 3 3 3 2" xfId="6449"/>
    <cellStyle name="20% - Accent3 3 3 3 2 2" xfId="13650"/>
    <cellStyle name="20% - Accent3 3 3 3 2 2 2" xfId="35251"/>
    <cellStyle name="20% - Accent3 3 3 3 2 3" xfId="20850"/>
    <cellStyle name="20% - Accent3 3 3 3 2 3 2" xfId="42451"/>
    <cellStyle name="20% - Accent3 3 3 3 2 4" xfId="28051"/>
    <cellStyle name="20% - Accent3 3 3 3 3" xfId="10050"/>
    <cellStyle name="20% - Accent3 3 3 3 3 2" xfId="31651"/>
    <cellStyle name="20% - Accent3 3 3 3 4" xfId="17250"/>
    <cellStyle name="20% - Accent3 3 3 3 4 2" xfId="38851"/>
    <cellStyle name="20% - Accent3 3 3 3 5" xfId="24451"/>
    <cellStyle name="20% - Accent3 3 3 4" xfId="1649"/>
    <cellStyle name="20% - Accent3 3 3 4 2" xfId="5249"/>
    <cellStyle name="20% - Accent3 3 3 4 2 2" xfId="12450"/>
    <cellStyle name="20% - Accent3 3 3 4 2 2 2" xfId="34051"/>
    <cellStyle name="20% - Accent3 3 3 4 2 3" xfId="19650"/>
    <cellStyle name="20% - Accent3 3 3 4 2 3 2" xfId="41251"/>
    <cellStyle name="20% - Accent3 3 3 4 2 4" xfId="26851"/>
    <cellStyle name="20% - Accent3 3 3 4 3" xfId="8850"/>
    <cellStyle name="20% - Accent3 3 3 4 3 2" xfId="30451"/>
    <cellStyle name="20% - Accent3 3 3 4 4" xfId="16050"/>
    <cellStyle name="20% - Accent3 3 3 4 4 2" xfId="37651"/>
    <cellStyle name="20% - Accent3 3 3 4 5" xfId="23251"/>
    <cellStyle name="20% - Accent3 3 3 5" xfId="4049"/>
    <cellStyle name="20% - Accent3 3 3 5 2" xfId="11250"/>
    <cellStyle name="20% - Accent3 3 3 5 2 2" xfId="32851"/>
    <cellStyle name="20% - Accent3 3 3 5 3" xfId="18450"/>
    <cellStyle name="20% - Accent3 3 3 5 3 2" xfId="40051"/>
    <cellStyle name="20% - Accent3 3 3 5 4" xfId="25651"/>
    <cellStyle name="20% - Accent3 3 3 6" xfId="7650"/>
    <cellStyle name="20% - Accent3 3 3 6 2" xfId="29251"/>
    <cellStyle name="20% - Accent3 3 3 7" xfId="14850"/>
    <cellStyle name="20% - Accent3 3 3 7 2" xfId="36451"/>
    <cellStyle name="20% - Accent3 3 3 8" xfId="22051"/>
    <cellStyle name="20% - Accent3 3 4" xfId="689"/>
    <cellStyle name="20% - Accent3 3 4 2" xfId="1289"/>
    <cellStyle name="20% - Accent3 3 4 2 2" xfId="3689"/>
    <cellStyle name="20% - Accent3 3 4 2 2 2" xfId="7289"/>
    <cellStyle name="20% - Accent3 3 4 2 2 2 2" xfId="14490"/>
    <cellStyle name="20% - Accent3 3 4 2 2 2 2 2" xfId="36091"/>
    <cellStyle name="20% - Accent3 3 4 2 2 2 3" xfId="21690"/>
    <cellStyle name="20% - Accent3 3 4 2 2 2 3 2" xfId="43291"/>
    <cellStyle name="20% - Accent3 3 4 2 2 2 4" xfId="28891"/>
    <cellStyle name="20% - Accent3 3 4 2 2 3" xfId="10890"/>
    <cellStyle name="20% - Accent3 3 4 2 2 3 2" xfId="32491"/>
    <cellStyle name="20% - Accent3 3 4 2 2 4" xfId="18090"/>
    <cellStyle name="20% - Accent3 3 4 2 2 4 2" xfId="39691"/>
    <cellStyle name="20% - Accent3 3 4 2 2 5" xfId="25291"/>
    <cellStyle name="20% - Accent3 3 4 2 3" xfId="2489"/>
    <cellStyle name="20% - Accent3 3 4 2 3 2" xfId="6089"/>
    <cellStyle name="20% - Accent3 3 4 2 3 2 2" xfId="13290"/>
    <cellStyle name="20% - Accent3 3 4 2 3 2 2 2" xfId="34891"/>
    <cellStyle name="20% - Accent3 3 4 2 3 2 3" xfId="20490"/>
    <cellStyle name="20% - Accent3 3 4 2 3 2 3 2" xfId="42091"/>
    <cellStyle name="20% - Accent3 3 4 2 3 2 4" xfId="27691"/>
    <cellStyle name="20% - Accent3 3 4 2 3 3" xfId="9690"/>
    <cellStyle name="20% - Accent3 3 4 2 3 3 2" xfId="31291"/>
    <cellStyle name="20% - Accent3 3 4 2 3 4" xfId="16890"/>
    <cellStyle name="20% - Accent3 3 4 2 3 4 2" xfId="38491"/>
    <cellStyle name="20% - Accent3 3 4 2 3 5" xfId="24091"/>
    <cellStyle name="20% - Accent3 3 4 2 4" xfId="4889"/>
    <cellStyle name="20% - Accent3 3 4 2 4 2" xfId="12090"/>
    <cellStyle name="20% - Accent3 3 4 2 4 2 2" xfId="33691"/>
    <cellStyle name="20% - Accent3 3 4 2 4 3" xfId="19290"/>
    <cellStyle name="20% - Accent3 3 4 2 4 3 2" xfId="40891"/>
    <cellStyle name="20% - Accent3 3 4 2 4 4" xfId="26491"/>
    <cellStyle name="20% - Accent3 3 4 2 5" xfId="8490"/>
    <cellStyle name="20% - Accent3 3 4 2 5 2" xfId="30091"/>
    <cellStyle name="20% - Accent3 3 4 2 6" xfId="15690"/>
    <cellStyle name="20% - Accent3 3 4 2 6 2" xfId="37291"/>
    <cellStyle name="20% - Accent3 3 4 2 7" xfId="22891"/>
    <cellStyle name="20% - Accent3 3 4 3" xfId="3089"/>
    <cellStyle name="20% - Accent3 3 4 3 2" xfId="6689"/>
    <cellStyle name="20% - Accent3 3 4 3 2 2" xfId="13890"/>
    <cellStyle name="20% - Accent3 3 4 3 2 2 2" xfId="35491"/>
    <cellStyle name="20% - Accent3 3 4 3 2 3" xfId="21090"/>
    <cellStyle name="20% - Accent3 3 4 3 2 3 2" xfId="42691"/>
    <cellStyle name="20% - Accent3 3 4 3 2 4" xfId="28291"/>
    <cellStyle name="20% - Accent3 3 4 3 3" xfId="10290"/>
    <cellStyle name="20% - Accent3 3 4 3 3 2" xfId="31891"/>
    <cellStyle name="20% - Accent3 3 4 3 4" xfId="17490"/>
    <cellStyle name="20% - Accent3 3 4 3 4 2" xfId="39091"/>
    <cellStyle name="20% - Accent3 3 4 3 5" xfId="24691"/>
    <cellStyle name="20% - Accent3 3 4 4" xfId="1889"/>
    <cellStyle name="20% - Accent3 3 4 4 2" xfId="5489"/>
    <cellStyle name="20% - Accent3 3 4 4 2 2" xfId="12690"/>
    <cellStyle name="20% - Accent3 3 4 4 2 2 2" xfId="34291"/>
    <cellStyle name="20% - Accent3 3 4 4 2 3" xfId="19890"/>
    <cellStyle name="20% - Accent3 3 4 4 2 3 2" xfId="41491"/>
    <cellStyle name="20% - Accent3 3 4 4 2 4" xfId="27091"/>
    <cellStyle name="20% - Accent3 3 4 4 3" xfId="9090"/>
    <cellStyle name="20% - Accent3 3 4 4 3 2" xfId="30691"/>
    <cellStyle name="20% - Accent3 3 4 4 4" xfId="16290"/>
    <cellStyle name="20% - Accent3 3 4 4 4 2" xfId="37891"/>
    <cellStyle name="20% - Accent3 3 4 4 5" xfId="23491"/>
    <cellStyle name="20% - Accent3 3 4 5" xfId="4289"/>
    <cellStyle name="20% - Accent3 3 4 5 2" xfId="11490"/>
    <cellStyle name="20% - Accent3 3 4 5 2 2" xfId="33091"/>
    <cellStyle name="20% - Accent3 3 4 5 3" xfId="18690"/>
    <cellStyle name="20% - Accent3 3 4 5 3 2" xfId="40291"/>
    <cellStyle name="20% - Accent3 3 4 5 4" xfId="25891"/>
    <cellStyle name="20% - Accent3 3 4 6" xfId="7890"/>
    <cellStyle name="20% - Accent3 3 4 6 2" xfId="29491"/>
    <cellStyle name="20% - Accent3 3 4 7" xfId="15090"/>
    <cellStyle name="20% - Accent3 3 4 7 2" xfId="36691"/>
    <cellStyle name="20% - Accent3 3 4 8" xfId="22291"/>
    <cellStyle name="20% - Accent3 3 5" xfId="809"/>
    <cellStyle name="20% - Accent3 3 5 2" xfId="3209"/>
    <cellStyle name="20% - Accent3 3 5 2 2" xfId="6809"/>
    <cellStyle name="20% - Accent3 3 5 2 2 2" xfId="14010"/>
    <cellStyle name="20% - Accent3 3 5 2 2 2 2" xfId="35611"/>
    <cellStyle name="20% - Accent3 3 5 2 2 3" xfId="21210"/>
    <cellStyle name="20% - Accent3 3 5 2 2 3 2" xfId="42811"/>
    <cellStyle name="20% - Accent3 3 5 2 2 4" xfId="28411"/>
    <cellStyle name="20% - Accent3 3 5 2 3" xfId="10410"/>
    <cellStyle name="20% - Accent3 3 5 2 3 2" xfId="32011"/>
    <cellStyle name="20% - Accent3 3 5 2 4" xfId="17610"/>
    <cellStyle name="20% - Accent3 3 5 2 4 2" xfId="39211"/>
    <cellStyle name="20% - Accent3 3 5 2 5" xfId="24811"/>
    <cellStyle name="20% - Accent3 3 5 3" xfId="2009"/>
    <cellStyle name="20% - Accent3 3 5 3 2" xfId="5609"/>
    <cellStyle name="20% - Accent3 3 5 3 2 2" xfId="12810"/>
    <cellStyle name="20% - Accent3 3 5 3 2 2 2" xfId="34411"/>
    <cellStyle name="20% - Accent3 3 5 3 2 3" xfId="20010"/>
    <cellStyle name="20% - Accent3 3 5 3 2 3 2" xfId="41611"/>
    <cellStyle name="20% - Accent3 3 5 3 2 4" xfId="27211"/>
    <cellStyle name="20% - Accent3 3 5 3 3" xfId="9210"/>
    <cellStyle name="20% - Accent3 3 5 3 3 2" xfId="30811"/>
    <cellStyle name="20% - Accent3 3 5 3 4" xfId="16410"/>
    <cellStyle name="20% - Accent3 3 5 3 4 2" xfId="38011"/>
    <cellStyle name="20% - Accent3 3 5 3 5" xfId="23611"/>
    <cellStyle name="20% - Accent3 3 5 4" xfId="4409"/>
    <cellStyle name="20% - Accent3 3 5 4 2" xfId="11610"/>
    <cellStyle name="20% - Accent3 3 5 4 2 2" xfId="33211"/>
    <cellStyle name="20% - Accent3 3 5 4 3" xfId="18810"/>
    <cellStyle name="20% - Accent3 3 5 4 3 2" xfId="40411"/>
    <cellStyle name="20% - Accent3 3 5 4 4" xfId="26011"/>
    <cellStyle name="20% - Accent3 3 5 5" xfId="8010"/>
    <cellStyle name="20% - Accent3 3 5 5 2" xfId="29611"/>
    <cellStyle name="20% - Accent3 3 5 6" xfId="15210"/>
    <cellStyle name="20% - Accent3 3 5 6 2" xfId="36811"/>
    <cellStyle name="20% - Accent3 3 5 7" xfId="22411"/>
    <cellStyle name="20% - Accent3 3 6" xfId="2609"/>
    <cellStyle name="20% - Accent3 3 6 2" xfId="6209"/>
    <cellStyle name="20% - Accent3 3 6 2 2" xfId="13410"/>
    <cellStyle name="20% - Accent3 3 6 2 2 2" xfId="35011"/>
    <cellStyle name="20% - Accent3 3 6 2 3" xfId="20610"/>
    <cellStyle name="20% - Accent3 3 6 2 3 2" xfId="42211"/>
    <cellStyle name="20% - Accent3 3 6 2 4" xfId="27811"/>
    <cellStyle name="20% - Accent3 3 6 3" xfId="9810"/>
    <cellStyle name="20% - Accent3 3 6 3 2" xfId="31411"/>
    <cellStyle name="20% - Accent3 3 6 4" xfId="17010"/>
    <cellStyle name="20% - Accent3 3 6 4 2" xfId="38611"/>
    <cellStyle name="20% - Accent3 3 6 5" xfId="24211"/>
    <cellStyle name="20% - Accent3 3 7" xfId="1409"/>
    <cellStyle name="20% - Accent3 3 7 2" xfId="5009"/>
    <cellStyle name="20% - Accent3 3 7 2 2" xfId="12210"/>
    <cellStyle name="20% - Accent3 3 7 2 2 2" xfId="33811"/>
    <cellStyle name="20% - Accent3 3 7 2 3" xfId="19410"/>
    <cellStyle name="20% - Accent3 3 7 2 3 2" xfId="41011"/>
    <cellStyle name="20% - Accent3 3 7 2 4" xfId="26611"/>
    <cellStyle name="20% - Accent3 3 7 3" xfId="8610"/>
    <cellStyle name="20% - Accent3 3 7 3 2" xfId="30211"/>
    <cellStyle name="20% - Accent3 3 7 4" xfId="15810"/>
    <cellStyle name="20% - Accent3 3 7 4 2" xfId="37411"/>
    <cellStyle name="20% - Accent3 3 7 5" xfId="23011"/>
    <cellStyle name="20% - Accent3 3 8" xfId="3809"/>
    <cellStyle name="20% - Accent3 3 8 2" xfId="11010"/>
    <cellStyle name="20% - Accent3 3 8 2 2" xfId="32611"/>
    <cellStyle name="20% - Accent3 3 8 3" xfId="18210"/>
    <cellStyle name="20% - Accent3 3 8 3 2" xfId="39811"/>
    <cellStyle name="20% - Accent3 3 8 4" xfId="25411"/>
    <cellStyle name="20% - Accent3 3 9" xfId="7410"/>
    <cellStyle name="20% - Accent3 3 9 2" xfId="29011"/>
    <cellStyle name="20% - Accent3 4" xfId="235"/>
    <cellStyle name="20% - Accent3 4 10" xfId="14644"/>
    <cellStyle name="20% - Accent3 4 10 2" xfId="36245"/>
    <cellStyle name="20% - Accent3 4 11" xfId="21845"/>
    <cellStyle name="20% - Accent3 4 2" xfId="361"/>
    <cellStyle name="20% - Accent3 4 2 2" xfId="601"/>
    <cellStyle name="20% - Accent3 4 2 2 2" xfId="1203"/>
    <cellStyle name="20% - Accent3 4 2 2 2 2" xfId="3603"/>
    <cellStyle name="20% - Accent3 4 2 2 2 2 2" xfId="7203"/>
    <cellStyle name="20% - Accent3 4 2 2 2 2 2 2" xfId="14404"/>
    <cellStyle name="20% - Accent3 4 2 2 2 2 2 2 2" xfId="36005"/>
    <cellStyle name="20% - Accent3 4 2 2 2 2 2 3" xfId="21604"/>
    <cellStyle name="20% - Accent3 4 2 2 2 2 2 3 2" xfId="43205"/>
    <cellStyle name="20% - Accent3 4 2 2 2 2 2 4" xfId="28805"/>
    <cellStyle name="20% - Accent3 4 2 2 2 2 3" xfId="10804"/>
    <cellStyle name="20% - Accent3 4 2 2 2 2 3 2" xfId="32405"/>
    <cellStyle name="20% - Accent3 4 2 2 2 2 4" xfId="18004"/>
    <cellStyle name="20% - Accent3 4 2 2 2 2 4 2" xfId="39605"/>
    <cellStyle name="20% - Accent3 4 2 2 2 2 5" xfId="25205"/>
    <cellStyle name="20% - Accent3 4 2 2 2 3" xfId="2403"/>
    <cellStyle name="20% - Accent3 4 2 2 2 3 2" xfId="6003"/>
    <cellStyle name="20% - Accent3 4 2 2 2 3 2 2" xfId="13204"/>
    <cellStyle name="20% - Accent3 4 2 2 2 3 2 2 2" xfId="34805"/>
    <cellStyle name="20% - Accent3 4 2 2 2 3 2 3" xfId="20404"/>
    <cellStyle name="20% - Accent3 4 2 2 2 3 2 3 2" xfId="42005"/>
    <cellStyle name="20% - Accent3 4 2 2 2 3 2 4" xfId="27605"/>
    <cellStyle name="20% - Accent3 4 2 2 2 3 3" xfId="9604"/>
    <cellStyle name="20% - Accent3 4 2 2 2 3 3 2" xfId="31205"/>
    <cellStyle name="20% - Accent3 4 2 2 2 3 4" xfId="16804"/>
    <cellStyle name="20% - Accent3 4 2 2 2 3 4 2" xfId="38405"/>
    <cellStyle name="20% - Accent3 4 2 2 2 3 5" xfId="24005"/>
    <cellStyle name="20% - Accent3 4 2 2 2 4" xfId="4803"/>
    <cellStyle name="20% - Accent3 4 2 2 2 4 2" xfId="12004"/>
    <cellStyle name="20% - Accent3 4 2 2 2 4 2 2" xfId="33605"/>
    <cellStyle name="20% - Accent3 4 2 2 2 4 3" xfId="19204"/>
    <cellStyle name="20% - Accent3 4 2 2 2 4 3 2" xfId="40805"/>
    <cellStyle name="20% - Accent3 4 2 2 2 4 4" xfId="26405"/>
    <cellStyle name="20% - Accent3 4 2 2 2 5" xfId="8404"/>
    <cellStyle name="20% - Accent3 4 2 2 2 5 2" xfId="30005"/>
    <cellStyle name="20% - Accent3 4 2 2 2 6" xfId="15604"/>
    <cellStyle name="20% - Accent3 4 2 2 2 6 2" xfId="37205"/>
    <cellStyle name="20% - Accent3 4 2 2 2 7" xfId="22805"/>
    <cellStyle name="20% - Accent3 4 2 2 3" xfId="3003"/>
    <cellStyle name="20% - Accent3 4 2 2 3 2" xfId="6603"/>
    <cellStyle name="20% - Accent3 4 2 2 3 2 2" xfId="13804"/>
    <cellStyle name="20% - Accent3 4 2 2 3 2 2 2" xfId="35405"/>
    <cellStyle name="20% - Accent3 4 2 2 3 2 3" xfId="21004"/>
    <cellStyle name="20% - Accent3 4 2 2 3 2 3 2" xfId="42605"/>
    <cellStyle name="20% - Accent3 4 2 2 3 2 4" xfId="28205"/>
    <cellStyle name="20% - Accent3 4 2 2 3 3" xfId="10204"/>
    <cellStyle name="20% - Accent3 4 2 2 3 3 2" xfId="31805"/>
    <cellStyle name="20% - Accent3 4 2 2 3 4" xfId="17404"/>
    <cellStyle name="20% - Accent3 4 2 2 3 4 2" xfId="39005"/>
    <cellStyle name="20% - Accent3 4 2 2 3 5" xfId="24605"/>
    <cellStyle name="20% - Accent3 4 2 2 4" xfId="1803"/>
    <cellStyle name="20% - Accent3 4 2 2 4 2" xfId="5403"/>
    <cellStyle name="20% - Accent3 4 2 2 4 2 2" xfId="12604"/>
    <cellStyle name="20% - Accent3 4 2 2 4 2 2 2" xfId="34205"/>
    <cellStyle name="20% - Accent3 4 2 2 4 2 3" xfId="19804"/>
    <cellStyle name="20% - Accent3 4 2 2 4 2 3 2" xfId="41405"/>
    <cellStyle name="20% - Accent3 4 2 2 4 2 4" xfId="27005"/>
    <cellStyle name="20% - Accent3 4 2 2 4 3" xfId="9004"/>
    <cellStyle name="20% - Accent3 4 2 2 4 3 2" xfId="30605"/>
    <cellStyle name="20% - Accent3 4 2 2 4 4" xfId="16204"/>
    <cellStyle name="20% - Accent3 4 2 2 4 4 2" xfId="37805"/>
    <cellStyle name="20% - Accent3 4 2 2 4 5" xfId="23405"/>
    <cellStyle name="20% - Accent3 4 2 2 5" xfId="4203"/>
    <cellStyle name="20% - Accent3 4 2 2 5 2" xfId="11404"/>
    <cellStyle name="20% - Accent3 4 2 2 5 2 2" xfId="33005"/>
    <cellStyle name="20% - Accent3 4 2 2 5 3" xfId="18604"/>
    <cellStyle name="20% - Accent3 4 2 2 5 3 2" xfId="40205"/>
    <cellStyle name="20% - Accent3 4 2 2 5 4" xfId="25805"/>
    <cellStyle name="20% - Accent3 4 2 2 6" xfId="7804"/>
    <cellStyle name="20% - Accent3 4 2 2 6 2" xfId="29405"/>
    <cellStyle name="20% - Accent3 4 2 2 7" xfId="15004"/>
    <cellStyle name="20% - Accent3 4 2 2 7 2" xfId="36605"/>
    <cellStyle name="20% - Accent3 4 2 2 8" xfId="22205"/>
    <cellStyle name="20% - Accent3 4 2 3" xfId="963"/>
    <cellStyle name="20% - Accent3 4 2 3 2" xfId="3363"/>
    <cellStyle name="20% - Accent3 4 2 3 2 2" xfId="6963"/>
    <cellStyle name="20% - Accent3 4 2 3 2 2 2" xfId="14164"/>
    <cellStyle name="20% - Accent3 4 2 3 2 2 2 2" xfId="35765"/>
    <cellStyle name="20% - Accent3 4 2 3 2 2 3" xfId="21364"/>
    <cellStyle name="20% - Accent3 4 2 3 2 2 3 2" xfId="42965"/>
    <cellStyle name="20% - Accent3 4 2 3 2 2 4" xfId="28565"/>
    <cellStyle name="20% - Accent3 4 2 3 2 3" xfId="10564"/>
    <cellStyle name="20% - Accent3 4 2 3 2 3 2" xfId="32165"/>
    <cellStyle name="20% - Accent3 4 2 3 2 4" xfId="17764"/>
    <cellStyle name="20% - Accent3 4 2 3 2 4 2" xfId="39365"/>
    <cellStyle name="20% - Accent3 4 2 3 2 5" xfId="24965"/>
    <cellStyle name="20% - Accent3 4 2 3 3" xfId="2163"/>
    <cellStyle name="20% - Accent3 4 2 3 3 2" xfId="5763"/>
    <cellStyle name="20% - Accent3 4 2 3 3 2 2" xfId="12964"/>
    <cellStyle name="20% - Accent3 4 2 3 3 2 2 2" xfId="34565"/>
    <cellStyle name="20% - Accent3 4 2 3 3 2 3" xfId="20164"/>
    <cellStyle name="20% - Accent3 4 2 3 3 2 3 2" xfId="41765"/>
    <cellStyle name="20% - Accent3 4 2 3 3 2 4" xfId="27365"/>
    <cellStyle name="20% - Accent3 4 2 3 3 3" xfId="9364"/>
    <cellStyle name="20% - Accent3 4 2 3 3 3 2" xfId="30965"/>
    <cellStyle name="20% - Accent3 4 2 3 3 4" xfId="16564"/>
    <cellStyle name="20% - Accent3 4 2 3 3 4 2" xfId="38165"/>
    <cellStyle name="20% - Accent3 4 2 3 3 5" xfId="23765"/>
    <cellStyle name="20% - Accent3 4 2 3 4" xfId="4563"/>
    <cellStyle name="20% - Accent3 4 2 3 4 2" xfId="11764"/>
    <cellStyle name="20% - Accent3 4 2 3 4 2 2" xfId="33365"/>
    <cellStyle name="20% - Accent3 4 2 3 4 3" xfId="18964"/>
    <cellStyle name="20% - Accent3 4 2 3 4 3 2" xfId="40565"/>
    <cellStyle name="20% - Accent3 4 2 3 4 4" xfId="26165"/>
    <cellStyle name="20% - Accent3 4 2 3 5" xfId="8164"/>
    <cellStyle name="20% - Accent3 4 2 3 5 2" xfId="29765"/>
    <cellStyle name="20% - Accent3 4 2 3 6" xfId="15364"/>
    <cellStyle name="20% - Accent3 4 2 3 6 2" xfId="36965"/>
    <cellStyle name="20% - Accent3 4 2 3 7" xfId="22565"/>
    <cellStyle name="20% - Accent3 4 2 4" xfId="2763"/>
    <cellStyle name="20% - Accent3 4 2 4 2" xfId="6363"/>
    <cellStyle name="20% - Accent3 4 2 4 2 2" xfId="13564"/>
    <cellStyle name="20% - Accent3 4 2 4 2 2 2" xfId="35165"/>
    <cellStyle name="20% - Accent3 4 2 4 2 3" xfId="20764"/>
    <cellStyle name="20% - Accent3 4 2 4 2 3 2" xfId="42365"/>
    <cellStyle name="20% - Accent3 4 2 4 2 4" xfId="27965"/>
    <cellStyle name="20% - Accent3 4 2 4 3" xfId="9964"/>
    <cellStyle name="20% - Accent3 4 2 4 3 2" xfId="31565"/>
    <cellStyle name="20% - Accent3 4 2 4 4" xfId="17164"/>
    <cellStyle name="20% - Accent3 4 2 4 4 2" xfId="38765"/>
    <cellStyle name="20% - Accent3 4 2 4 5" xfId="24365"/>
    <cellStyle name="20% - Accent3 4 2 5" xfId="1563"/>
    <cellStyle name="20% - Accent3 4 2 5 2" xfId="5163"/>
    <cellStyle name="20% - Accent3 4 2 5 2 2" xfId="12364"/>
    <cellStyle name="20% - Accent3 4 2 5 2 2 2" xfId="33965"/>
    <cellStyle name="20% - Accent3 4 2 5 2 3" xfId="19564"/>
    <cellStyle name="20% - Accent3 4 2 5 2 3 2" xfId="41165"/>
    <cellStyle name="20% - Accent3 4 2 5 2 4" xfId="26765"/>
    <cellStyle name="20% - Accent3 4 2 5 3" xfId="8764"/>
    <cellStyle name="20% - Accent3 4 2 5 3 2" xfId="30365"/>
    <cellStyle name="20% - Accent3 4 2 5 4" xfId="15964"/>
    <cellStyle name="20% - Accent3 4 2 5 4 2" xfId="37565"/>
    <cellStyle name="20% - Accent3 4 2 5 5" xfId="23165"/>
    <cellStyle name="20% - Accent3 4 2 6" xfId="3963"/>
    <cellStyle name="20% - Accent3 4 2 6 2" xfId="11164"/>
    <cellStyle name="20% - Accent3 4 2 6 2 2" xfId="32765"/>
    <cellStyle name="20% - Accent3 4 2 6 3" xfId="18364"/>
    <cellStyle name="20% - Accent3 4 2 6 3 2" xfId="39965"/>
    <cellStyle name="20% - Accent3 4 2 6 4" xfId="25565"/>
    <cellStyle name="20% - Accent3 4 2 7" xfId="7564"/>
    <cellStyle name="20% - Accent3 4 2 7 2" xfId="29165"/>
    <cellStyle name="20% - Accent3 4 2 8" xfId="14764"/>
    <cellStyle name="20% - Accent3 4 2 8 2" xfId="36365"/>
    <cellStyle name="20% - Accent3 4 2 9" xfId="21965"/>
    <cellStyle name="20% - Accent3 4 3" xfId="481"/>
    <cellStyle name="20% - Accent3 4 3 2" xfId="1083"/>
    <cellStyle name="20% - Accent3 4 3 2 2" xfId="3483"/>
    <cellStyle name="20% - Accent3 4 3 2 2 2" xfId="7083"/>
    <cellStyle name="20% - Accent3 4 3 2 2 2 2" xfId="14284"/>
    <cellStyle name="20% - Accent3 4 3 2 2 2 2 2" xfId="35885"/>
    <cellStyle name="20% - Accent3 4 3 2 2 2 3" xfId="21484"/>
    <cellStyle name="20% - Accent3 4 3 2 2 2 3 2" xfId="43085"/>
    <cellStyle name="20% - Accent3 4 3 2 2 2 4" xfId="28685"/>
    <cellStyle name="20% - Accent3 4 3 2 2 3" xfId="10684"/>
    <cellStyle name="20% - Accent3 4 3 2 2 3 2" xfId="32285"/>
    <cellStyle name="20% - Accent3 4 3 2 2 4" xfId="17884"/>
    <cellStyle name="20% - Accent3 4 3 2 2 4 2" xfId="39485"/>
    <cellStyle name="20% - Accent3 4 3 2 2 5" xfId="25085"/>
    <cellStyle name="20% - Accent3 4 3 2 3" xfId="2283"/>
    <cellStyle name="20% - Accent3 4 3 2 3 2" xfId="5883"/>
    <cellStyle name="20% - Accent3 4 3 2 3 2 2" xfId="13084"/>
    <cellStyle name="20% - Accent3 4 3 2 3 2 2 2" xfId="34685"/>
    <cellStyle name="20% - Accent3 4 3 2 3 2 3" xfId="20284"/>
    <cellStyle name="20% - Accent3 4 3 2 3 2 3 2" xfId="41885"/>
    <cellStyle name="20% - Accent3 4 3 2 3 2 4" xfId="27485"/>
    <cellStyle name="20% - Accent3 4 3 2 3 3" xfId="9484"/>
    <cellStyle name="20% - Accent3 4 3 2 3 3 2" xfId="31085"/>
    <cellStyle name="20% - Accent3 4 3 2 3 4" xfId="16684"/>
    <cellStyle name="20% - Accent3 4 3 2 3 4 2" xfId="38285"/>
    <cellStyle name="20% - Accent3 4 3 2 3 5" xfId="23885"/>
    <cellStyle name="20% - Accent3 4 3 2 4" xfId="4683"/>
    <cellStyle name="20% - Accent3 4 3 2 4 2" xfId="11884"/>
    <cellStyle name="20% - Accent3 4 3 2 4 2 2" xfId="33485"/>
    <cellStyle name="20% - Accent3 4 3 2 4 3" xfId="19084"/>
    <cellStyle name="20% - Accent3 4 3 2 4 3 2" xfId="40685"/>
    <cellStyle name="20% - Accent3 4 3 2 4 4" xfId="26285"/>
    <cellStyle name="20% - Accent3 4 3 2 5" xfId="8284"/>
    <cellStyle name="20% - Accent3 4 3 2 5 2" xfId="29885"/>
    <cellStyle name="20% - Accent3 4 3 2 6" xfId="15484"/>
    <cellStyle name="20% - Accent3 4 3 2 6 2" xfId="37085"/>
    <cellStyle name="20% - Accent3 4 3 2 7" xfId="22685"/>
    <cellStyle name="20% - Accent3 4 3 3" xfId="2883"/>
    <cellStyle name="20% - Accent3 4 3 3 2" xfId="6483"/>
    <cellStyle name="20% - Accent3 4 3 3 2 2" xfId="13684"/>
    <cellStyle name="20% - Accent3 4 3 3 2 2 2" xfId="35285"/>
    <cellStyle name="20% - Accent3 4 3 3 2 3" xfId="20884"/>
    <cellStyle name="20% - Accent3 4 3 3 2 3 2" xfId="42485"/>
    <cellStyle name="20% - Accent3 4 3 3 2 4" xfId="28085"/>
    <cellStyle name="20% - Accent3 4 3 3 3" xfId="10084"/>
    <cellStyle name="20% - Accent3 4 3 3 3 2" xfId="31685"/>
    <cellStyle name="20% - Accent3 4 3 3 4" xfId="17284"/>
    <cellStyle name="20% - Accent3 4 3 3 4 2" xfId="38885"/>
    <cellStyle name="20% - Accent3 4 3 3 5" xfId="24485"/>
    <cellStyle name="20% - Accent3 4 3 4" xfId="1683"/>
    <cellStyle name="20% - Accent3 4 3 4 2" xfId="5283"/>
    <cellStyle name="20% - Accent3 4 3 4 2 2" xfId="12484"/>
    <cellStyle name="20% - Accent3 4 3 4 2 2 2" xfId="34085"/>
    <cellStyle name="20% - Accent3 4 3 4 2 3" xfId="19684"/>
    <cellStyle name="20% - Accent3 4 3 4 2 3 2" xfId="41285"/>
    <cellStyle name="20% - Accent3 4 3 4 2 4" xfId="26885"/>
    <cellStyle name="20% - Accent3 4 3 4 3" xfId="8884"/>
    <cellStyle name="20% - Accent3 4 3 4 3 2" xfId="30485"/>
    <cellStyle name="20% - Accent3 4 3 4 4" xfId="16084"/>
    <cellStyle name="20% - Accent3 4 3 4 4 2" xfId="37685"/>
    <cellStyle name="20% - Accent3 4 3 4 5" xfId="23285"/>
    <cellStyle name="20% - Accent3 4 3 5" xfId="4083"/>
    <cellStyle name="20% - Accent3 4 3 5 2" xfId="11284"/>
    <cellStyle name="20% - Accent3 4 3 5 2 2" xfId="32885"/>
    <cellStyle name="20% - Accent3 4 3 5 3" xfId="18484"/>
    <cellStyle name="20% - Accent3 4 3 5 3 2" xfId="40085"/>
    <cellStyle name="20% - Accent3 4 3 5 4" xfId="25685"/>
    <cellStyle name="20% - Accent3 4 3 6" xfId="7684"/>
    <cellStyle name="20% - Accent3 4 3 6 2" xfId="29285"/>
    <cellStyle name="20% - Accent3 4 3 7" xfId="14884"/>
    <cellStyle name="20% - Accent3 4 3 7 2" xfId="36485"/>
    <cellStyle name="20% - Accent3 4 3 8" xfId="22085"/>
    <cellStyle name="20% - Accent3 4 4" xfId="723"/>
    <cellStyle name="20% - Accent3 4 4 2" xfId="1323"/>
    <cellStyle name="20% - Accent3 4 4 2 2" xfId="3723"/>
    <cellStyle name="20% - Accent3 4 4 2 2 2" xfId="7323"/>
    <cellStyle name="20% - Accent3 4 4 2 2 2 2" xfId="14524"/>
    <cellStyle name="20% - Accent3 4 4 2 2 2 2 2" xfId="36125"/>
    <cellStyle name="20% - Accent3 4 4 2 2 2 3" xfId="21724"/>
    <cellStyle name="20% - Accent3 4 4 2 2 2 3 2" xfId="43325"/>
    <cellStyle name="20% - Accent3 4 4 2 2 2 4" xfId="28925"/>
    <cellStyle name="20% - Accent3 4 4 2 2 3" xfId="10924"/>
    <cellStyle name="20% - Accent3 4 4 2 2 3 2" xfId="32525"/>
    <cellStyle name="20% - Accent3 4 4 2 2 4" xfId="18124"/>
    <cellStyle name="20% - Accent3 4 4 2 2 4 2" xfId="39725"/>
    <cellStyle name="20% - Accent3 4 4 2 2 5" xfId="25325"/>
    <cellStyle name="20% - Accent3 4 4 2 3" xfId="2523"/>
    <cellStyle name="20% - Accent3 4 4 2 3 2" xfId="6123"/>
    <cellStyle name="20% - Accent3 4 4 2 3 2 2" xfId="13324"/>
    <cellStyle name="20% - Accent3 4 4 2 3 2 2 2" xfId="34925"/>
    <cellStyle name="20% - Accent3 4 4 2 3 2 3" xfId="20524"/>
    <cellStyle name="20% - Accent3 4 4 2 3 2 3 2" xfId="42125"/>
    <cellStyle name="20% - Accent3 4 4 2 3 2 4" xfId="27725"/>
    <cellStyle name="20% - Accent3 4 4 2 3 3" xfId="9724"/>
    <cellStyle name="20% - Accent3 4 4 2 3 3 2" xfId="31325"/>
    <cellStyle name="20% - Accent3 4 4 2 3 4" xfId="16924"/>
    <cellStyle name="20% - Accent3 4 4 2 3 4 2" xfId="38525"/>
    <cellStyle name="20% - Accent3 4 4 2 3 5" xfId="24125"/>
    <cellStyle name="20% - Accent3 4 4 2 4" xfId="4923"/>
    <cellStyle name="20% - Accent3 4 4 2 4 2" xfId="12124"/>
    <cellStyle name="20% - Accent3 4 4 2 4 2 2" xfId="33725"/>
    <cellStyle name="20% - Accent3 4 4 2 4 3" xfId="19324"/>
    <cellStyle name="20% - Accent3 4 4 2 4 3 2" xfId="40925"/>
    <cellStyle name="20% - Accent3 4 4 2 4 4" xfId="26525"/>
    <cellStyle name="20% - Accent3 4 4 2 5" xfId="8524"/>
    <cellStyle name="20% - Accent3 4 4 2 5 2" xfId="30125"/>
    <cellStyle name="20% - Accent3 4 4 2 6" xfId="15724"/>
    <cellStyle name="20% - Accent3 4 4 2 6 2" xfId="37325"/>
    <cellStyle name="20% - Accent3 4 4 2 7" xfId="22925"/>
    <cellStyle name="20% - Accent3 4 4 3" xfId="3123"/>
    <cellStyle name="20% - Accent3 4 4 3 2" xfId="6723"/>
    <cellStyle name="20% - Accent3 4 4 3 2 2" xfId="13924"/>
    <cellStyle name="20% - Accent3 4 4 3 2 2 2" xfId="35525"/>
    <cellStyle name="20% - Accent3 4 4 3 2 3" xfId="21124"/>
    <cellStyle name="20% - Accent3 4 4 3 2 3 2" xfId="42725"/>
    <cellStyle name="20% - Accent3 4 4 3 2 4" xfId="28325"/>
    <cellStyle name="20% - Accent3 4 4 3 3" xfId="10324"/>
    <cellStyle name="20% - Accent3 4 4 3 3 2" xfId="31925"/>
    <cellStyle name="20% - Accent3 4 4 3 4" xfId="17524"/>
    <cellStyle name="20% - Accent3 4 4 3 4 2" xfId="39125"/>
    <cellStyle name="20% - Accent3 4 4 3 5" xfId="24725"/>
    <cellStyle name="20% - Accent3 4 4 4" xfId="1923"/>
    <cellStyle name="20% - Accent3 4 4 4 2" xfId="5523"/>
    <cellStyle name="20% - Accent3 4 4 4 2 2" xfId="12724"/>
    <cellStyle name="20% - Accent3 4 4 4 2 2 2" xfId="34325"/>
    <cellStyle name="20% - Accent3 4 4 4 2 3" xfId="19924"/>
    <cellStyle name="20% - Accent3 4 4 4 2 3 2" xfId="41525"/>
    <cellStyle name="20% - Accent3 4 4 4 2 4" xfId="27125"/>
    <cellStyle name="20% - Accent3 4 4 4 3" xfId="9124"/>
    <cellStyle name="20% - Accent3 4 4 4 3 2" xfId="30725"/>
    <cellStyle name="20% - Accent3 4 4 4 4" xfId="16324"/>
    <cellStyle name="20% - Accent3 4 4 4 4 2" xfId="37925"/>
    <cellStyle name="20% - Accent3 4 4 4 5" xfId="23525"/>
    <cellStyle name="20% - Accent3 4 4 5" xfId="4323"/>
    <cellStyle name="20% - Accent3 4 4 5 2" xfId="11524"/>
    <cellStyle name="20% - Accent3 4 4 5 2 2" xfId="33125"/>
    <cellStyle name="20% - Accent3 4 4 5 3" xfId="18724"/>
    <cellStyle name="20% - Accent3 4 4 5 3 2" xfId="40325"/>
    <cellStyle name="20% - Accent3 4 4 5 4" xfId="25925"/>
    <cellStyle name="20% - Accent3 4 4 6" xfId="7924"/>
    <cellStyle name="20% - Accent3 4 4 6 2" xfId="29525"/>
    <cellStyle name="20% - Accent3 4 4 7" xfId="15124"/>
    <cellStyle name="20% - Accent3 4 4 7 2" xfId="36725"/>
    <cellStyle name="20% - Accent3 4 4 8" xfId="22325"/>
    <cellStyle name="20% - Accent3 4 5" xfId="843"/>
    <cellStyle name="20% - Accent3 4 5 2" xfId="3243"/>
    <cellStyle name="20% - Accent3 4 5 2 2" xfId="6843"/>
    <cellStyle name="20% - Accent3 4 5 2 2 2" xfId="14044"/>
    <cellStyle name="20% - Accent3 4 5 2 2 2 2" xfId="35645"/>
    <cellStyle name="20% - Accent3 4 5 2 2 3" xfId="21244"/>
    <cellStyle name="20% - Accent3 4 5 2 2 3 2" xfId="42845"/>
    <cellStyle name="20% - Accent3 4 5 2 2 4" xfId="28445"/>
    <cellStyle name="20% - Accent3 4 5 2 3" xfId="10444"/>
    <cellStyle name="20% - Accent3 4 5 2 3 2" xfId="32045"/>
    <cellStyle name="20% - Accent3 4 5 2 4" xfId="17644"/>
    <cellStyle name="20% - Accent3 4 5 2 4 2" xfId="39245"/>
    <cellStyle name="20% - Accent3 4 5 2 5" xfId="24845"/>
    <cellStyle name="20% - Accent3 4 5 3" xfId="2043"/>
    <cellStyle name="20% - Accent3 4 5 3 2" xfId="5643"/>
    <cellStyle name="20% - Accent3 4 5 3 2 2" xfId="12844"/>
    <cellStyle name="20% - Accent3 4 5 3 2 2 2" xfId="34445"/>
    <cellStyle name="20% - Accent3 4 5 3 2 3" xfId="20044"/>
    <cellStyle name="20% - Accent3 4 5 3 2 3 2" xfId="41645"/>
    <cellStyle name="20% - Accent3 4 5 3 2 4" xfId="27245"/>
    <cellStyle name="20% - Accent3 4 5 3 3" xfId="9244"/>
    <cellStyle name="20% - Accent3 4 5 3 3 2" xfId="30845"/>
    <cellStyle name="20% - Accent3 4 5 3 4" xfId="16444"/>
    <cellStyle name="20% - Accent3 4 5 3 4 2" xfId="38045"/>
    <cellStyle name="20% - Accent3 4 5 3 5" xfId="23645"/>
    <cellStyle name="20% - Accent3 4 5 4" xfId="4443"/>
    <cellStyle name="20% - Accent3 4 5 4 2" xfId="11644"/>
    <cellStyle name="20% - Accent3 4 5 4 2 2" xfId="33245"/>
    <cellStyle name="20% - Accent3 4 5 4 3" xfId="18844"/>
    <cellStyle name="20% - Accent3 4 5 4 3 2" xfId="40445"/>
    <cellStyle name="20% - Accent3 4 5 4 4" xfId="26045"/>
    <cellStyle name="20% - Accent3 4 5 5" xfId="8044"/>
    <cellStyle name="20% - Accent3 4 5 5 2" xfId="29645"/>
    <cellStyle name="20% - Accent3 4 5 6" xfId="15244"/>
    <cellStyle name="20% - Accent3 4 5 6 2" xfId="36845"/>
    <cellStyle name="20% - Accent3 4 5 7" xfId="22445"/>
    <cellStyle name="20% - Accent3 4 6" xfId="2643"/>
    <cellStyle name="20% - Accent3 4 6 2" xfId="6243"/>
    <cellStyle name="20% - Accent3 4 6 2 2" xfId="13444"/>
    <cellStyle name="20% - Accent3 4 6 2 2 2" xfId="35045"/>
    <cellStyle name="20% - Accent3 4 6 2 3" xfId="20644"/>
    <cellStyle name="20% - Accent3 4 6 2 3 2" xfId="42245"/>
    <cellStyle name="20% - Accent3 4 6 2 4" xfId="27845"/>
    <cellStyle name="20% - Accent3 4 6 3" xfId="9844"/>
    <cellStyle name="20% - Accent3 4 6 3 2" xfId="31445"/>
    <cellStyle name="20% - Accent3 4 6 4" xfId="17044"/>
    <cellStyle name="20% - Accent3 4 6 4 2" xfId="38645"/>
    <cellStyle name="20% - Accent3 4 6 5" xfId="24245"/>
    <cellStyle name="20% - Accent3 4 7" xfId="1443"/>
    <cellStyle name="20% - Accent3 4 7 2" xfId="5043"/>
    <cellStyle name="20% - Accent3 4 7 2 2" xfId="12244"/>
    <cellStyle name="20% - Accent3 4 7 2 2 2" xfId="33845"/>
    <cellStyle name="20% - Accent3 4 7 2 3" xfId="19444"/>
    <cellStyle name="20% - Accent3 4 7 2 3 2" xfId="41045"/>
    <cellStyle name="20% - Accent3 4 7 2 4" xfId="26645"/>
    <cellStyle name="20% - Accent3 4 7 3" xfId="8644"/>
    <cellStyle name="20% - Accent3 4 7 3 2" xfId="30245"/>
    <cellStyle name="20% - Accent3 4 7 4" xfId="15844"/>
    <cellStyle name="20% - Accent3 4 7 4 2" xfId="37445"/>
    <cellStyle name="20% - Accent3 4 7 5" xfId="23045"/>
    <cellStyle name="20% - Accent3 4 8" xfId="3843"/>
    <cellStyle name="20% - Accent3 4 8 2" xfId="11044"/>
    <cellStyle name="20% - Accent3 4 8 2 2" xfId="32645"/>
    <cellStyle name="20% - Accent3 4 8 3" xfId="18244"/>
    <cellStyle name="20% - Accent3 4 8 3 2" xfId="39845"/>
    <cellStyle name="20% - Accent3 4 8 4" xfId="25445"/>
    <cellStyle name="20% - Accent3 4 9" xfId="7444"/>
    <cellStyle name="20% - Accent3 4 9 2" xfId="29045"/>
    <cellStyle name="20% - Accent3 5" xfId="278"/>
    <cellStyle name="20% - Accent3 5 10" xfId="14681"/>
    <cellStyle name="20% - Accent3 5 10 2" xfId="36282"/>
    <cellStyle name="20% - Accent3 5 11" xfId="21882"/>
    <cellStyle name="20% - Accent3 5 2" xfId="398"/>
    <cellStyle name="20% - Accent3 5 2 2" xfId="640"/>
    <cellStyle name="20% - Accent3 5 2 2 2" xfId="1240"/>
    <cellStyle name="20% - Accent3 5 2 2 2 2" xfId="3640"/>
    <cellStyle name="20% - Accent3 5 2 2 2 2 2" xfId="7240"/>
    <cellStyle name="20% - Accent3 5 2 2 2 2 2 2" xfId="14441"/>
    <cellStyle name="20% - Accent3 5 2 2 2 2 2 2 2" xfId="36042"/>
    <cellStyle name="20% - Accent3 5 2 2 2 2 2 3" xfId="21641"/>
    <cellStyle name="20% - Accent3 5 2 2 2 2 2 3 2" xfId="43242"/>
    <cellStyle name="20% - Accent3 5 2 2 2 2 2 4" xfId="28842"/>
    <cellStyle name="20% - Accent3 5 2 2 2 2 3" xfId="10841"/>
    <cellStyle name="20% - Accent3 5 2 2 2 2 3 2" xfId="32442"/>
    <cellStyle name="20% - Accent3 5 2 2 2 2 4" xfId="18041"/>
    <cellStyle name="20% - Accent3 5 2 2 2 2 4 2" xfId="39642"/>
    <cellStyle name="20% - Accent3 5 2 2 2 2 5" xfId="25242"/>
    <cellStyle name="20% - Accent3 5 2 2 2 3" xfId="2440"/>
    <cellStyle name="20% - Accent3 5 2 2 2 3 2" xfId="6040"/>
    <cellStyle name="20% - Accent3 5 2 2 2 3 2 2" xfId="13241"/>
    <cellStyle name="20% - Accent3 5 2 2 2 3 2 2 2" xfId="34842"/>
    <cellStyle name="20% - Accent3 5 2 2 2 3 2 3" xfId="20441"/>
    <cellStyle name="20% - Accent3 5 2 2 2 3 2 3 2" xfId="42042"/>
    <cellStyle name="20% - Accent3 5 2 2 2 3 2 4" xfId="27642"/>
    <cellStyle name="20% - Accent3 5 2 2 2 3 3" xfId="9641"/>
    <cellStyle name="20% - Accent3 5 2 2 2 3 3 2" xfId="31242"/>
    <cellStyle name="20% - Accent3 5 2 2 2 3 4" xfId="16841"/>
    <cellStyle name="20% - Accent3 5 2 2 2 3 4 2" xfId="38442"/>
    <cellStyle name="20% - Accent3 5 2 2 2 3 5" xfId="24042"/>
    <cellStyle name="20% - Accent3 5 2 2 2 4" xfId="4840"/>
    <cellStyle name="20% - Accent3 5 2 2 2 4 2" xfId="12041"/>
    <cellStyle name="20% - Accent3 5 2 2 2 4 2 2" xfId="33642"/>
    <cellStyle name="20% - Accent3 5 2 2 2 4 3" xfId="19241"/>
    <cellStyle name="20% - Accent3 5 2 2 2 4 3 2" xfId="40842"/>
    <cellStyle name="20% - Accent3 5 2 2 2 4 4" xfId="26442"/>
    <cellStyle name="20% - Accent3 5 2 2 2 5" xfId="8441"/>
    <cellStyle name="20% - Accent3 5 2 2 2 5 2" xfId="30042"/>
    <cellStyle name="20% - Accent3 5 2 2 2 6" xfId="15641"/>
    <cellStyle name="20% - Accent3 5 2 2 2 6 2" xfId="37242"/>
    <cellStyle name="20% - Accent3 5 2 2 2 7" xfId="22842"/>
    <cellStyle name="20% - Accent3 5 2 2 3" xfId="3040"/>
    <cellStyle name="20% - Accent3 5 2 2 3 2" xfId="6640"/>
    <cellStyle name="20% - Accent3 5 2 2 3 2 2" xfId="13841"/>
    <cellStyle name="20% - Accent3 5 2 2 3 2 2 2" xfId="35442"/>
    <cellStyle name="20% - Accent3 5 2 2 3 2 3" xfId="21041"/>
    <cellStyle name="20% - Accent3 5 2 2 3 2 3 2" xfId="42642"/>
    <cellStyle name="20% - Accent3 5 2 2 3 2 4" xfId="28242"/>
    <cellStyle name="20% - Accent3 5 2 2 3 3" xfId="10241"/>
    <cellStyle name="20% - Accent3 5 2 2 3 3 2" xfId="31842"/>
    <cellStyle name="20% - Accent3 5 2 2 3 4" xfId="17441"/>
    <cellStyle name="20% - Accent3 5 2 2 3 4 2" xfId="39042"/>
    <cellStyle name="20% - Accent3 5 2 2 3 5" xfId="24642"/>
    <cellStyle name="20% - Accent3 5 2 2 4" xfId="1840"/>
    <cellStyle name="20% - Accent3 5 2 2 4 2" xfId="5440"/>
    <cellStyle name="20% - Accent3 5 2 2 4 2 2" xfId="12641"/>
    <cellStyle name="20% - Accent3 5 2 2 4 2 2 2" xfId="34242"/>
    <cellStyle name="20% - Accent3 5 2 2 4 2 3" xfId="19841"/>
    <cellStyle name="20% - Accent3 5 2 2 4 2 3 2" xfId="41442"/>
    <cellStyle name="20% - Accent3 5 2 2 4 2 4" xfId="27042"/>
    <cellStyle name="20% - Accent3 5 2 2 4 3" xfId="9041"/>
    <cellStyle name="20% - Accent3 5 2 2 4 3 2" xfId="30642"/>
    <cellStyle name="20% - Accent3 5 2 2 4 4" xfId="16241"/>
    <cellStyle name="20% - Accent3 5 2 2 4 4 2" xfId="37842"/>
    <cellStyle name="20% - Accent3 5 2 2 4 5" xfId="23442"/>
    <cellStyle name="20% - Accent3 5 2 2 5" xfId="4240"/>
    <cellStyle name="20% - Accent3 5 2 2 5 2" xfId="11441"/>
    <cellStyle name="20% - Accent3 5 2 2 5 2 2" xfId="33042"/>
    <cellStyle name="20% - Accent3 5 2 2 5 3" xfId="18641"/>
    <cellStyle name="20% - Accent3 5 2 2 5 3 2" xfId="40242"/>
    <cellStyle name="20% - Accent3 5 2 2 5 4" xfId="25842"/>
    <cellStyle name="20% - Accent3 5 2 2 6" xfId="7841"/>
    <cellStyle name="20% - Accent3 5 2 2 6 2" xfId="29442"/>
    <cellStyle name="20% - Accent3 5 2 2 7" xfId="15041"/>
    <cellStyle name="20% - Accent3 5 2 2 7 2" xfId="36642"/>
    <cellStyle name="20% - Accent3 5 2 2 8" xfId="22242"/>
    <cellStyle name="20% - Accent3 5 2 3" xfId="1000"/>
    <cellStyle name="20% - Accent3 5 2 3 2" xfId="3400"/>
    <cellStyle name="20% - Accent3 5 2 3 2 2" xfId="7000"/>
    <cellStyle name="20% - Accent3 5 2 3 2 2 2" xfId="14201"/>
    <cellStyle name="20% - Accent3 5 2 3 2 2 2 2" xfId="35802"/>
    <cellStyle name="20% - Accent3 5 2 3 2 2 3" xfId="21401"/>
    <cellStyle name="20% - Accent3 5 2 3 2 2 3 2" xfId="43002"/>
    <cellStyle name="20% - Accent3 5 2 3 2 2 4" xfId="28602"/>
    <cellStyle name="20% - Accent3 5 2 3 2 3" xfId="10601"/>
    <cellStyle name="20% - Accent3 5 2 3 2 3 2" xfId="32202"/>
    <cellStyle name="20% - Accent3 5 2 3 2 4" xfId="17801"/>
    <cellStyle name="20% - Accent3 5 2 3 2 4 2" xfId="39402"/>
    <cellStyle name="20% - Accent3 5 2 3 2 5" xfId="25002"/>
    <cellStyle name="20% - Accent3 5 2 3 3" xfId="2200"/>
    <cellStyle name="20% - Accent3 5 2 3 3 2" xfId="5800"/>
    <cellStyle name="20% - Accent3 5 2 3 3 2 2" xfId="13001"/>
    <cellStyle name="20% - Accent3 5 2 3 3 2 2 2" xfId="34602"/>
    <cellStyle name="20% - Accent3 5 2 3 3 2 3" xfId="20201"/>
    <cellStyle name="20% - Accent3 5 2 3 3 2 3 2" xfId="41802"/>
    <cellStyle name="20% - Accent3 5 2 3 3 2 4" xfId="27402"/>
    <cellStyle name="20% - Accent3 5 2 3 3 3" xfId="9401"/>
    <cellStyle name="20% - Accent3 5 2 3 3 3 2" xfId="31002"/>
    <cellStyle name="20% - Accent3 5 2 3 3 4" xfId="16601"/>
    <cellStyle name="20% - Accent3 5 2 3 3 4 2" xfId="38202"/>
    <cellStyle name="20% - Accent3 5 2 3 3 5" xfId="23802"/>
    <cellStyle name="20% - Accent3 5 2 3 4" xfId="4600"/>
    <cellStyle name="20% - Accent3 5 2 3 4 2" xfId="11801"/>
    <cellStyle name="20% - Accent3 5 2 3 4 2 2" xfId="33402"/>
    <cellStyle name="20% - Accent3 5 2 3 4 3" xfId="19001"/>
    <cellStyle name="20% - Accent3 5 2 3 4 3 2" xfId="40602"/>
    <cellStyle name="20% - Accent3 5 2 3 4 4" xfId="26202"/>
    <cellStyle name="20% - Accent3 5 2 3 5" xfId="8201"/>
    <cellStyle name="20% - Accent3 5 2 3 5 2" xfId="29802"/>
    <cellStyle name="20% - Accent3 5 2 3 6" xfId="15401"/>
    <cellStyle name="20% - Accent3 5 2 3 6 2" xfId="37002"/>
    <cellStyle name="20% - Accent3 5 2 3 7" xfId="22602"/>
    <cellStyle name="20% - Accent3 5 2 4" xfId="2800"/>
    <cellStyle name="20% - Accent3 5 2 4 2" xfId="6400"/>
    <cellStyle name="20% - Accent3 5 2 4 2 2" xfId="13601"/>
    <cellStyle name="20% - Accent3 5 2 4 2 2 2" xfId="35202"/>
    <cellStyle name="20% - Accent3 5 2 4 2 3" xfId="20801"/>
    <cellStyle name="20% - Accent3 5 2 4 2 3 2" xfId="42402"/>
    <cellStyle name="20% - Accent3 5 2 4 2 4" xfId="28002"/>
    <cellStyle name="20% - Accent3 5 2 4 3" xfId="10001"/>
    <cellStyle name="20% - Accent3 5 2 4 3 2" xfId="31602"/>
    <cellStyle name="20% - Accent3 5 2 4 4" xfId="17201"/>
    <cellStyle name="20% - Accent3 5 2 4 4 2" xfId="38802"/>
    <cellStyle name="20% - Accent3 5 2 4 5" xfId="24402"/>
    <cellStyle name="20% - Accent3 5 2 5" xfId="1600"/>
    <cellStyle name="20% - Accent3 5 2 5 2" xfId="5200"/>
    <cellStyle name="20% - Accent3 5 2 5 2 2" xfId="12401"/>
    <cellStyle name="20% - Accent3 5 2 5 2 2 2" xfId="34002"/>
    <cellStyle name="20% - Accent3 5 2 5 2 3" xfId="19601"/>
    <cellStyle name="20% - Accent3 5 2 5 2 3 2" xfId="41202"/>
    <cellStyle name="20% - Accent3 5 2 5 2 4" xfId="26802"/>
    <cellStyle name="20% - Accent3 5 2 5 3" xfId="8801"/>
    <cellStyle name="20% - Accent3 5 2 5 3 2" xfId="30402"/>
    <cellStyle name="20% - Accent3 5 2 5 4" xfId="16001"/>
    <cellStyle name="20% - Accent3 5 2 5 4 2" xfId="37602"/>
    <cellStyle name="20% - Accent3 5 2 5 5" xfId="23202"/>
    <cellStyle name="20% - Accent3 5 2 6" xfId="4000"/>
    <cellStyle name="20% - Accent3 5 2 6 2" xfId="11201"/>
    <cellStyle name="20% - Accent3 5 2 6 2 2" xfId="32802"/>
    <cellStyle name="20% - Accent3 5 2 6 3" xfId="18401"/>
    <cellStyle name="20% - Accent3 5 2 6 3 2" xfId="40002"/>
    <cellStyle name="20% - Accent3 5 2 6 4" xfId="25602"/>
    <cellStyle name="20% - Accent3 5 2 7" xfId="7601"/>
    <cellStyle name="20% - Accent3 5 2 7 2" xfId="29202"/>
    <cellStyle name="20% - Accent3 5 2 8" xfId="14801"/>
    <cellStyle name="20% - Accent3 5 2 8 2" xfId="36402"/>
    <cellStyle name="20% - Accent3 5 2 9" xfId="22002"/>
    <cellStyle name="20% - Accent3 5 3" xfId="518"/>
    <cellStyle name="20% - Accent3 5 3 2" xfId="1120"/>
    <cellStyle name="20% - Accent3 5 3 2 2" xfId="3520"/>
    <cellStyle name="20% - Accent3 5 3 2 2 2" xfId="7120"/>
    <cellStyle name="20% - Accent3 5 3 2 2 2 2" xfId="14321"/>
    <cellStyle name="20% - Accent3 5 3 2 2 2 2 2" xfId="35922"/>
    <cellStyle name="20% - Accent3 5 3 2 2 2 3" xfId="21521"/>
    <cellStyle name="20% - Accent3 5 3 2 2 2 3 2" xfId="43122"/>
    <cellStyle name="20% - Accent3 5 3 2 2 2 4" xfId="28722"/>
    <cellStyle name="20% - Accent3 5 3 2 2 3" xfId="10721"/>
    <cellStyle name="20% - Accent3 5 3 2 2 3 2" xfId="32322"/>
    <cellStyle name="20% - Accent3 5 3 2 2 4" xfId="17921"/>
    <cellStyle name="20% - Accent3 5 3 2 2 4 2" xfId="39522"/>
    <cellStyle name="20% - Accent3 5 3 2 2 5" xfId="25122"/>
    <cellStyle name="20% - Accent3 5 3 2 3" xfId="2320"/>
    <cellStyle name="20% - Accent3 5 3 2 3 2" xfId="5920"/>
    <cellStyle name="20% - Accent3 5 3 2 3 2 2" xfId="13121"/>
    <cellStyle name="20% - Accent3 5 3 2 3 2 2 2" xfId="34722"/>
    <cellStyle name="20% - Accent3 5 3 2 3 2 3" xfId="20321"/>
    <cellStyle name="20% - Accent3 5 3 2 3 2 3 2" xfId="41922"/>
    <cellStyle name="20% - Accent3 5 3 2 3 2 4" xfId="27522"/>
    <cellStyle name="20% - Accent3 5 3 2 3 3" xfId="9521"/>
    <cellStyle name="20% - Accent3 5 3 2 3 3 2" xfId="31122"/>
    <cellStyle name="20% - Accent3 5 3 2 3 4" xfId="16721"/>
    <cellStyle name="20% - Accent3 5 3 2 3 4 2" xfId="38322"/>
    <cellStyle name="20% - Accent3 5 3 2 3 5" xfId="23922"/>
    <cellStyle name="20% - Accent3 5 3 2 4" xfId="4720"/>
    <cellStyle name="20% - Accent3 5 3 2 4 2" xfId="11921"/>
    <cellStyle name="20% - Accent3 5 3 2 4 2 2" xfId="33522"/>
    <cellStyle name="20% - Accent3 5 3 2 4 3" xfId="19121"/>
    <cellStyle name="20% - Accent3 5 3 2 4 3 2" xfId="40722"/>
    <cellStyle name="20% - Accent3 5 3 2 4 4" xfId="26322"/>
    <cellStyle name="20% - Accent3 5 3 2 5" xfId="8321"/>
    <cellStyle name="20% - Accent3 5 3 2 5 2" xfId="29922"/>
    <cellStyle name="20% - Accent3 5 3 2 6" xfId="15521"/>
    <cellStyle name="20% - Accent3 5 3 2 6 2" xfId="37122"/>
    <cellStyle name="20% - Accent3 5 3 2 7" xfId="22722"/>
    <cellStyle name="20% - Accent3 5 3 3" xfId="2920"/>
    <cellStyle name="20% - Accent3 5 3 3 2" xfId="6520"/>
    <cellStyle name="20% - Accent3 5 3 3 2 2" xfId="13721"/>
    <cellStyle name="20% - Accent3 5 3 3 2 2 2" xfId="35322"/>
    <cellStyle name="20% - Accent3 5 3 3 2 3" xfId="20921"/>
    <cellStyle name="20% - Accent3 5 3 3 2 3 2" xfId="42522"/>
    <cellStyle name="20% - Accent3 5 3 3 2 4" xfId="28122"/>
    <cellStyle name="20% - Accent3 5 3 3 3" xfId="10121"/>
    <cellStyle name="20% - Accent3 5 3 3 3 2" xfId="31722"/>
    <cellStyle name="20% - Accent3 5 3 3 4" xfId="17321"/>
    <cellStyle name="20% - Accent3 5 3 3 4 2" xfId="38922"/>
    <cellStyle name="20% - Accent3 5 3 3 5" xfId="24522"/>
    <cellStyle name="20% - Accent3 5 3 4" xfId="1720"/>
    <cellStyle name="20% - Accent3 5 3 4 2" xfId="5320"/>
    <cellStyle name="20% - Accent3 5 3 4 2 2" xfId="12521"/>
    <cellStyle name="20% - Accent3 5 3 4 2 2 2" xfId="34122"/>
    <cellStyle name="20% - Accent3 5 3 4 2 3" xfId="19721"/>
    <cellStyle name="20% - Accent3 5 3 4 2 3 2" xfId="41322"/>
    <cellStyle name="20% - Accent3 5 3 4 2 4" xfId="26922"/>
    <cellStyle name="20% - Accent3 5 3 4 3" xfId="8921"/>
    <cellStyle name="20% - Accent3 5 3 4 3 2" xfId="30522"/>
    <cellStyle name="20% - Accent3 5 3 4 4" xfId="16121"/>
    <cellStyle name="20% - Accent3 5 3 4 4 2" xfId="37722"/>
    <cellStyle name="20% - Accent3 5 3 4 5" xfId="23322"/>
    <cellStyle name="20% - Accent3 5 3 5" xfId="4120"/>
    <cellStyle name="20% - Accent3 5 3 5 2" xfId="11321"/>
    <cellStyle name="20% - Accent3 5 3 5 2 2" xfId="32922"/>
    <cellStyle name="20% - Accent3 5 3 5 3" xfId="18521"/>
    <cellStyle name="20% - Accent3 5 3 5 3 2" xfId="40122"/>
    <cellStyle name="20% - Accent3 5 3 5 4" xfId="25722"/>
    <cellStyle name="20% - Accent3 5 3 6" xfId="7721"/>
    <cellStyle name="20% - Accent3 5 3 6 2" xfId="29322"/>
    <cellStyle name="20% - Accent3 5 3 7" xfId="14921"/>
    <cellStyle name="20% - Accent3 5 3 7 2" xfId="36522"/>
    <cellStyle name="20% - Accent3 5 3 8" xfId="22122"/>
    <cellStyle name="20% - Accent3 5 4" xfId="760"/>
    <cellStyle name="20% - Accent3 5 4 2" xfId="1360"/>
    <cellStyle name="20% - Accent3 5 4 2 2" xfId="3760"/>
    <cellStyle name="20% - Accent3 5 4 2 2 2" xfId="7360"/>
    <cellStyle name="20% - Accent3 5 4 2 2 2 2" xfId="14561"/>
    <cellStyle name="20% - Accent3 5 4 2 2 2 2 2" xfId="36162"/>
    <cellStyle name="20% - Accent3 5 4 2 2 2 3" xfId="21761"/>
    <cellStyle name="20% - Accent3 5 4 2 2 2 3 2" xfId="43362"/>
    <cellStyle name="20% - Accent3 5 4 2 2 2 4" xfId="28962"/>
    <cellStyle name="20% - Accent3 5 4 2 2 3" xfId="10961"/>
    <cellStyle name="20% - Accent3 5 4 2 2 3 2" xfId="32562"/>
    <cellStyle name="20% - Accent3 5 4 2 2 4" xfId="18161"/>
    <cellStyle name="20% - Accent3 5 4 2 2 4 2" xfId="39762"/>
    <cellStyle name="20% - Accent3 5 4 2 2 5" xfId="25362"/>
    <cellStyle name="20% - Accent3 5 4 2 3" xfId="2560"/>
    <cellStyle name="20% - Accent3 5 4 2 3 2" xfId="6160"/>
    <cellStyle name="20% - Accent3 5 4 2 3 2 2" xfId="13361"/>
    <cellStyle name="20% - Accent3 5 4 2 3 2 2 2" xfId="34962"/>
    <cellStyle name="20% - Accent3 5 4 2 3 2 3" xfId="20561"/>
    <cellStyle name="20% - Accent3 5 4 2 3 2 3 2" xfId="42162"/>
    <cellStyle name="20% - Accent3 5 4 2 3 2 4" xfId="27762"/>
    <cellStyle name="20% - Accent3 5 4 2 3 3" xfId="9761"/>
    <cellStyle name="20% - Accent3 5 4 2 3 3 2" xfId="31362"/>
    <cellStyle name="20% - Accent3 5 4 2 3 4" xfId="16961"/>
    <cellStyle name="20% - Accent3 5 4 2 3 4 2" xfId="38562"/>
    <cellStyle name="20% - Accent3 5 4 2 3 5" xfId="24162"/>
    <cellStyle name="20% - Accent3 5 4 2 4" xfId="4960"/>
    <cellStyle name="20% - Accent3 5 4 2 4 2" xfId="12161"/>
    <cellStyle name="20% - Accent3 5 4 2 4 2 2" xfId="33762"/>
    <cellStyle name="20% - Accent3 5 4 2 4 3" xfId="19361"/>
    <cellStyle name="20% - Accent3 5 4 2 4 3 2" xfId="40962"/>
    <cellStyle name="20% - Accent3 5 4 2 4 4" xfId="26562"/>
    <cellStyle name="20% - Accent3 5 4 2 5" xfId="8561"/>
    <cellStyle name="20% - Accent3 5 4 2 5 2" xfId="30162"/>
    <cellStyle name="20% - Accent3 5 4 2 6" xfId="15761"/>
    <cellStyle name="20% - Accent3 5 4 2 6 2" xfId="37362"/>
    <cellStyle name="20% - Accent3 5 4 2 7" xfId="22962"/>
    <cellStyle name="20% - Accent3 5 4 3" xfId="3160"/>
    <cellStyle name="20% - Accent3 5 4 3 2" xfId="6760"/>
    <cellStyle name="20% - Accent3 5 4 3 2 2" xfId="13961"/>
    <cellStyle name="20% - Accent3 5 4 3 2 2 2" xfId="35562"/>
    <cellStyle name="20% - Accent3 5 4 3 2 3" xfId="21161"/>
    <cellStyle name="20% - Accent3 5 4 3 2 3 2" xfId="42762"/>
    <cellStyle name="20% - Accent3 5 4 3 2 4" xfId="28362"/>
    <cellStyle name="20% - Accent3 5 4 3 3" xfId="10361"/>
    <cellStyle name="20% - Accent3 5 4 3 3 2" xfId="31962"/>
    <cellStyle name="20% - Accent3 5 4 3 4" xfId="17561"/>
    <cellStyle name="20% - Accent3 5 4 3 4 2" xfId="39162"/>
    <cellStyle name="20% - Accent3 5 4 3 5" xfId="24762"/>
    <cellStyle name="20% - Accent3 5 4 4" xfId="1960"/>
    <cellStyle name="20% - Accent3 5 4 4 2" xfId="5560"/>
    <cellStyle name="20% - Accent3 5 4 4 2 2" xfId="12761"/>
    <cellStyle name="20% - Accent3 5 4 4 2 2 2" xfId="34362"/>
    <cellStyle name="20% - Accent3 5 4 4 2 3" xfId="19961"/>
    <cellStyle name="20% - Accent3 5 4 4 2 3 2" xfId="41562"/>
    <cellStyle name="20% - Accent3 5 4 4 2 4" xfId="27162"/>
    <cellStyle name="20% - Accent3 5 4 4 3" xfId="9161"/>
    <cellStyle name="20% - Accent3 5 4 4 3 2" xfId="30762"/>
    <cellStyle name="20% - Accent3 5 4 4 4" xfId="16361"/>
    <cellStyle name="20% - Accent3 5 4 4 4 2" xfId="37962"/>
    <cellStyle name="20% - Accent3 5 4 4 5" xfId="23562"/>
    <cellStyle name="20% - Accent3 5 4 5" xfId="4360"/>
    <cellStyle name="20% - Accent3 5 4 5 2" xfId="11561"/>
    <cellStyle name="20% - Accent3 5 4 5 2 2" xfId="33162"/>
    <cellStyle name="20% - Accent3 5 4 5 3" xfId="18761"/>
    <cellStyle name="20% - Accent3 5 4 5 3 2" xfId="40362"/>
    <cellStyle name="20% - Accent3 5 4 5 4" xfId="25962"/>
    <cellStyle name="20% - Accent3 5 4 6" xfId="7961"/>
    <cellStyle name="20% - Accent3 5 4 6 2" xfId="29562"/>
    <cellStyle name="20% - Accent3 5 4 7" xfId="15161"/>
    <cellStyle name="20% - Accent3 5 4 7 2" xfId="36762"/>
    <cellStyle name="20% - Accent3 5 4 8" xfId="22362"/>
    <cellStyle name="20% - Accent3 5 5" xfId="880"/>
    <cellStyle name="20% - Accent3 5 5 2" xfId="3280"/>
    <cellStyle name="20% - Accent3 5 5 2 2" xfId="6880"/>
    <cellStyle name="20% - Accent3 5 5 2 2 2" xfId="14081"/>
    <cellStyle name="20% - Accent3 5 5 2 2 2 2" xfId="35682"/>
    <cellStyle name="20% - Accent3 5 5 2 2 3" xfId="21281"/>
    <cellStyle name="20% - Accent3 5 5 2 2 3 2" xfId="42882"/>
    <cellStyle name="20% - Accent3 5 5 2 2 4" xfId="28482"/>
    <cellStyle name="20% - Accent3 5 5 2 3" xfId="10481"/>
    <cellStyle name="20% - Accent3 5 5 2 3 2" xfId="32082"/>
    <cellStyle name="20% - Accent3 5 5 2 4" xfId="17681"/>
    <cellStyle name="20% - Accent3 5 5 2 4 2" xfId="39282"/>
    <cellStyle name="20% - Accent3 5 5 2 5" xfId="24882"/>
    <cellStyle name="20% - Accent3 5 5 3" xfId="2080"/>
    <cellStyle name="20% - Accent3 5 5 3 2" xfId="5680"/>
    <cellStyle name="20% - Accent3 5 5 3 2 2" xfId="12881"/>
    <cellStyle name="20% - Accent3 5 5 3 2 2 2" xfId="34482"/>
    <cellStyle name="20% - Accent3 5 5 3 2 3" xfId="20081"/>
    <cellStyle name="20% - Accent3 5 5 3 2 3 2" xfId="41682"/>
    <cellStyle name="20% - Accent3 5 5 3 2 4" xfId="27282"/>
    <cellStyle name="20% - Accent3 5 5 3 3" xfId="9281"/>
    <cellStyle name="20% - Accent3 5 5 3 3 2" xfId="30882"/>
    <cellStyle name="20% - Accent3 5 5 3 4" xfId="16481"/>
    <cellStyle name="20% - Accent3 5 5 3 4 2" xfId="38082"/>
    <cellStyle name="20% - Accent3 5 5 3 5" xfId="23682"/>
    <cellStyle name="20% - Accent3 5 5 4" xfId="4480"/>
    <cellStyle name="20% - Accent3 5 5 4 2" xfId="11681"/>
    <cellStyle name="20% - Accent3 5 5 4 2 2" xfId="33282"/>
    <cellStyle name="20% - Accent3 5 5 4 3" xfId="18881"/>
    <cellStyle name="20% - Accent3 5 5 4 3 2" xfId="40482"/>
    <cellStyle name="20% - Accent3 5 5 4 4" xfId="26082"/>
    <cellStyle name="20% - Accent3 5 5 5" xfId="8081"/>
    <cellStyle name="20% - Accent3 5 5 5 2" xfId="29682"/>
    <cellStyle name="20% - Accent3 5 5 6" xfId="15281"/>
    <cellStyle name="20% - Accent3 5 5 6 2" xfId="36882"/>
    <cellStyle name="20% - Accent3 5 5 7" xfId="22482"/>
    <cellStyle name="20% - Accent3 5 6" xfId="2680"/>
    <cellStyle name="20% - Accent3 5 6 2" xfId="6280"/>
    <cellStyle name="20% - Accent3 5 6 2 2" xfId="13481"/>
    <cellStyle name="20% - Accent3 5 6 2 2 2" xfId="35082"/>
    <cellStyle name="20% - Accent3 5 6 2 3" xfId="20681"/>
    <cellStyle name="20% - Accent3 5 6 2 3 2" xfId="42282"/>
    <cellStyle name="20% - Accent3 5 6 2 4" xfId="27882"/>
    <cellStyle name="20% - Accent3 5 6 3" xfId="9881"/>
    <cellStyle name="20% - Accent3 5 6 3 2" xfId="31482"/>
    <cellStyle name="20% - Accent3 5 6 4" xfId="17081"/>
    <cellStyle name="20% - Accent3 5 6 4 2" xfId="38682"/>
    <cellStyle name="20% - Accent3 5 6 5" xfId="24282"/>
    <cellStyle name="20% - Accent3 5 7" xfId="1480"/>
    <cellStyle name="20% - Accent3 5 7 2" xfId="5080"/>
    <cellStyle name="20% - Accent3 5 7 2 2" xfId="12281"/>
    <cellStyle name="20% - Accent3 5 7 2 2 2" xfId="33882"/>
    <cellStyle name="20% - Accent3 5 7 2 3" xfId="19481"/>
    <cellStyle name="20% - Accent3 5 7 2 3 2" xfId="41082"/>
    <cellStyle name="20% - Accent3 5 7 2 4" xfId="26682"/>
    <cellStyle name="20% - Accent3 5 7 3" xfId="8681"/>
    <cellStyle name="20% - Accent3 5 7 3 2" xfId="30282"/>
    <cellStyle name="20% - Accent3 5 7 4" xfId="15881"/>
    <cellStyle name="20% - Accent3 5 7 4 2" xfId="37482"/>
    <cellStyle name="20% - Accent3 5 7 5" xfId="23082"/>
    <cellStyle name="20% - Accent3 5 8" xfId="3880"/>
    <cellStyle name="20% - Accent3 5 8 2" xfId="11081"/>
    <cellStyle name="20% - Accent3 5 8 2 2" xfId="32682"/>
    <cellStyle name="20% - Accent3 5 8 3" xfId="18281"/>
    <cellStyle name="20% - Accent3 5 8 3 2" xfId="39882"/>
    <cellStyle name="20% - Accent3 5 8 4" xfId="25482"/>
    <cellStyle name="20% - Accent3 5 9" xfId="7481"/>
    <cellStyle name="20% - Accent3 5 9 2" xfId="29082"/>
    <cellStyle name="20% - Accent3 6" xfId="293"/>
    <cellStyle name="20% - Accent3 6 2" xfId="533"/>
    <cellStyle name="20% - Accent3 6 2 2" xfId="1135"/>
    <cellStyle name="20% - Accent3 6 2 2 2" xfId="3535"/>
    <cellStyle name="20% - Accent3 6 2 2 2 2" xfId="7135"/>
    <cellStyle name="20% - Accent3 6 2 2 2 2 2" xfId="14336"/>
    <cellStyle name="20% - Accent3 6 2 2 2 2 2 2" xfId="35937"/>
    <cellStyle name="20% - Accent3 6 2 2 2 2 3" xfId="21536"/>
    <cellStyle name="20% - Accent3 6 2 2 2 2 3 2" xfId="43137"/>
    <cellStyle name="20% - Accent3 6 2 2 2 2 4" xfId="28737"/>
    <cellStyle name="20% - Accent3 6 2 2 2 3" xfId="10736"/>
    <cellStyle name="20% - Accent3 6 2 2 2 3 2" xfId="32337"/>
    <cellStyle name="20% - Accent3 6 2 2 2 4" xfId="17936"/>
    <cellStyle name="20% - Accent3 6 2 2 2 4 2" xfId="39537"/>
    <cellStyle name="20% - Accent3 6 2 2 2 5" xfId="25137"/>
    <cellStyle name="20% - Accent3 6 2 2 3" xfId="2335"/>
    <cellStyle name="20% - Accent3 6 2 2 3 2" xfId="5935"/>
    <cellStyle name="20% - Accent3 6 2 2 3 2 2" xfId="13136"/>
    <cellStyle name="20% - Accent3 6 2 2 3 2 2 2" xfId="34737"/>
    <cellStyle name="20% - Accent3 6 2 2 3 2 3" xfId="20336"/>
    <cellStyle name="20% - Accent3 6 2 2 3 2 3 2" xfId="41937"/>
    <cellStyle name="20% - Accent3 6 2 2 3 2 4" xfId="27537"/>
    <cellStyle name="20% - Accent3 6 2 2 3 3" xfId="9536"/>
    <cellStyle name="20% - Accent3 6 2 2 3 3 2" xfId="31137"/>
    <cellStyle name="20% - Accent3 6 2 2 3 4" xfId="16736"/>
    <cellStyle name="20% - Accent3 6 2 2 3 4 2" xfId="38337"/>
    <cellStyle name="20% - Accent3 6 2 2 3 5" xfId="23937"/>
    <cellStyle name="20% - Accent3 6 2 2 4" xfId="4735"/>
    <cellStyle name="20% - Accent3 6 2 2 4 2" xfId="11936"/>
    <cellStyle name="20% - Accent3 6 2 2 4 2 2" xfId="33537"/>
    <cellStyle name="20% - Accent3 6 2 2 4 3" xfId="19136"/>
    <cellStyle name="20% - Accent3 6 2 2 4 3 2" xfId="40737"/>
    <cellStyle name="20% - Accent3 6 2 2 4 4" xfId="26337"/>
    <cellStyle name="20% - Accent3 6 2 2 5" xfId="8336"/>
    <cellStyle name="20% - Accent3 6 2 2 5 2" xfId="29937"/>
    <cellStyle name="20% - Accent3 6 2 2 6" xfId="15536"/>
    <cellStyle name="20% - Accent3 6 2 2 6 2" xfId="37137"/>
    <cellStyle name="20% - Accent3 6 2 2 7" xfId="22737"/>
    <cellStyle name="20% - Accent3 6 2 3" xfId="2935"/>
    <cellStyle name="20% - Accent3 6 2 3 2" xfId="6535"/>
    <cellStyle name="20% - Accent3 6 2 3 2 2" xfId="13736"/>
    <cellStyle name="20% - Accent3 6 2 3 2 2 2" xfId="35337"/>
    <cellStyle name="20% - Accent3 6 2 3 2 3" xfId="20936"/>
    <cellStyle name="20% - Accent3 6 2 3 2 3 2" xfId="42537"/>
    <cellStyle name="20% - Accent3 6 2 3 2 4" xfId="28137"/>
    <cellStyle name="20% - Accent3 6 2 3 3" xfId="10136"/>
    <cellStyle name="20% - Accent3 6 2 3 3 2" xfId="31737"/>
    <cellStyle name="20% - Accent3 6 2 3 4" xfId="17336"/>
    <cellStyle name="20% - Accent3 6 2 3 4 2" xfId="38937"/>
    <cellStyle name="20% - Accent3 6 2 3 5" xfId="24537"/>
    <cellStyle name="20% - Accent3 6 2 4" xfId="1735"/>
    <cellStyle name="20% - Accent3 6 2 4 2" xfId="5335"/>
    <cellStyle name="20% - Accent3 6 2 4 2 2" xfId="12536"/>
    <cellStyle name="20% - Accent3 6 2 4 2 2 2" xfId="34137"/>
    <cellStyle name="20% - Accent3 6 2 4 2 3" xfId="19736"/>
    <cellStyle name="20% - Accent3 6 2 4 2 3 2" xfId="41337"/>
    <cellStyle name="20% - Accent3 6 2 4 2 4" xfId="26937"/>
    <cellStyle name="20% - Accent3 6 2 4 3" xfId="8936"/>
    <cellStyle name="20% - Accent3 6 2 4 3 2" xfId="30537"/>
    <cellStyle name="20% - Accent3 6 2 4 4" xfId="16136"/>
    <cellStyle name="20% - Accent3 6 2 4 4 2" xfId="37737"/>
    <cellStyle name="20% - Accent3 6 2 4 5" xfId="23337"/>
    <cellStyle name="20% - Accent3 6 2 5" xfId="4135"/>
    <cellStyle name="20% - Accent3 6 2 5 2" xfId="11336"/>
    <cellStyle name="20% - Accent3 6 2 5 2 2" xfId="32937"/>
    <cellStyle name="20% - Accent3 6 2 5 3" xfId="18536"/>
    <cellStyle name="20% - Accent3 6 2 5 3 2" xfId="40137"/>
    <cellStyle name="20% - Accent3 6 2 5 4" xfId="25737"/>
    <cellStyle name="20% - Accent3 6 2 6" xfId="7736"/>
    <cellStyle name="20% - Accent3 6 2 6 2" xfId="29337"/>
    <cellStyle name="20% - Accent3 6 2 7" xfId="14936"/>
    <cellStyle name="20% - Accent3 6 2 7 2" xfId="36537"/>
    <cellStyle name="20% - Accent3 6 2 8" xfId="22137"/>
    <cellStyle name="20% - Accent3 6 3" xfId="895"/>
    <cellStyle name="20% - Accent3 6 3 2" xfId="3295"/>
    <cellStyle name="20% - Accent3 6 3 2 2" xfId="6895"/>
    <cellStyle name="20% - Accent3 6 3 2 2 2" xfId="14096"/>
    <cellStyle name="20% - Accent3 6 3 2 2 2 2" xfId="35697"/>
    <cellStyle name="20% - Accent3 6 3 2 2 3" xfId="21296"/>
    <cellStyle name="20% - Accent3 6 3 2 2 3 2" xfId="42897"/>
    <cellStyle name="20% - Accent3 6 3 2 2 4" xfId="28497"/>
    <cellStyle name="20% - Accent3 6 3 2 3" xfId="10496"/>
    <cellStyle name="20% - Accent3 6 3 2 3 2" xfId="32097"/>
    <cellStyle name="20% - Accent3 6 3 2 4" xfId="17696"/>
    <cellStyle name="20% - Accent3 6 3 2 4 2" xfId="39297"/>
    <cellStyle name="20% - Accent3 6 3 2 5" xfId="24897"/>
    <cellStyle name="20% - Accent3 6 3 3" xfId="2095"/>
    <cellStyle name="20% - Accent3 6 3 3 2" xfId="5695"/>
    <cellStyle name="20% - Accent3 6 3 3 2 2" xfId="12896"/>
    <cellStyle name="20% - Accent3 6 3 3 2 2 2" xfId="34497"/>
    <cellStyle name="20% - Accent3 6 3 3 2 3" xfId="20096"/>
    <cellStyle name="20% - Accent3 6 3 3 2 3 2" xfId="41697"/>
    <cellStyle name="20% - Accent3 6 3 3 2 4" xfId="27297"/>
    <cellStyle name="20% - Accent3 6 3 3 3" xfId="9296"/>
    <cellStyle name="20% - Accent3 6 3 3 3 2" xfId="30897"/>
    <cellStyle name="20% - Accent3 6 3 3 4" xfId="16496"/>
    <cellStyle name="20% - Accent3 6 3 3 4 2" xfId="38097"/>
    <cellStyle name="20% - Accent3 6 3 3 5" xfId="23697"/>
    <cellStyle name="20% - Accent3 6 3 4" xfId="4495"/>
    <cellStyle name="20% - Accent3 6 3 4 2" xfId="11696"/>
    <cellStyle name="20% - Accent3 6 3 4 2 2" xfId="33297"/>
    <cellStyle name="20% - Accent3 6 3 4 3" xfId="18896"/>
    <cellStyle name="20% - Accent3 6 3 4 3 2" xfId="40497"/>
    <cellStyle name="20% - Accent3 6 3 4 4" xfId="26097"/>
    <cellStyle name="20% - Accent3 6 3 5" xfId="8096"/>
    <cellStyle name="20% - Accent3 6 3 5 2" xfId="29697"/>
    <cellStyle name="20% - Accent3 6 3 6" xfId="15296"/>
    <cellStyle name="20% - Accent3 6 3 6 2" xfId="36897"/>
    <cellStyle name="20% - Accent3 6 3 7" xfId="22497"/>
    <cellStyle name="20% - Accent3 6 4" xfId="2695"/>
    <cellStyle name="20% - Accent3 6 4 2" xfId="6295"/>
    <cellStyle name="20% - Accent3 6 4 2 2" xfId="13496"/>
    <cellStyle name="20% - Accent3 6 4 2 2 2" xfId="35097"/>
    <cellStyle name="20% - Accent3 6 4 2 3" xfId="20696"/>
    <cellStyle name="20% - Accent3 6 4 2 3 2" xfId="42297"/>
    <cellStyle name="20% - Accent3 6 4 2 4" xfId="27897"/>
    <cellStyle name="20% - Accent3 6 4 3" xfId="9896"/>
    <cellStyle name="20% - Accent3 6 4 3 2" xfId="31497"/>
    <cellStyle name="20% - Accent3 6 4 4" xfId="17096"/>
    <cellStyle name="20% - Accent3 6 4 4 2" xfId="38697"/>
    <cellStyle name="20% - Accent3 6 4 5" xfId="24297"/>
    <cellStyle name="20% - Accent3 6 5" xfId="1495"/>
    <cellStyle name="20% - Accent3 6 5 2" xfId="5095"/>
    <cellStyle name="20% - Accent3 6 5 2 2" xfId="12296"/>
    <cellStyle name="20% - Accent3 6 5 2 2 2" xfId="33897"/>
    <cellStyle name="20% - Accent3 6 5 2 3" xfId="19496"/>
    <cellStyle name="20% - Accent3 6 5 2 3 2" xfId="41097"/>
    <cellStyle name="20% - Accent3 6 5 2 4" xfId="26697"/>
    <cellStyle name="20% - Accent3 6 5 3" xfId="8696"/>
    <cellStyle name="20% - Accent3 6 5 3 2" xfId="30297"/>
    <cellStyle name="20% - Accent3 6 5 4" xfId="15896"/>
    <cellStyle name="20% - Accent3 6 5 4 2" xfId="37497"/>
    <cellStyle name="20% - Accent3 6 5 5" xfId="23097"/>
    <cellStyle name="20% - Accent3 6 6" xfId="3895"/>
    <cellStyle name="20% - Accent3 6 6 2" xfId="11096"/>
    <cellStyle name="20% - Accent3 6 6 2 2" xfId="32697"/>
    <cellStyle name="20% - Accent3 6 6 3" xfId="18296"/>
    <cellStyle name="20% - Accent3 6 6 3 2" xfId="39897"/>
    <cellStyle name="20% - Accent3 6 6 4" xfId="25497"/>
    <cellStyle name="20% - Accent3 6 7" xfId="7496"/>
    <cellStyle name="20% - Accent3 6 7 2" xfId="29097"/>
    <cellStyle name="20% - Accent3 6 8" xfId="14696"/>
    <cellStyle name="20% - Accent3 6 8 2" xfId="36297"/>
    <cellStyle name="20% - Accent3 6 9" xfId="21897"/>
    <cellStyle name="20% - Accent3 7" xfId="413"/>
    <cellStyle name="20% - Accent3 7 2" xfId="1015"/>
    <cellStyle name="20% - Accent3 7 2 2" xfId="3415"/>
    <cellStyle name="20% - Accent3 7 2 2 2" xfId="7015"/>
    <cellStyle name="20% - Accent3 7 2 2 2 2" xfId="14216"/>
    <cellStyle name="20% - Accent3 7 2 2 2 2 2" xfId="35817"/>
    <cellStyle name="20% - Accent3 7 2 2 2 3" xfId="21416"/>
    <cellStyle name="20% - Accent3 7 2 2 2 3 2" xfId="43017"/>
    <cellStyle name="20% - Accent3 7 2 2 2 4" xfId="28617"/>
    <cellStyle name="20% - Accent3 7 2 2 3" xfId="10616"/>
    <cellStyle name="20% - Accent3 7 2 2 3 2" xfId="32217"/>
    <cellStyle name="20% - Accent3 7 2 2 4" xfId="17816"/>
    <cellStyle name="20% - Accent3 7 2 2 4 2" xfId="39417"/>
    <cellStyle name="20% - Accent3 7 2 2 5" xfId="25017"/>
    <cellStyle name="20% - Accent3 7 2 3" xfId="2215"/>
    <cellStyle name="20% - Accent3 7 2 3 2" xfId="5815"/>
    <cellStyle name="20% - Accent3 7 2 3 2 2" xfId="13016"/>
    <cellStyle name="20% - Accent3 7 2 3 2 2 2" xfId="34617"/>
    <cellStyle name="20% - Accent3 7 2 3 2 3" xfId="20216"/>
    <cellStyle name="20% - Accent3 7 2 3 2 3 2" xfId="41817"/>
    <cellStyle name="20% - Accent3 7 2 3 2 4" xfId="27417"/>
    <cellStyle name="20% - Accent3 7 2 3 3" xfId="9416"/>
    <cellStyle name="20% - Accent3 7 2 3 3 2" xfId="31017"/>
    <cellStyle name="20% - Accent3 7 2 3 4" xfId="16616"/>
    <cellStyle name="20% - Accent3 7 2 3 4 2" xfId="38217"/>
    <cellStyle name="20% - Accent3 7 2 3 5" xfId="23817"/>
    <cellStyle name="20% - Accent3 7 2 4" xfId="4615"/>
    <cellStyle name="20% - Accent3 7 2 4 2" xfId="11816"/>
    <cellStyle name="20% - Accent3 7 2 4 2 2" xfId="33417"/>
    <cellStyle name="20% - Accent3 7 2 4 3" xfId="19016"/>
    <cellStyle name="20% - Accent3 7 2 4 3 2" xfId="40617"/>
    <cellStyle name="20% - Accent3 7 2 4 4" xfId="26217"/>
    <cellStyle name="20% - Accent3 7 2 5" xfId="8216"/>
    <cellStyle name="20% - Accent3 7 2 5 2" xfId="29817"/>
    <cellStyle name="20% - Accent3 7 2 6" xfId="15416"/>
    <cellStyle name="20% - Accent3 7 2 6 2" xfId="37017"/>
    <cellStyle name="20% - Accent3 7 2 7" xfId="22617"/>
    <cellStyle name="20% - Accent3 7 3" xfId="2815"/>
    <cellStyle name="20% - Accent3 7 3 2" xfId="6415"/>
    <cellStyle name="20% - Accent3 7 3 2 2" xfId="13616"/>
    <cellStyle name="20% - Accent3 7 3 2 2 2" xfId="35217"/>
    <cellStyle name="20% - Accent3 7 3 2 3" xfId="20816"/>
    <cellStyle name="20% - Accent3 7 3 2 3 2" xfId="42417"/>
    <cellStyle name="20% - Accent3 7 3 2 4" xfId="28017"/>
    <cellStyle name="20% - Accent3 7 3 3" xfId="10016"/>
    <cellStyle name="20% - Accent3 7 3 3 2" xfId="31617"/>
    <cellStyle name="20% - Accent3 7 3 4" xfId="17216"/>
    <cellStyle name="20% - Accent3 7 3 4 2" xfId="38817"/>
    <cellStyle name="20% - Accent3 7 3 5" xfId="24417"/>
    <cellStyle name="20% - Accent3 7 4" xfId="1615"/>
    <cellStyle name="20% - Accent3 7 4 2" xfId="5215"/>
    <cellStyle name="20% - Accent3 7 4 2 2" xfId="12416"/>
    <cellStyle name="20% - Accent3 7 4 2 2 2" xfId="34017"/>
    <cellStyle name="20% - Accent3 7 4 2 3" xfId="19616"/>
    <cellStyle name="20% - Accent3 7 4 2 3 2" xfId="41217"/>
    <cellStyle name="20% - Accent3 7 4 2 4" xfId="26817"/>
    <cellStyle name="20% - Accent3 7 4 3" xfId="8816"/>
    <cellStyle name="20% - Accent3 7 4 3 2" xfId="30417"/>
    <cellStyle name="20% - Accent3 7 4 4" xfId="16016"/>
    <cellStyle name="20% - Accent3 7 4 4 2" xfId="37617"/>
    <cellStyle name="20% - Accent3 7 4 5" xfId="23217"/>
    <cellStyle name="20% - Accent3 7 5" xfId="4015"/>
    <cellStyle name="20% - Accent3 7 5 2" xfId="11216"/>
    <cellStyle name="20% - Accent3 7 5 2 2" xfId="32817"/>
    <cellStyle name="20% - Accent3 7 5 3" xfId="18416"/>
    <cellStyle name="20% - Accent3 7 5 3 2" xfId="40017"/>
    <cellStyle name="20% - Accent3 7 5 4" xfId="25617"/>
    <cellStyle name="20% - Accent3 7 6" xfId="7616"/>
    <cellStyle name="20% - Accent3 7 6 2" xfId="29217"/>
    <cellStyle name="20% - Accent3 7 7" xfId="14816"/>
    <cellStyle name="20% - Accent3 7 7 2" xfId="36417"/>
    <cellStyle name="20% - Accent3 7 8" xfId="22017"/>
    <cellStyle name="20% - Accent3 8" xfId="655"/>
    <cellStyle name="20% - Accent3 8 2" xfId="1255"/>
    <cellStyle name="20% - Accent3 8 2 2" xfId="3655"/>
    <cellStyle name="20% - Accent3 8 2 2 2" xfId="7255"/>
    <cellStyle name="20% - Accent3 8 2 2 2 2" xfId="14456"/>
    <cellStyle name="20% - Accent3 8 2 2 2 2 2" xfId="36057"/>
    <cellStyle name="20% - Accent3 8 2 2 2 3" xfId="21656"/>
    <cellStyle name="20% - Accent3 8 2 2 2 3 2" xfId="43257"/>
    <cellStyle name="20% - Accent3 8 2 2 2 4" xfId="28857"/>
    <cellStyle name="20% - Accent3 8 2 2 3" xfId="10856"/>
    <cellStyle name="20% - Accent3 8 2 2 3 2" xfId="32457"/>
    <cellStyle name="20% - Accent3 8 2 2 4" xfId="18056"/>
    <cellStyle name="20% - Accent3 8 2 2 4 2" xfId="39657"/>
    <cellStyle name="20% - Accent3 8 2 2 5" xfId="25257"/>
    <cellStyle name="20% - Accent3 8 2 3" xfId="2455"/>
    <cellStyle name="20% - Accent3 8 2 3 2" xfId="6055"/>
    <cellStyle name="20% - Accent3 8 2 3 2 2" xfId="13256"/>
    <cellStyle name="20% - Accent3 8 2 3 2 2 2" xfId="34857"/>
    <cellStyle name="20% - Accent3 8 2 3 2 3" xfId="20456"/>
    <cellStyle name="20% - Accent3 8 2 3 2 3 2" xfId="42057"/>
    <cellStyle name="20% - Accent3 8 2 3 2 4" xfId="27657"/>
    <cellStyle name="20% - Accent3 8 2 3 3" xfId="9656"/>
    <cellStyle name="20% - Accent3 8 2 3 3 2" xfId="31257"/>
    <cellStyle name="20% - Accent3 8 2 3 4" xfId="16856"/>
    <cellStyle name="20% - Accent3 8 2 3 4 2" xfId="38457"/>
    <cellStyle name="20% - Accent3 8 2 3 5" xfId="24057"/>
    <cellStyle name="20% - Accent3 8 2 4" xfId="4855"/>
    <cellStyle name="20% - Accent3 8 2 4 2" xfId="12056"/>
    <cellStyle name="20% - Accent3 8 2 4 2 2" xfId="33657"/>
    <cellStyle name="20% - Accent3 8 2 4 3" xfId="19256"/>
    <cellStyle name="20% - Accent3 8 2 4 3 2" xfId="40857"/>
    <cellStyle name="20% - Accent3 8 2 4 4" xfId="26457"/>
    <cellStyle name="20% - Accent3 8 2 5" xfId="8456"/>
    <cellStyle name="20% - Accent3 8 2 5 2" xfId="30057"/>
    <cellStyle name="20% - Accent3 8 2 6" xfId="15656"/>
    <cellStyle name="20% - Accent3 8 2 6 2" xfId="37257"/>
    <cellStyle name="20% - Accent3 8 2 7" xfId="22857"/>
    <cellStyle name="20% - Accent3 8 3" xfId="3055"/>
    <cellStyle name="20% - Accent3 8 3 2" xfId="6655"/>
    <cellStyle name="20% - Accent3 8 3 2 2" xfId="13856"/>
    <cellStyle name="20% - Accent3 8 3 2 2 2" xfId="35457"/>
    <cellStyle name="20% - Accent3 8 3 2 3" xfId="21056"/>
    <cellStyle name="20% - Accent3 8 3 2 3 2" xfId="42657"/>
    <cellStyle name="20% - Accent3 8 3 2 4" xfId="28257"/>
    <cellStyle name="20% - Accent3 8 3 3" xfId="10256"/>
    <cellStyle name="20% - Accent3 8 3 3 2" xfId="31857"/>
    <cellStyle name="20% - Accent3 8 3 4" xfId="17456"/>
    <cellStyle name="20% - Accent3 8 3 4 2" xfId="39057"/>
    <cellStyle name="20% - Accent3 8 3 5" xfId="24657"/>
    <cellStyle name="20% - Accent3 8 4" xfId="1855"/>
    <cellStyle name="20% - Accent3 8 4 2" xfId="5455"/>
    <cellStyle name="20% - Accent3 8 4 2 2" xfId="12656"/>
    <cellStyle name="20% - Accent3 8 4 2 2 2" xfId="34257"/>
    <cellStyle name="20% - Accent3 8 4 2 3" xfId="19856"/>
    <cellStyle name="20% - Accent3 8 4 2 3 2" xfId="41457"/>
    <cellStyle name="20% - Accent3 8 4 2 4" xfId="27057"/>
    <cellStyle name="20% - Accent3 8 4 3" xfId="9056"/>
    <cellStyle name="20% - Accent3 8 4 3 2" xfId="30657"/>
    <cellStyle name="20% - Accent3 8 4 4" xfId="16256"/>
    <cellStyle name="20% - Accent3 8 4 4 2" xfId="37857"/>
    <cellStyle name="20% - Accent3 8 4 5" xfId="23457"/>
    <cellStyle name="20% - Accent3 8 5" xfId="4255"/>
    <cellStyle name="20% - Accent3 8 5 2" xfId="11456"/>
    <cellStyle name="20% - Accent3 8 5 2 2" xfId="33057"/>
    <cellStyle name="20% - Accent3 8 5 3" xfId="18656"/>
    <cellStyle name="20% - Accent3 8 5 3 2" xfId="40257"/>
    <cellStyle name="20% - Accent3 8 5 4" xfId="25857"/>
    <cellStyle name="20% - Accent3 8 6" xfId="7856"/>
    <cellStyle name="20% - Accent3 8 6 2" xfId="29457"/>
    <cellStyle name="20% - Accent3 8 7" xfId="15056"/>
    <cellStyle name="20% - Accent3 8 7 2" xfId="36657"/>
    <cellStyle name="20% - Accent3 8 8" xfId="22257"/>
    <cellStyle name="20% - Accent3 9" xfId="775"/>
    <cellStyle name="20% - Accent3 9 2" xfId="3175"/>
    <cellStyle name="20% - Accent3 9 2 2" xfId="6775"/>
    <cellStyle name="20% - Accent3 9 2 2 2" xfId="13976"/>
    <cellStyle name="20% - Accent3 9 2 2 2 2" xfId="35577"/>
    <cellStyle name="20% - Accent3 9 2 2 3" xfId="21176"/>
    <cellStyle name="20% - Accent3 9 2 2 3 2" xfId="42777"/>
    <cellStyle name="20% - Accent3 9 2 2 4" xfId="28377"/>
    <cellStyle name="20% - Accent3 9 2 3" xfId="10376"/>
    <cellStyle name="20% - Accent3 9 2 3 2" xfId="31977"/>
    <cellStyle name="20% - Accent3 9 2 4" xfId="17576"/>
    <cellStyle name="20% - Accent3 9 2 4 2" xfId="39177"/>
    <cellStyle name="20% - Accent3 9 2 5" xfId="24777"/>
    <cellStyle name="20% - Accent3 9 3" xfId="1975"/>
    <cellStyle name="20% - Accent3 9 3 2" xfId="5575"/>
    <cellStyle name="20% - Accent3 9 3 2 2" xfId="12776"/>
    <cellStyle name="20% - Accent3 9 3 2 2 2" xfId="34377"/>
    <cellStyle name="20% - Accent3 9 3 2 3" xfId="19976"/>
    <cellStyle name="20% - Accent3 9 3 2 3 2" xfId="41577"/>
    <cellStyle name="20% - Accent3 9 3 2 4" xfId="27177"/>
    <cellStyle name="20% - Accent3 9 3 3" xfId="9176"/>
    <cellStyle name="20% - Accent3 9 3 3 2" xfId="30777"/>
    <cellStyle name="20% - Accent3 9 3 4" xfId="16376"/>
    <cellStyle name="20% - Accent3 9 3 4 2" xfId="37977"/>
    <cellStyle name="20% - Accent3 9 3 5" xfId="23577"/>
    <cellStyle name="20% - Accent3 9 4" xfId="4375"/>
    <cellStyle name="20% - Accent3 9 4 2" xfId="11576"/>
    <cellStyle name="20% - Accent3 9 4 2 2" xfId="33177"/>
    <cellStyle name="20% - Accent3 9 4 3" xfId="18776"/>
    <cellStyle name="20% - Accent3 9 4 3 2" xfId="40377"/>
    <cellStyle name="20% - Accent3 9 4 4" xfId="25977"/>
    <cellStyle name="20% - Accent3 9 5" xfId="7976"/>
    <cellStyle name="20% - Accent3 9 5 2" xfId="29577"/>
    <cellStyle name="20% - Accent3 9 6" xfId="15176"/>
    <cellStyle name="20% - Accent3 9 6 2" xfId="36777"/>
    <cellStyle name="20% - Accent3 9 7" xfId="22377"/>
    <cellStyle name="20% - Accent4" xfId="115" builtinId="42" customBuiltin="1"/>
    <cellStyle name="20% - Accent4 10" xfId="2577"/>
    <cellStyle name="20% - Accent4 10 2" xfId="6177"/>
    <cellStyle name="20% - Accent4 10 2 2" xfId="13378"/>
    <cellStyle name="20% - Accent4 10 2 2 2" xfId="34979"/>
    <cellStyle name="20% - Accent4 10 2 3" xfId="20578"/>
    <cellStyle name="20% - Accent4 10 2 3 2" xfId="42179"/>
    <cellStyle name="20% - Accent4 10 2 4" xfId="27779"/>
    <cellStyle name="20% - Accent4 10 3" xfId="9778"/>
    <cellStyle name="20% - Accent4 10 3 2" xfId="31379"/>
    <cellStyle name="20% - Accent4 10 4" xfId="16978"/>
    <cellStyle name="20% - Accent4 10 4 2" xfId="38579"/>
    <cellStyle name="20% - Accent4 10 5" xfId="24179"/>
    <cellStyle name="20% - Accent4 11" xfId="1377"/>
    <cellStyle name="20% - Accent4 11 2" xfId="4977"/>
    <cellStyle name="20% - Accent4 11 2 2" xfId="12178"/>
    <cellStyle name="20% - Accent4 11 2 2 2" xfId="33779"/>
    <cellStyle name="20% - Accent4 11 2 3" xfId="19378"/>
    <cellStyle name="20% - Accent4 11 2 3 2" xfId="40979"/>
    <cellStyle name="20% - Accent4 11 2 4" xfId="26579"/>
    <cellStyle name="20% - Accent4 11 3" xfId="8578"/>
    <cellStyle name="20% - Accent4 11 3 2" xfId="30179"/>
    <cellStyle name="20% - Accent4 11 4" xfId="15778"/>
    <cellStyle name="20% - Accent4 11 4 2" xfId="37379"/>
    <cellStyle name="20% - Accent4 11 5" xfId="22979"/>
    <cellStyle name="20% - Accent4 12" xfId="3777"/>
    <cellStyle name="20% - Accent4 12 2" xfId="10978"/>
    <cellStyle name="20% - Accent4 12 2 2" xfId="32579"/>
    <cellStyle name="20% - Accent4 12 3" xfId="18178"/>
    <cellStyle name="20% - Accent4 12 3 2" xfId="39779"/>
    <cellStyle name="20% - Accent4 12 4" xfId="25379"/>
    <cellStyle name="20% - Accent4 13" xfId="7378"/>
    <cellStyle name="20% - Accent4 13 2" xfId="28979"/>
    <cellStyle name="20% - Accent4 14" xfId="14578"/>
    <cellStyle name="20% - Accent4 14 2" xfId="36179"/>
    <cellStyle name="20% - Accent4 15" xfId="21779"/>
    <cellStyle name="20% - Accent4 2" xfId="158"/>
    <cellStyle name="20% - Accent4 2 10" xfId="3794"/>
    <cellStyle name="20% - Accent4 2 10 2" xfId="10995"/>
    <cellStyle name="20% - Accent4 2 10 2 2" xfId="32596"/>
    <cellStyle name="20% - Accent4 2 10 3" xfId="18195"/>
    <cellStyle name="20% - Accent4 2 10 3 2" xfId="39796"/>
    <cellStyle name="20% - Accent4 2 10 4" xfId="25396"/>
    <cellStyle name="20% - Accent4 2 11" xfId="7395"/>
    <cellStyle name="20% - Accent4 2 11 2" xfId="28996"/>
    <cellStyle name="20% - Accent4 2 12" xfId="14595"/>
    <cellStyle name="20% - Accent4 2 12 2" xfId="36196"/>
    <cellStyle name="20% - Accent4 2 13" xfId="21796"/>
    <cellStyle name="20% - Accent4 2 2" xfId="211"/>
    <cellStyle name="20% - Accent4 2 2 10" xfId="14629"/>
    <cellStyle name="20% - Accent4 2 2 10 2" xfId="36230"/>
    <cellStyle name="20% - Accent4 2 2 11" xfId="21830"/>
    <cellStyle name="20% - Accent4 2 2 2" xfId="346"/>
    <cellStyle name="20% - Accent4 2 2 2 2" xfId="586"/>
    <cellStyle name="20% - Accent4 2 2 2 2 2" xfId="1188"/>
    <cellStyle name="20% - Accent4 2 2 2 2 2 2" xfId="3588"/>
    <cellStyle name="20% - Accent4 2 2 2 2 2 2 2" xfId="7188"/>
    <cellStyle name="20% - Accent4 2 2 2 2 2 2 2 2" xfId="14389"/>
    <cellStyle name="20% - Accent4 2 2 2 2 2 2 2 2 2" xfId="35990"/>
    <cellStyle name="20% - Accent4 2 2 2 2 2 2 2 3" xfId="21589"/>
    <cellStyle name="20% - Accent4 2 2 2 2 2 2 2 3 2" xfId="43190"/>
    <cellStyle name="20% - Accent4 2 2 2 2 2 2 2 4" xfId="28790"/>
    <cellStyle name="20% - Accent4 2 2 2 2 2 2 3" xfId="10789"/>
    <cellStyle name="20% - Accent4 2 2 2 2 2 2 3 2" xfId="32390"/>
    <cellStyle name="20% - Accent4 2 2 2 2 2 2 4" xfId="17989"/>
    <cellStyle name="20% - Accent4 2 2 2 2 2 2 4 2" xfId="39590"/>
    <cellStyle name="20% - Accent4 2 2 2 2 2 2 5" xfId="25190"/>
    <cellStyle name="20% - Accent4 2 2 2 2 2 3" xfId="2388"/>
    <cellStyle name="20% - Accent4 2 2 2 2 2 3 2" xfId="5988"/>
    <cellStyle name="20% - Accent4 2 2 2 2 2 3 2 2" xfId="13189"/>
    <cellStyle name="20% - Accent4 2 2 2 2 2 3 2 2 2" xfId="34790"/>
    <cellStyle name="20% - Accent4 2 2 2 2 2 3 2 3" xfId="20389"/>
    <cellStyle name="20% - Accent4 2 2 2 2 2 3 2 3 2" xfId="41990"/>
    <cellStyle name="20% - Accent4 2 2 2 2 2 3 2 4" xfId="27590"/>
    <cellStyle name="20% - Accent4 2 2 2 2 2 3 3" xfId="9589"/>
    <cellStyle name="20% - Accent4 2 2 2 2 2 3 3 2" xfId="31190"/>
    <cellStyle name="20% - Accent4 2 2 2 2 2 3 4" xfId="16789"/>
    <cellStyle name="20% - Accent4 2 2 2 2 2 3 4 2" xfId="38390"/>
    <cellStyle name="20% - Accent4 2 2 2 2 2 3 5" xfId="23990"/>
    <cellStyle name="20% - Accent4 2 2 2 2 2 4" xfId="4788"/>
    <cellStyle name="20% - Accent4 2 2 2 2 2 4 2" xfId="11989"/>
    <cellStyle name="20% - Accent4 2 2 2 2 2 4 2 2" xfId="33590"/>
    <cellStyle name="20% - Accent4 2 2 2 2 2 4 3" xfId="19189"/>
    <cellStyle name="20% - Accent4 2 2 2 2 2 4 3 2" xfId="40790"/>
    <cellStyle name="20% - Accent4 2 2 2 2 2 4 4" xfId="26390"/>
    <cellStyle name="20% - Accent4 2 2 2 2 2 5" xfId="8389"/>
    <cellStyle name="20% - Accent4 2 2 2 2 2 5 2" xfId="29990"/>
    <cellStyle name="20% - Accent4 2 2 2 2 2 6" xfId="15589"/>
    <cellStyle name="20% - Accent4 2 2 2 2 2 6 2" xfId="37190"/>
    <cellStyle name="20% - Accent4 2 2 2 2 2 7" xfId="22790"/>
    <cellStyle name="20% - Accent4 2 2 2 2 3" xfId="2988"/>
    <cellStyle name="20% - Accent4 2 2 2 2 3 2" xfId="6588"/>
    <cellStyle name="20% - Accent4 2 2 2 2 3 2 2" xfId="13789"/>
    <cellStyle name="20% - Accent4 2 2 2 2 3 2 2 2" xfId="35390"/>
    <cellStyle name="20% - Accent4 2 2 2 2 3 2 3" xfId="20989"/>
    <cellStyle name="20% - Accent4 2 2 2 2 3 2 3 2" xfId="42590"/>
    <cellStyle name="20% - Accent4 2 2 2 2 3 2 4" xfId="28190"/>
    <cellStyle name="20% - Accent4 2 2 2 2 3 3" xfId="10189"/>
    <cellStyle name="20% - Accent4 2 2 2 2 3 3 2" xfId="31790"/>
    <cellStyle name="20% - Accent4 2 2 2 2 3 4" xfId="17389"/>
    <cellStyle name="20% - Accent4 2 2 2 2 3 4 2" xfId="38990"/>
    <cellStyle name="20% - Accent4 2 2 2 2 3 5" xfId="24590"/>
    <cellStyle name="20% - Accent4 2 2 2 2 4" xfId="1788"/>
    <cellStyle name="20% - Accent4 2 2 2 2 4 2" xfId="5388"/>
    <cellStyle name="20% - Accent4 2 2 2 2 4 2 2" xfId="12589"/>
    <cellStyle name="20% - Accent4 2 2 2 2 4 2 2 2" xfId="34190"/>
    <cellStyle name="20% - Accent4 2 2 2 2 4 2 3" xfId="19789"/>
    <cellStyle name="20% - Accent4 2 2 2 2 4 2 3 2" xfId="41390"/>
    <cellStyle name="20% - Accent4 2 2 2 2 4 2 4" xfId="26990"/>
    <cellStyle name="20% - Accent4 2 2 2 2 4 3" xfId="8989"/>
    <cellStyle name="20% - Accent4 2 2 2 2 4 3 2" xfId="30590"/>
    <cellStyle name="20% - Accent4 2 2 2 2 4 4" xfId="16189"/>
    <cellStyle name="20% - Accent4 2 2 2 2 4 4 2" xfId="37790"/>
    <cellStyle name="20% - Accent4 2 2 2 2 4 5" xfId="23390"/>
    <cellStyle name="20% - Accent4 2 2 2 2 5" xfId="4188"/>
    <cellStyle name="20% - Accent4 2 2 2 2 5 2" xfId="11389"/>
    <cellStyle name="20% - Accent4 2 2 2 2 5 2 2" xfId="32990"/>
    <cellStyle name="20% - Accent4 2 2 2 2 5 3" xfId="18589"/>
    <cellStyle name="20% - Accent4 2 2 2 2 5 3 2" xfId="40190"/>
    <cellStyle name="20% - Accent4 2 2 2 2 5 4" xfId="25790"/>
    <cellStyle name="20% - Accent4 2 2 2 2 6" xfId="7789"/>
    <cellStyle name="20% - Accent4 2 2 2 2 6 2" xfId="29390"/>
    <cellStyle name="20% - Accent4 2 2 2 2 7" xfId="14989"/>
    <cellStyle name="20% - Accent4 2 2 2 2 7 2" xfId="36590"/>
    <cellStyle name="20% - Accent4 2 2 2 2 8" xfId="22190"/>
    <cellStyle name="20% - Accent4 2 2 2 3" xfId="948"/>
    <cellStyle name="20% - Accent4 2 2 2 3 2" xfId="3348"/>
    <cellStyle name="20% - Accent4 2 2 2 3 2 2" xfId="6948"/>
    <cellStyle name="20% - Accent4 2 2 2 3 2 2 2" xfId="14149"/>
    <cellStyle name="20% - Accent4 2 2 2 3 2 2 2 2" xfId="35750"/>
    <cellStyle name="20% - Accent4 2 2 2 3 2 2 3" xfId="21349"/>
    <cellStyle name="20% - Accent4 2 2 2 3 2 2 3 2" xfId="42950"/>
    <cellStyle name="20% - Accent4 2 2 2 3 2 2 4" xfId="28550"/>
    <cellStyle name="20% - Accent4 2 2 2 3 2 3" xfId="10549"/>
    <cellStyle name="20% - Accent4 2 2 2 3 2 3 2" xfId="32150"/>
    <cellStyle name="20% - Accent4 2 2 2 3 2 4" xfId="17749"/>
    <cellStyle name="20% - Accent4 2 2 2 3 2 4 2" xfId="39350"/>
    <cellStyle name="20% - Accent4 2 2 2 3 2 5" xfId="24950"/>
    <cellStyle name="20% - Accent4 2 2 2 3 3" xfId="2148"/>
    <cellStyle name="20% - Accent4 2 2 2 3 3 2" xfId="5748"/>
    <cellStyle name="20% - Accent4 2 2 2 3 3 2 2" xfId="12949"/>
    <cellStyle name="20% - Accent4 2 2 2 3 3 2 2 2" xfId="34550"/>
    <cellStyle name="20% - Accent4 2 2 2 3 3 2 3" xfId="20149"/>
    <cellStyle name="20% - Accent4 2 2 2 3 3 2 3 2" xfId="41750"/>
    <cellStyle name="20% - Accent4 2 2 2 3 3 2 4" xfId="27350"/>
    <cellStyle name="20% - Accent4 2 2 2 3 3 3" xfId="9349"/>
    <cellStyle name="20% - Accent4 2 2 2 3 3 3 2" xfId="30950"/>
    <cellStyle name="20% - Accent4 2 2 2 3 3 4" xfId="16549"/>
    <cellStyle name="20% - Accent4 2 2 2 3 3 4 2" xfId="38150"/>
    <cellStyle name="20% - Accent4 2 2 2 3 3 5" xfId="23750"/>
    <cellStyle name="20% - Accent4 2 2 2 3 4" xfId="4548"/>
    <cellStyle name="20% - Accent4 2 2 2 3 4 2" xfId="11749"/>
    <cellStyle name="20% - Accent4 2 2 2 3 4 2 2" xfId="33350"/>
    <cellStyle name="20% - Accent4 2 2 2 3 4 3" xfId="18949"/>
    <cellStyle name="20% - Accent4 2 2 2 3 4 3 2" xfId="40550"/>
    <cellStyle name="20% - Accent4 2 2 2 3 4 4" xfId="26150"/>
    <cellStyle name="20% - Accent4 2 2 2 3 5" xfId="8149"/>
    <cellStyle name="20% - Accent4 2 2 2 3 5 2" xfId="29750"/>
    <cellStyle name="20% - Accent4 2 2 2 3 6" xfId="15349"/>
    <cellStyle name="20% - Accent4 2 2 2 3 6 2" xfId="36950"/>
    <cellStyle name="20% - Accent4 2 2 2 3 7" xfId="22550"/>
    <cellStyle name="20% - Accent4 2 2 2 4" xfId="2748"/>
    <cellStyle name="20% - Accent4 2 2 2 4 2" xfId="6348"/>
    <cellStyle name="20% - Accent4 2 2 2 4 2 2" xfId="13549"/>
    <cellStyle name="20% - Accent4 2 2 2 4 2 2 2" xfId="35150"/>
    <cellStyle name="20% - Accent4 2 2 2 4 2 3" xfId="20749"/>
    <cellStyle name="20% - Accent4 2 2 2 4 2 3 2" xfId="42350"/>
    <cellStyle name="20% - Accent4 2 2 2 4 2 4" xfId="27950"/>
    <cellStyle name="20% - Accent4 2 2 2 4 3" xfId="9949"/>
    <cellStyle name="20% - Accent4 2 2 2 4 3 2" xfId="31550"/>
    <cellStyle name="20% - Accent4 2 2 2 4 4" xfId="17149"/>
    <cellStyle name="20% - Accent4 2 2 2 4 4 2" xfId="38750"/>
    <cellStyle name="20% - Accent4 2 2 2 4 5" xfId="24350"/>
    <cellStyle name="20% - Accent4 2 2 2 5" xfId="1548"/>
    <cellStyle name="20% - Accent4 2 2 2 5 2" xfId="5148"/>
    <cellStyle name="20% - Accent4 2 2 2 5 2 2" xfId="12349"/>
    <cellStyle name="20% - Accent4 2 2 2 5 2 2 2" xfId="33950"/>
    <cellStyle name="20% - Accent4 2 2 2 5 2 3" xfId="19549"/>
    <cellStyle name="20% - Accent4 2 2 2 5 2 3 2" xfId="41150"/>
    <cellStyle name="20% - Accent4 2 2 2 5 2 4" xfId="26750"/>
    <cellStyle name="20% - Accent4 2 2 2 5 3" xfId="8749"/>
    <cellStyle name="20% - Accent4 2 2 2 5 3 2" xfId="30350"/>
    <cellStyle name="20% - Accent4 2 2 2 5 4" xfId="15949"/>
    <cellStyle name="20% - Accent4 2 2 2 5 4 2" xfId="37550"/>
    <cellStyle name="20% - Accent4 2 2 2 5 5" xfId="23150"/>
    <cellStyle name="20% - Accent4 2 2 2 6" xfId="3948"/>
    <cellStyle name="20% - Accent4 2 2 2 6 2" xfId="11149"/>
    <cellStyle name="20% - Accent4 2 2 2 6 2 2" xfId="32750"/>
    <cellStyle name="20% - Accent4 2 2 2 6 3" xfId="18349"/>
    <cellStyle name="20% - Accent4 2 2 2 6 3 2" xfId="39950"/>
    <cellStyle name="20% - Accent4 2 2 2 6 4" xfId="25550"/>
    <cellStyle name="20% - Accent4 2 2 2 7" xfId="7549"/>
    <cellStyle name="20% - Accent4 2 2 2 7 2" xfId="29150"/>
    <cellStyle name="20% - Accent4 2 2 2 8" xfId="14749"/>
    <cellStyle name="20% - Accent4 2 2 2 8 2" xfId="36350"/>
    <cellStyle name="20% - Accent4 2 2 2 9" xfId="21950"/>
    <cellStyle name="20% - Accent4 2 2 3" xfId="466"/>
    <cellStyle name="20% - Accent4 2 2 3 2" xfId="1068"/>
    <cellStyle name="20% - Accent4 2 2 3 2 2" xfId="3468"/>
    <cellStyle name="20% - Accent4 2 2 3 2 2 2" xfId="7068"/>
    <cellStyle name="20% - Accent4 2 2 3 2 2 2 2" xfId="14269"/>
    <cellStyle name="20% - Accent4 2 2 3 2 2 2 2 2" xfId="35870"/>
    <cellStyle name="20% - Accent4 2 2 3 2 2 2 3" xfId="21469"/>
    <cellStyle name="20% - Accent4 2 2 3 2 2 2 3 2" xfId="43070"/>
    <cellStyle name="20% - Accent4 2 2 3 2 2 2 4" xfId="28670"/>
    <cellStyle name="20% - Accent4 2 2 3 2 2 3" xfId="10669"/>
    <cellStyle name="20% - Accent4 2 2 3 2 2 3 2" xfId="32270"/>
    <cellStyle name="20% - Accent4 2 2 3 2 2 4" xfId="17869"/>
    <cellStyle name="20% - Accent4 2 2 3 2 2 4 2" xfId="39470"/>
    <cellStyle name="20% - Accent4 2 2 3 2 2 5" xfId="25070"/>
    <cellStyle name="20% - Accent4 2 2 3 2 3" xfId="2268"/>
    <cellStyle name="20% - Accent4 2 2 3 2 3 2" xfId="5868"/>
    <cellStyle name="20% - Accent4 2 2 3 2 3 2 2" xfId="13069"/>
    <cellStyle name="20% - Accent4 2 2 3 2 3 2 2 2" xfId="34670"/>
    <cellStyle name="20% - Accent4 2 2 3 2 3 2 3" xfId="20269"/>
    <cellStyle name="20% - Accent4 2 2 3 2 3 2 3 2" xfId="41870"/>
    <cellStyle name="20% - Accent4 2 2 3 2 3 2 4" xfId="27470"/>
    <cellStyle name="20% - Accent4 2 2 3 2 3 3" xfId="9469"/>
    <cellStyle name="20% - Accent4 2 2 3 2 3 3 2" xfId="31070"/>
    <cellStyle name="20% - Accent4 2 2 3 2 3 4" xfId="16669"/>
    <cellStyle name="20% - Accent4 2 2 3 2 3 4 2" xfId="38270"/>
    <cellStyle name="20% - Accent4 2 2 3 2 3 5" xfId="23870"/>
    <cellStyle name="20% - Accent4 2 2 3 2 4" xfId="4668"/>
    <cellStyle name="20% - Accent4 2 2 3 2 4 2" xfId="11869"/>
    <cellStyle name="20% - Accent4 2 2 3 2 4 2 2" xfId="33470"/>
    <cellStyle name="20% - Accent4 2 2 3 2 4 3" xfId="19069"/>
    <cellStyle name="20% - Accent4 2 2 3 2 4 3 2" xfId="40670"/>
    <cellStyle name="20% - Accent4 2 2 3 2 4 4" xfId="26270"/>
    <cellStyle name="20% - Accent4 2 2 3 2 5" xfId="8269"/>
    <cellStyle name="20% - Accent4 2 2 3 2 5 2" xfId="29870"/>
    <cellStyle name="20% - Accent4 2 2 3 2 6" xfId="15469"/>
    <cellStyle name="20% - Accent4 2 2 3 2 6 2" xfId="37070"/>
    <cellStyle name="20% - Accent4 2 2 3 2 7" xfId="22670"/>
    <cellStyle name="20% - Accent4 2 2 3 3" xfId="2868"/>
    <cellStyle name="20% - Accent4 2 2 3 3 2" xfId="6468"/>
    <cellStyle name="20% - Accent4 2 2 3 3 2 2" xfId="13669"/>
    <cellStyle name="20% - Accent4 2 2 3 3 2 2 2" xfId="35270"/>
    <cellStyle name="20% - Accent4 2 2 3 3 2 3" xfId="20869"/>
    <cellStyle name="20% - Accent4 2 2 3 3 2 3 2" xfId="42470"/>
    <cellStyle name="20% - Accent4 2 2 3 3 2 4" xfId="28070"/>
    <cellStyle name="20% - Accent4 2 2 3 3 3" xfId="10069"/>
    <cellStyle name="20% - Accent4 2 2 3 3 3 2" xfId="31670"/>
    <cellStyle name="20% - Accent4 2 2 3 3 4" xfId="17269"/>
    <cellStyle name="20% - Accent4 2 2 3 3 4 2" xfId="38870"/>
    <cellStyle name="20% - Accent4 2 2 3 3 5" xfId="24470"/>
    <cellStyle name="20% - Accent4 2 2 3 4" xfId="1668"/>
    <cellStyle name="20% - Accent4 2 2 3 4 2" xfId="5268"/>
    <cellStyle name="20% - Accent4 2 2 3 4 2 2" xfId="12469"/>
    <cellStyle name="20% - Accent4 2 2 3 4 2 2 2" xfId="34070"/>
    <cellStyle name="20% - Accent4 2 2 3 4 2 3" xfId="19669"/>
    <cellStyle name="20% - Accent4 2 2 3 4 2 3 2" xfId="41270"/>
    <cellStyle name="20% - Accent4 2 2 3 4 2 4" xfId="26870"/>
    <cellStyle name="20% - Accent4 2 2 3 4 3" xfId="8869"/>
    <cellStyle name="20% - Accent4 2 2 3 4 3 2" xfId="30470"/>
    <cellStyle name="20% - Accent4 2 2 3 4 4" xfId="16069"/>
    <cellStyle name="20% - Accent4 2 2 3 4 4 2" xfId="37670"/>
    <cellStyle name="20% - Accent4 2 2 3 4 5" xfId="23270"/>
    <cellStyle name="20% - Accent4 2 2 3 5" xfId="4068"/>
    <cellStyle name="20% - Accent4 2 2 3 5 2" xfId="11269"/>
    <cellStyle name="20% - Accent4 2 2 3 5 2 2" xfId="32870"/>
    <cellStyle name="20% - Accent4 2 2 3 5 3" xfId="18469"/>
    <cellStyle name="20% - Accent4 2 2 3 5 3 2" xfId="40070"/>
    <cellStyle name="20% - Accent4 2 2 3 5 4" xfId="25670"/>
    <cellStyle name="20% - Accent4 2 2 3 6" xfId="7669"/>
    <cellStyle name="20% - Accent4 2 2 3 6 2" xfId="29270"/>
    <cellStyle name="20% - Accent4 2 2 3 7" xfId="14869"/>
    <cellStyle name="20% - Accent4 2 2 3 7 2" xfId="36470"/>
    <cellStyle name="20% - Accent4 2 2 3 8" xfId="22070"/>
    <cellStyle name="20% - Accent4 2 2 4" xfId="708"/>
    <cellStyle name="20% - Accent4 2 2 4 2" xfId="1308"/>
    <cellStyle name="20% - Accent4 2 2 4 2 2" xfId="3708"/>
    <cellStyle name="20% - Accent4 2 2 4 2 2 2" xfId="7308"/>
    <cellStyle name="20% - Accent4 2 2 4 2 2 2 2" xfId="14509"/>
    <cellStyle name="20% - Accent4 2 2 4 2 2 2 2 2" xfId="36110"/>
    <cellStyle name="20% - Accent4 2 2 4 2 2 2 3" xfId="21709"/>
    <cellStyle name="20% - Accent4 2 2 4 2 2 2 3 2" xfId="43310"/>
    <cellStyle name="20% - Accent4 2 2 4 2 2 2 4" xfId="28910"/>
    <cellStyle name="20% - Accent4 2 2 4 2 2 3" xfId="10909"/>
    <cellStyle name="20% - Accent4 2 2 4 2 2 3 2" xfId="32510"/>
    <cellStyle name="20% - Accent4 2 2 4 2 2 4" xfId="18109"/>
    <cellStyle name="20% - Accent4 2 2 4 2 2 4 2" xfId="39710"/>
    <cellStyle name="20% - Accent4 2 2 4 2 2 5" xfId="25310"/>
    <cellStyle name="20% - Accent4 2 2 4 2 3" xfId="2508"/>
    <cellStyle name="20% - Accent4 2 2 4 2 3 2" xfId="6108"/>
    <cellStyle name="20% - Accent4 2 2 4 2 3 2 2" xfId="13309"/>
    <cellStyle name="20% - Accent4 2 2 4 2 3 2 2 2" xfId="34910"/>
    <cellStyle name="20% - Accent4 2 2 4 2 3 2 3" xfId="20509"/>
    <cellStyle name="20% - Accent4 2 2 4 2 3 2 3 2" xfId="42110"/>
    <cellStyle name="20% - Accent4 2 2 4 2 3 2 4" xfId="27710"/>
    <cellStyle name="20% - Accent4 2 2 4 2 3 3" xfId="9709"/>
    <cellStyle name="20% - Accent4 2 2 4 2 3 3 2" xfId="31310"/>
    <cellStyle name="20% - Accent4 2 2 4 2 3 4" xfId="16909"/>
    <cellStyle name="20% - Accent4 2 2 4 2 3 4 2" xfId="38510"/>
    <cellStyle name="20% - Accent4 2 2 4 2 3 5" xfId="24110"/>
    <cellStyle name="20% - Accent4 2 2 4 2 4" xfId="4908"/>
    <cellStyle name="20% - Accent4 2 2 4 2 4 2" xfId="12109"/>
    <cellStyle name="20% - Accent4 2 2 4 2 4 2 2" xfId="33710"/>
    <cellStyle name="20% - Accent4 2 2 4 2 4 3" xfId="19309"/>
    <cellStyle name="20% - Accent4 2 2 4 2 4 3 2" xfId="40910"/>
    <cellStyle name="20% - Accent4 2 2 4 2 4 4" xfId="26510"/>
    <cellStyle name="20% - Accent4 2 2 4 2 5" xfId="8509"/>
    <cellStyle name="20% - Accent4 2 2 4 2 5 2" xfId="30110"/>
    <cellStyle name="20% - Accent4 2 2 4 2 6" xfId="15709"/>
    <cellStyle name="20% - Accent4 2 2 4 2 6 2" xfId="37310"/>
    <cellStyle name="20% - Accent4 2 2 4 2 7" xfId="22910"/>
    <cellStyle name="20% - Accent4 2 2 4 3" xfId="3108"/>
    <cellStyle name="20% - Accent4 2 2 4 3 2" xfId="6708"/>
    <cellStyle name="20% - Accent4 2 2 4 3 2 2" xfId="13909"/>
    <cellStyle name="20% - Accent4 2 2 4 3 2 2 2" xfId="35510"/>
    <cellStyle name="20% - Accent4 2 2 4 3 2 3" xfId="21109"/>
    <cellStyle name="20% - Accent4 2 2 4 3 2 3 2" xfId="42710"/>
    <cellStyle name="20% - Accent4 2 2 4 3 2 4" xfId="28310"/>
    <cellStyle name="20% - Accent4 2 2 4 3 3" xfId="10309"/>
    <cellStyle name="20% - Accent4 2 2 4 3 3 2" xfId="31910"/>
    <cellStyle name="20% - Accent4 2 2 4 3 4" xfId="17509"/>
    <cellStyle name="20% - Accent4 2 2 4 3 4 2" xfId="39110"/>
    <cellStyle name="20% - Accent4 2 2 4 3 5" xfId="24710"/>
    <cellStyle name="20% - Accent4 2 2 4 4" xfId="1908"/>
    <cellStyle name="20% - Accent4 2 2 4 4 2" xfId="5508"/>
    <cellStyle name="20% - Accent4 2 2 4 4 2 2" xfId="12709"/>
    <cellStyle name="20% - Accent4 2 2 4 4 2 2 2" xfId="34310"/>
    <cellStyle name="20% - Accent4 2 2 4 4 2 3" xfId="19909"/>
    <cellStyle name="20% - Accent4 2 2 4 4 2 3 2" xfId="41510"/>
    <cellStyle name="20% - Accent4 2 2 4 4 2 4" xfId="27110"/>
    <cellStyle name="20% - Accent4 2 2 4 4 3" xfId="9109"/>
    <cellStyle name="20% - Accent4 2 2 4 4 3 2" xfId="30710"/>
    <cellStyle name="20% - Accent4 2 2 4 4 4" xfId="16309"/>
    <cellStyle name="20% - Accent4 2 2 4 4 4 2" xfId="37910"/>
    <cellStyle name="20% - Accent4 2 2 4 4 5" xfId="23510"/>
    <cellStyle name="20% - Accent4 2 2 4 5" xfId="4308"/>
    <cellStyle name="20% - Accent4 2 2 4 5 2" xfId="11509"/>
    <cellStyle name="20% - Accent4 2 2 4 5 2 2" xfId="33110"/>
    <cellStyle name="20% - Accent4 2 2 4 5 3" xfId="18709"/>
    <cellStyle name="20% - Accent4 2 2 4 5 3 2" xfId="40310"/>
    <cellStyle name="20% - Accent4 2 2 4 5 4" xfId="25910"/>
    <cellStyle name="20% - Accent4 2 2 4 6" xfId="7909"/>
    <cellStyle name="20% - Accent4 2 2 4 6 2" xfId="29510"/>
    <cellStyle name="20% - Accent4 2 2 4 7" xfId="15109"/>
    <cellStyle name="20% - Accent4 2 2 4 7 2" xfId="36710"/>
    <cellStyle name="20% - Accent4 2 2 4 8" xfId="22310"/>
    <cellStyle name="20% - Accent4 2 2 5" xfId="828"/>
    <cellStyle name="20% - Accent4 2 2 5 2" xfId="3228"/>
    <cellStyle name="20% - Accent4 2 2 5 2 2" xfId="6828"/>
    <cellStyle name="20% - Accent4 2 2 5 2 2 2" xfId="14029"/>
    <cellStyle name="20% - Accent4 2 2 5 2 2 2 2" xfId="35630"/>
    <cellStyle name="20% - Accent4 2 2 5 2 2 3" xfId="21229"/>
    <cellStyle name="20% - Accent4 2 2 5 2 2 3 2" xfId="42830"/>
    <cellStyle name="20% - Accent4 2 2 5 2 2 4" xfId="28430"/>
    <cellStyle name="20% - Accent4 2 2 5 2 3" xfId="10429"/>
    <cellStyle name="20% - Accent4 2 2 5 2 3 2" xfId="32030"/>
    <cellStyle name="20% - Accent4 2 2 5 2 4" xfId="17629"/>
    <cellStyle name="20% - Accent4 2 2 5 2 4 2" xfId="39230"/>
    <cellStyle name="20% - Accent4 2 2 5 2 5" xfId="24830"/>
    <cellStyle name="20% - Accent4 2 2 5 3" xfId="2028"/>
    <cellStyle name="20% - Accent4 2 2 5 3 2" xfId="5628"/>
    <cellStyle name="20% - Accent4 2 2 5 3 2 2" xfId="12829"/>
    <cellStyle name="20% - Accent4 2 2 5 3 2 2 2" xfId="34430"/>
    <cellStyle name="20% - Accent4 2 2 5 3 2 3" xfId="20029"/>
    <cellStyle name="20% - Accent4 2 2 5 3 2 3 2" xfId="41630"/>
    <cellStyle name="20% - Accent4 2 2 5 3 2 4" xfId="27230"/>
    <cellStyle name="20% - Accent4 2 2 5 3 3" xfId="9229"/>
    <cellStyle name="20% - Accent4 2 2 5 3 3 2" xfId="30830"/>
    <cellStyle name="20% - Accent4 2 2 5 3 4" xfId="16429"/>
    <cellStyle name="20% - Accent4 2 2 5 3 4 2" xfId="38030"/>
    <cellStyle name="20% - Accent4 2 2 5 3 5" xfId="23630"/>
    <cellStyle name="20% - Accent4 2 2 5 4" xfId="4428"/>
    <cellStyle name="20% - Accent4 2 2 5 4 2" xfId="11629"/>
    <cellStyle name="20% - Accent4 2 2 5 4 2 2" xfId="33230"/>
    <cellStyle name="20% - Accent4 2 2 5 4 3" xfId="18829"/>
    <cellStyle name="20% - Accent4 2 2 5 4 3 2" xfId="40430"/>
    <cellStyle name="20% - Accent4 2 2 5 4 4" xfId="26030"/>
    <cellStyle name="20% - Accent4 2 2 5 5" xfId="8029"/>
    <cellStyle name="20% - Accent4 2 2 5 5 2" xfId="29630"/>
    <cellStyle name="20% - Accent4 2 2 5 6" xfId="15229"/>
    <cellStyle name="20% - Accent4 2 2 5 6 2" xfId="36830"/>
    <cellStyle name="20% - Accent4 2 2 5 7" xfId="22430"/>
    <cellStyle name="20% - Accent4 2 2 6" xfId="2628"/>
    <cellStyle name="20% - Accent4 2 2 6 2" xfId="6228"/>
    <cellStyle name="20% - Accent4 2 2 6 2 2" xfId="13429"/>
    <cellStyle name="20% - Accent4 2 2 6 2 2 2" xfId="35030"/>
    <cellStyle name="20% - Accent4 2 2 6 2 3" xfId="20629"/>
    <cellStyle name="20% - Accent4 2 2 6 2 3 2" xfId="42230"/>
    <cellStyle name="20% - Accent4 2 2 6 2 4" xfId="27830"/>
    <cellStyle name="20% - Accent4 2 2 6 3" xfId="9829"/>
    <cellStyle name="20% - Accent4 2 2 6 3 2" xfId="31430"/>
    <cellStyle name="20% - Accent4 2 2 6 4" xfId="17029"/>
    <cellStyle name="20% - Accent4 2 2 6 4 2" xfId="38630"/>
    <cellStyle name="20% - Accent4 2 2 6 5" xfId="24230"/>
    <cellStyle name="20% - Accent4 2 2 7" xfId="1428"/>
    <cellStyle name="20% - Accent4 2 2 7 2" xfId="5028"/>
    <cellStyle name="20% - Accent4 2 2 7 2 2" xfId="12229"/>
    <cellStyle name="20% - Accent4 2 2 7 2 2 2" xfId="33830"/>
    <cellStyle name="20% - Accent4 2 2 7 2 3" xfId="19429"/>
    <cellStyle name="20% - Accent4 2 2 7 2 3 2" xfId="41030"/>
    <cellStyle name="20% - Accent4 2 2 7 2 4" xfId="26630"/>
    <cellStyle name="20% - Accent4 2 2 7 3" xfId="8629"/>
    <cellStyle name="20% - Accent4 2 2 7 3 2" xfId="30230"/>
    <cellStyle name="20% - Accent4 2 2 7 4" xfId="15829"/>
    <cellStyle name="20% - Accent4 2 2 7 4 2" xfId="37430"/>
    <cellStyle name="20% - Accent4 2 2 7 5" xfId="23030"/>
    <cellStyle name="20% - Accent4 2 2 8" xfId="3828"/>
    <cellStyle name="20% - Accent4 2 2 8 2" xfId="11029"/>
    <cellStyle name="20% - Accent4 2 2 8 2 2" xfId="32630"/>
    <cellStyle name="20% - Accent4 2 2 8 3" xfId="18229"/>
    <cellStyle name="20% - Accent4 2 2 8 3 2" xfId="39830"/>
    <cellStyle name="20% - Accent4 2 2 8 4" xfId="25430"/>
    <cellStyle name="20% - Accent4 2 2 9" xfId="7429"/>
    <cellStyle name="20% - Accent4 2 2 9 2" xfId="29030"/>
    <cellStyle name="20% - Accent4 2 3" xfId="254"/>
    <cellStyle name="20% - Accent4 2 3 10" xfId="14663"/>
    <cellStyle name="20% - Accent4 2 3 10 2" xfId="36264"/>
    <cellStyle name="20% - Accent4 2 3 11" xfId="21864"/>
    <cellStyle name="20% - Accent4 2 3 2" xfId="380"/>
    <cellStyle name="20% - Accent4 2 3 2 2" xfId="620"/>
    <cellStyle name="20% - Accent4 2 3 2 2 2" xfId="1222"/>
    <cellStyle name="20% - Accent4 2 3 2 2 2 2" xfId="3622"/>
    <cellStyle name="20% - Accent4 2 3 2 2 2 2 2" xfId="7222"/>
    <cellStyle name="20% - Accent4 2 3 2 2 2 2 2 2" xfId="14423"/>
    <cellStyle name="20% - Accent4 2 3 2 2 2 2 2 2 2" xfId="36024"/>
    <cellStyle name="20% - Accent4 2 3 2 2 2 2 2 3" xfId="21623"/>
    <cellStyle name="20% - Accent4 2 3 2 2 2 2 2 3 2" xfId="43224"/>
    <cellStyle name="20% - Accent4 2 3 2 2 2 2 2 4" xfId="28824"/>
    <cellStyle name="20% - Accent4 2 3 2 2 2 2 3" xfId="10823"/>
    <cellStyle name="20% - Accent4 2 3 2 2 2 2 3 2" xfId="32424"/>
    <cellStyle name="20% - Accent4 2 3 2 2 2 2 4" xfId="18023"/>
    <cellStyle name="20% - Accent4 2 3 2 2 2 2 4 2" xfId="39624"/>
    <cellStyle name="20% - Accent4 2 3 2 2 2 2 5" xfId="25224"/>
    <cellStyle name="20% - Accent4 2 3 2 2 2 3" xfId="2422"/>
    <cellStyle name="20% - Accent4 2 3 2 2 2 3 2" xfId="6022"/>
    <cellStyle name="20% - Accent4 2 3 2 2 2 3 2 2" xfId="13223"/>
    <cellStyle name="20% - Accent4 2 3 2 2 2 3 2 2 2" xfId="34824"/>
    <cellStyle name="20% - Accent4 2 3 2 2 2 3 2 3" xfId="20423"/>
    <cellStyle name="20% - Accent4 2 3 2 2 2 3 2 3 2" xfId="42024"/>
    <cellStyle name="20% - Accent4 2 3 2 2 2 3 2 4" xfId="27624"/>
    <cellStyle name="20% - Accent4 2 3 2 2 2 3 3" xfId="9623"/>
    <cellStyle name="20% - Accent4 2 3 2 2 2 3 3 2" xfId="31224"/>
    <cellStyle name="20% - Accent4 2 3 2 2 2 3 4" xfId="16823"/>
    <cellStyle name="20% - Accent4 2 3 2 2 2 3 4 2" xfId="38424"/>
    <cellStyle name="20% - Accent4 2 3 2 2 2 3 5" xfId="24024"/>
    <cellStyle name="20% - Accent4 2 3 2 2 2 4" xfId="4822"/>
    <cellStyle name="20% - Accent4 2 3 2 2 2 4 2" xfId="12023"/>
    <cellStyle name="20% - Accent4 2 3 2 2 2 4 2 2" xfId="33624"/>
    <cellStyle name="20% - Accent4 2 3 2 2 2 4 3" xfId="19223"/>
    <cellStyle name="20% - Accent4 2 3 2 2 2 4 3 2" xfId="40824"/>
    <cellStyle name="20% - Accent4 2 3 2 2 2 4 4" xfId="26424"/>
    <cellStyle name="20% - Accent4 2 3 2 2 2 5" xfId="8423"/>
    <cellStyle name="20% - Accent4 2 3 2 2 2 5 2" xfId="30024"/>
    <cellStyle name="20% - Accent4 2 3 2 2 2 6" xfId="15623"/>
    <cellStyle name="20% - Accent4 2 3 2 2 2 6 2" xfId="37224"/>
    <cellStyle name="20% - Accent4 2 3 2 2 2 7" xfId="22824"/>
    <cellStyle name="20% - Accent4 2 3 2 2 3" xfId="3022"/>
    <cellStyle name="20% - Accent4 2 3 2 2 3 2" xfId="6622"/>
    <cellStyle name="20% - Accent4 2 3 2 2 3 2 2" xfId="13823"/>
    <cellStyle name="20% - Accent4 2 3 2 2 3 2 2 2" xfId="35424"/>
    <cellStyle name="20% - Accent4 2 3 2 2 3 2 3" xfId="21023"/>
    <cellStyle name="20% - Accent4 2 3 2 2 3 2 3 2" xfId="42624"/>
    <cellStyle name="20% - Accent4 2 3 2 2 3 2 4" xfId="28224"/>
    <cellStyle name="20% - Accent4 2 3 2 2 3 3" xfId="10223"/>
    <cellStyle name="20% - Accent4 2 3 2 2 3 3 2" xfId="31824"/>
    <cellStyle name="20% - Accent4 2 3 2 2 3 4" xfId="17423"/>
    <cellStyle name="20% - Accent4 2 3 2 2 3 4 2" xfId="39024"/>
    <cellStyle name="20% - Accent4 2 3 2 2 3 5" xfId="24624"/>
    <cellStyle name="20% - Accent4 2 3 2 2 4" xfId="1822"/>
    <cellStyle name="20% - Accent4 2 3 2 2 4 2" xfId="5422"/>
    <cellStyle name="20% - Accent4 2 3 2 2 4 2 2" xfId="12623"/>
    <cellStyle name="20% - Accent4 2 3 2 2 4 2 2 2" xfId="34224"/>
    <cellStyle name="20% - Accent4 2 3 2 2 4 2 3" xfId="19823"/>
    <cellStyle name="20% - Accent4 2 3 2 2 4 2 3 2" xfId="41424"/>
    <cellStyle name="20% - Accent4 2 3 2 2 4 2 4" xfId="27024"/>
    <cellStyle name="20% - Accent4 2 3 2 2 4 3" xfId="9023"/>
    <cellStyle name="20% - Accent4 2 3 2 2 4 3 2" xfId="30624"/>
    <cellStyle name="20% - Accent4 2 3 2 2 4 4" xfId="16223"/>
    <cellStyle name="20% - Accent4 2 3 2 2 4 4 2" xfId="37824"/>
    <cellStyle name="20% - Accent4 2 3 2 2 4 5" xfId="23424"/>
    <cellStyle name="20% - Accent4 2 3 2 2 5" xfId="4222"/>
    <cellStyle name="20% - Accent4 2 3 2 2 5 2" xfId="11423"/>
    <cellStyle name="20% - Accent4 2 3 2 2 5 2 2" xfId="33024"/>
    <cellStyle name="20% - Accent4 2 3 2 2 5 3" xfId="18623"/>
    <cellStyle name="20% - Accent4 2 3 2 2 5 3 2" xfId="40224"/>
    <cellStyle name="20% - Accent4 2 3 2 2 5 4" xfId="25824"/>
    <cellStyle name="20% - Accent4 2 3 2 2 6" xfId="7823"/>
    <cellStyle name="20% - Accent4 2 3 2 2 6 2" xfId="29424"/>
    <cellStyle name="20% - Accent4 2 3 2 2 7" xfId="15023"/>
    <cellStyle name="20% - Accent4 2 3 2 2 7 2" xfId="36624"/>
    <cellStyle name="20% - Accent4 2 3 2 2 8" xfId="22224"/>
    <cellStyle name="20% - Accent4 2 3 2 3" xfId="982"/>
    <cellStyle name="20% - Accent4 2 3 2 3 2" xfId="3382"/>
    <cellStyle name="20% - Accent4 2 3 2 3 2 2" xfId="6982"/>
    <cellStyle name="20% - Accent4 2 3 2 3 2 2 2" xfId="14183"/>
    <cellStyle name="20% - Accent4 2 3 2 3 2 2 2 2" xfId="35784"/>
    <cellStyle name="20% - Accent4 2 3 2 3 2 2 3" xfId="21383"/>
    <cellStyle name="20% - Accent4 2 3 2 3 2 2 3 2" xfId="42984"/>
    <cellStyle name="20% - Accent4 2 3 2 3 2 2 4" xfId="28584"/>
    <cellStyle name="20% - Accent4 2 3 2 3 2 3" xfId="10583"/>
    <cellStyle name="20% - Accent4 2 3 2 3 2 3 2" xfId="32184"/>
    <cellStyle name="20% - Accent4 2 3 2 3 2 4" xfId="17783"/>
    <cellStyle name="20% - Accent4 2 3 2 3 2 4 2" xfId="39384"/>
    <cellStyle name="20% - Accent4 2 3 2 3 2 5" xfId="24984"/>
    <cellStyle name="20% - Accent4 2 3 2 3 3" xfId="2182"/>
    <cellStyle name="20% - Accent4 2 3 2 3 3 2" xfId="5782"/>
    <cellStyle name="20% - Accent4 2 3 2 3 3 2 2" xfId="12983"/>
    <cellStyle name="20% - Accent4 2 3 2 3 3 2 2 2" xfId="34584"/>
    <cellStyle name="20% - Accent4 2 3 2 3 3 2 3" xfId="20183"/>
    <cellStyle name="20% - Accent4 2 3 2 3 3 2 3 2" xfId="41784"/>
    <cellStyle name="20% - Accent4 2 3 2 3 3 2 4" xfId="27384"/>
    <cellStyle name="20% - Accent4 2 3 2 3 3 3" xfId="9383"/>
    <cellStyle name="20% - Accent4 2 3 2 3 3 3 2" xfId="30984"/>
    <cellStyle name="20% - Accent4 2 3 2 3 3 4" xfId="16583"/>
    <cellStyle name="20% - Accent4 2 3 2 3 3 4 2" xfId="38184"/>
    <cellStyle name="20% - Accent4 2 3 2 3 3 5" xfId="23784"/>
    <cellStyle name="20% - Accent4 2 3 2 3 4" xfId="4582"/>
    <cellStyle name="20% - Accent4 2 3 2 3 4 2" xfId="11783"/>
    <cellStyle name="20% - Accent4 2 3 2 3 4 2 2" xfId="33384"/>
    <cellStyle name="20% - Accent4 2 3 2 3 4 3" xfId="18983"/>
    <cellStyle name="20% - Accent4 2 3 2 3 4 3 2" xfId="40584"/>
    <cellStyle name="20% - Accent4 2 3 2 3 4 4" xfId="26184"/>
    <cellStyle name="20% - Accent4 2 3 2 3 5" xfId="8183"/>
    <cellStyle name="20% - Accent4 2 3 2 3 5 2" xfId="29784"/>
    <cellStyle name="20% - Accent4 2 3 2 3 6" xfId="15383"/>
    <cellStyle name="20% - Accent4 2 3 2 3 6 2" xfId="36984"/>
    <cellStyle name="20% - Accent4 2 3 2 3 7" xfId="22584"/>
    <cellStyle name="20% - Accent4 2 3 2 4" xfId="2782"/>
    <cellStyle name="20% - Accent4 2 3 2 4 2" xfId="6382"/>
    <cellStyle name="20% - Accent4 2 3 2 4 2 2" xfId="13583"/>
    <cellStyle name="20% - Accent4 2 3 2 4 2 2 2" xfId="35184"/>
    <cellStyle name="20% - Accent4 2 3 2 4 2 3" xfId="20783"/>
    <cellStyle name="20% - Accent4 2 3 2 4 2 3 2" xfId="42384"/>
    <cellStyle name="20% - Accent4 2 3 2 4 2 4" xfId="27984"/>
    <cellStyle name="20% - Accent4 2 3 2 4 3" xfId="9983"/>
    <cellStyle name="20% - Accent4 2 3 2 4 3 2" xfId="31584"/>
    <cellStyle name="20% - Accent4 2 3 2 4 4" xfId="17183"/>
    <cellStyle name="20% - Accent4 2 3 2 4 4 2" xfId="38784"/>
    <cellStyle name="20% - Accent4 2 3 2 4 5" xfId="24384"/>
    <cellStyle name="20% - Accent4 2 3 2 5" xfId="1582"/>
    <cellStyle name="20% - Accent4 2 3 2 5 2" xfId="5182"/>
    <cellStyle name="20% - Accent4 2 3 2 5 2 2" xfId="12383"/>
    <cellStyle name="20% - Accent4 2 3 2 5 2 2 2" xfId="33984"/>
    <cellStyle name="20% - Accent4 2 3 2 5 2 3" xfId="19583"/>
    <cellStyle name="20% - Accent4 2 3 2 5 2 3 2" xfId="41184"/>
    <cellStyle name="20% - Accent4 2 3 2 5 2 4" xfId="26784"/>
    <cellStyle name="20% - Accent4 2 3 2 5 3" xfId="8783"/>
    <cellStyle name="20% - Accent4 2 3 2 5 3 2" xfId="30384"/>
    <cellStyle name="20% - Accent4 2 3 2 5 4" xfId="15983"/>
    <cellStyle name="20% - Accent4 2 3 2 5 4 2" xfId="37584"/>
    <cellStyle name="20% - Accent4 2 3 2 5 5" xfId="23184"/>
    <cellStyle name="20% - Accent4 2 3 2 6" xfId="3982"/>
    <cellStyle name="20% - Accent4 2 3 2 6 2" xfId="11183"/>
    <cellStyle name="20% - Accent4 2 3 2 6 2 2" xfId="32784"/>
    <cellStyle name="20% - Accent4 2 3 2 6 3" xfId="18383"/>
    <cellStyle name="20% - Accent4 2 3 2 6 3 2" xfId="39984"/>
    <cellStyle name="20% - Accent4 2 3 2 6 4" xfId="25584"/>
    <cellStyle name="20% - Accent4 2 3 2 7" xfId="7583"/>
    <cellStyle name="20% - Accent4 2 3 2 7 2" xfId="29184"/>
    <cellStyle name="20% - Accent4 2 3 2 8" xfId="14783"/>
    <cellStyle name="20% - Accent4 2 3 2 8 2" xfId="36384"/>
    <cellStyle name="20% - Accent4 2 3 2 9" xfId="21984"/>
    <cellStyle name="20% - Accent4 2 3 3" xfId="500"/>
    <cellStyle name="20% - Accent4 2 3 3 2" xfId="1102"/>
    <cellStyle name="20% - Accent4 2 3 3 2 2" xfId="3502"/>
    <cellStyle name="20% - Accent4 2 3 3 2 2 2" xfId="7102"/>
    <cellStyle name="20% - Accent4 2 3 3 2 2 2 2" xfId="14303"/>
    <cellStyle name="20% - Accent4 2 3 3 2 2 2 2 2" xfId="35904"/>
    <cellStyle name="20% - Accent4 2 3 3 2 2 2 3" xfId="21503"/>
    <cellStyle name="20% - Accent4 2 3 3 2 2 2 3 2" xfId="43104"/>
    <cellStyle name="20% - Accent4 2 3 3 2 2 2 4" xfId="28704"/>
    <cellStyle name="20% - Accent4 2 3 3 2 2 3" xfId="10703"/>
    <cellStyle name="20% - Accent4 2 3 3 2 2 3 2" xfId="32304"/>
    <cellStyle name="20% - Accent4 2 3 3 2 2 4" xfId="17903"/>
    <cellStyle name="20% - Accent4 2 3 3 2 2 4 2" xfId="39504"/>
    <cellStyle name="20% - Accent4 2 3 3 2 2 5" xfId="25104"/>
    <cellStyle name="20% - Accent4 2 3 3 2 3" xfId="2302"/>
    <cellStyle name="20% - Accent4 2 3 3 2 3 2" xfId="5902"/>
    <cellStyle name="20% - Accent4 2 3 3 2 3 2 2" xfId="13103"/>
    <cellStyle name="20% - Accent4 2 3 3 2 3 2 2 2" xfId="34704"/>
    <cellStyle name="20% - Accent4 2 3 3 2 3 2 3" xfId="20303"/>
    <cellStyle name="20% - Accent4 2 3 3 2 3 2 3 2" xfId="41904"/>
    <cellStyle name="20% - Accent4 2 3 3 2 3 2 4" xfId="27504"/>
    <cellStyle name="20% - Accent4 2 3 3 2 3 3" xfId="9503"/>
    <cellStyle name="20% - Accent4 2 3 3 2 3 3 2" xfId="31104"/>
    <cellStyle name="20% - Accent4 2 3 3 2 3 4" xfId="16703"/>
    <cellStyle name="20% - Accent4 2 3 3 2 3 4 2" xfId="38304"/>
    <cellStyle name="20% - Accent4 2 3 3 2 3 5" xfId="23904"/>
    <cellStyle name="20% - Accent4 2 3 3 2 4" xfId="4702"/>
    <cellStyle name="20% - Accent4 2 3 3 2 4 2" xfId="11903"/>
    <cellStyle name="20% - Accent4 2 3 3 2 4 2 2" xfId="33504"/>
    <cellStyle name="20% - Accent4 2 3 3 2 4 3" xfId="19103"/>
    <cellStyle name="20% - Accent4 2 3 3 2 4 3 2" xfId="40704"/>
    <cellStyle name="20% - Accent4 2 3 3 2 4 4" xfId="26304"/>
    <cellStyle name="20% - Accent4 2 3 3 2 5" xfId="8303"/>
    <cellStyle name="20% - Accent4 2 3 3 2 5 2" xfId="29904"/>
    <cellStyle name="20% - Accent4 2 3 3 2 6" xfId="15503"/>
    <cellStyle name="20% - Accent4 2 3 3 2 6 2" xfId="37104"/>
    <cellStyle name="20% - Accent4 2 3 3 2 7" xfId="22704"/>
    <cellStyle name="20% - Accent4 2 3 3 3" xfId="2902"/>
    <cellStyle name="20% - Accent4 2 3 3 3 2" xfId="6502"/>
    <cellStyle name="20% - Accent4 2 3 3 3 2 2" xfId="13703"/>
    <cellStyle name="20% - Accent4 2 3 3 3 2 2 2" xfId="35304"/>
    <cellStyle name="20% - Accent4 2 3 3 3 2 3" xfId="20903"/>
    <cellStyle name="20% - Accent4 2 3 3 3 2 3 2" xfId="42504"/>
    <cellStyle name="20% - Accent4 2 3 3 3 2 4" xfId="28104"/>
    <cellStyle name="20% - Accent4 2 3 3 3 3" xfId="10103"/>
    <cellStyle name="20% - Accent4 2 3 3 3 3 2" xfId="31704"/>
    <cellStyle name="20% - Accent4 2 3 3 3 4" xfId="17303"/>
    <cellStyle name="20% - Accent4 2 3 3 3 4 2" xfId="38904"/>
    <cellStyle name="20% - Accent4 2 3 3 3 5" xfId="24504"/>
    <cellStyle name="20% - Accent4 2 3 3 4" xfId="1702"/>
    <cellStyle name="20% - Accent4 2 3 3 4 2" xfId="5302"/>
    <cellStyle name="20% - Accent4 2 3 3 4 2 2" xfId="12503"/>
    <cellStyle name="20% - Accent4 2 3 3 4 2 2 2" xfId="34104"/>
    <cellStyle name="20% - Accent4 2 3 3 4 2 3" xfId="19703"/>
    <cellStyle name="20% - Accent4 2 3 3 4 2 3 2" xfId="41304"/>
    <cellStyle name="20% - Accent4 2 3 3 4 2 4" xfId="26904"/>
    <cellStyle name="20% - Accent4 2 3 3 4 3" xfId="8903"/>
    <cellStyle name="20% - Accent4 2 3 3 4 3 2" xfId="30504"/>
    <cellStyle name="20% - Accent4 2 3 3 4 4" xfId="16103"/>
    <cellStyle name="20% - Accent4 2 3 3 4 4 2" xfId="37704"/>
    <cellStyle name="20% - Accent4 2 3 3 4 5" xfId="23304"/>
    <cellStyle name="20% - Accent4 2 3 3 5" xfId="4102"/>
    <cellStyle name="20% - Accent4 2 3 3 5 2" xfId="11303"/>
    <cellStyle name="20% - Accent4 2 3 3 5 2 2" xfId="32904"/>
    <cellStyle name="20% - Accent4 2 3 3 5 3" xfId="18503"/>
    <cellStyle name="20% - Accent4 2 3 3 5 3 2" xfId="40104"/>
    <cellStyle name="20% - Accent4 2 3 3 5 4" xfId="25704"/>
    <cellStyle name="20% - Accent4 2 3 3 6" xfId="7703"/>
    <cellStyle name="20% - Accent4 2 3 3 6 2" xfId="29304"/>
    <cellStyle name="20% - Accent4 2 3 3 7" xfId="14903"/>
    <cellStyle name="20% - Accent4 2 3 3 7 2" xfId="36504"/>
    <cellStyle name="20% - Accent4 2 3 3 8" xfId="22104"/>
    <cellStyle name="20% - Accent4 2 3 4" xfId="742"/>
    <cellStyle name="20% - Accent4 2 3 4 2" xfId="1342"/>
    <cellStyle name="20% - Accent4 2 3 4 2 2" xfId="3742"/>
    <cellStyle name="20% - Accent4 2 3 4 2 2 2" xfId="7342"/>
    <cellStyle name="20% - Accent4 2 3 4 2 2 2 2" xfId="14543"/>
    <cellStyle name="20% - Accent4 2 3 4 2 2 2 2 2" xfId="36144"/>
    <cellStyle name="20% - Accent4 2 3 4 2 2 2 3" xfId="21743"/>
    <cellStyle name="20% - Accent4 2 3 4 2 2 2 3 2" xfId="43344"/>
    <cellStyle name="20% - Accent4 2 3 4 2 2 2 4" xfId="28944"/>
    <cellStyle name="20% - Accent4 2 3 4 2 2 3" xfId="10943"/>
    <cellStyle name="20% - Accent4 2 3 4 2 2 3 2" xfId="32544"/>
    <cellStyle name="20% - Accent4 2 3 4 2 2 4" xfId="18143"/>
    <cellStyle name="20% - Accent4 2 3 4 2 2 4 2" xfId="39744"/>
    <cellStyle name="20% - Accent4 2 3 4 2 2 5" xfId="25344"/>
    <cellStyle name="20% - Accent4 2 3 4 2 3" xfId="2542"/>
    <cellStyle name="20% - Accent4 2 3 4 2 3 2" xfId="6142"/>
    <cellStyle name="20% - Accent4 2 3 4 2 3 2 2" xfId="13343"/>
    <cellStyle name="20% - Accent4 2 3 4 2 3 2 2 2" xfId="34944"/>
    <cellStyle name="20% - Accent4 2 3 4 2 3 2 3" xfId="20543"/>
    <cellStyle name="20% - Accent4 2 3 4 2 3 2 3 2" xfId="42144"/>
    <cellStyle name="20% - Accent4 2 3 4 2 3 2 4" xfId="27744"/>
    <cellStyle name="20% - Accent4 2 3 4 2 3 3" xfId="9743"/>
    <cellStyle name="20% - Accent4 2 3 4 2 3 3 2" xfId="31344"/>
    <cellStyle name="20% - Accent4 2 3 4 2 3 4" xfId="16943"/>
    <cellStyle name="20% - Accent4 2 3 4 2 3 4 2" xfId="38544"/>
    <cellStyle name="20% - Accent4 2 3 4 2 3 5" xfId="24144"/>
    <cellStyle name="20% - Accent4 2 3 4 2 4" xfId="4942"/>
    <cellStyle name="20% - Accent4 2 3 4 2 4 2" xfId="12143"/>
    <cellStyle name="20% - Accent4 2 3 4 2 4 2 2" xfId="33744"/>
    <cellStyle name="20% - Accent4 2 3 4 2 4 3" xfId="19343"/>
    <cellStyle name="20% - Accent4 2 3 4 2 4 3 2" xfId="40944"/>
    <cellStyle name="20% - Accent4 2 3 4 2 4 4" xfId="26544"/>
    <cellStyle name="20% - Accent4 2 3 4 2 5" xfId="8543"/>
    <cellStyle name="20% - Accent4 2 3 4 2 5 2" xfId="30144"/>
    <cellStyle name="20% - Accent4 2 3 4 2 6" xfId="15743"/>
    <cellStyle name="20% - Accent4 2 3 4 2 6 2" xfId="37344"/>
    <cellStyle name="20% - Accent4 2 3 4 2 7" xfId="22944"/>
    <cellStyle name="20% - Accent4 2 3 4 3" xfId="3142"/>
    <cellStyle name="20% - Accent4 2 3 4 3 2" xfId="6742"/>
    <cellStyle name="20% - Accent4 2 3 4 3 2 2" xfId="13943"/>
    <cellStyle name="20% - Accent4 2 3 4 3 2 2 2" xfId="35544"/>
    <cellStyle name="20% - Accent4 2 3 4 3 2 3" xfId="21143"/>
    <cellStyle name="20% - Accent4 2 3 4 3 2 3 2" xfId="42744"/>
    <cellStyle name="20% - Accent4 2 3 4 3 2 4" xfId="28344"/>
    <cellStyle name="20% - Accent4 2 3 4 3 3" xfId="10343"/>
    <cellStyle name="20% - Accent4 2 3 4 3 3 2" xfId="31944"/>
    <cellStyle name="20% - Accent4 2 3 4 3 4" xfId="17543"/>
    <cellStyle name="20% - Accent4 2 3 4 3 4 2" xfId="39144"/>
    <cellStyle name="20% - Accent4 2 3 4 3 5" xfId="24744"/>
    <cellStyle name="20% - Accent4 2 3 4 4" xfId="1942"/>
    <cellStyle name="20% - Accent4 2 3 4 4 2" xfId="5542"/>
    <cellStyle name="20% - Accent4 2 3 4 4 2 2" xfId="12743"/>
    <cellStyle name="20% - Accent4 2 3 4 4 2 2 2" xfId="34344"/>
    <cellStyle name="20% - Accent4 2 3 4 4 2 3" xfId="19943"/>
    <cellStyle name="20% - Accent4 2 3 4 4 2 3 2" xfId="41544"/>
    <cellStyle name="20% - Accent4 2 3 4 4 2 4" xfId="27144"/>
    <cellStyle name="20% - Accent4 2 3 4 4 3" xfId="9143"/>
    <cellStyle name="20% - Accent4 2 3 4 4 3 2" xfId="30744"/>
    <cellStyle name="20% - Accent4 2 3 4 4 4" xfId="16343"/>
    <cellStyle name="20% - Accent4 2 3 4 4 4 2" xfId="37944"/>
    <cellStyle name="20% - Accent4 2 3 4 4 5" xfId="23544"/>
    <cellStyle name="20% - Accent4 2 3 4 5" xfId="4342"/>
    <cellStyle name="20% - Accent4 2 3 4 5 2" xfId="11543"/>
    <cellStyle name="20% - Accent4 2 3 4 5 2 2" xfId="33144"/>
    <cellStyle name="20% - Accent4 2 3 4 5 3" xfId="18743"/>
    <cellStyle name="20% - Accent4 2 3 4 5 3 2" xfId="40344"/>
    <cellStyle name="20% - Accent4 2 3 4 5 4" xfId="25944"/>
    <cellStyle name="20% - Accent4 2 3 4 6" xfId="7943"/>
    <cellStyle name="20% - Accent4 2 3 4 6 2" xfId="29544"/>
    <cellStyle name="20% - Accent4 2 3 4 7" xfId="15143"/>
    <cellStyle name="20% - Accent4 2 3 4 7 2" xfId="36744"/>
    <cellStyle name="20% - Accent4 2 3 4 8" xfId="22344"/>
    <cellStyle name="20% - Accent4 2 3 5" xfId="862"/>
    <cellStyle name="20% - Accent4 2 3 5 2" xfId="3262"/>
    <cellStyle name="20% - Accent4 2 3 5 2 2" xfId="6862"/>
    <cellStyle name="20% - Accent4 2 3 5 2 2 2" xfId="14063"/>
    <cellStyle name="20% - Accent4 2 3 5 2 2 2 2" xfId="35664"/>
    <cellStyle name="20% - Accent4 2 3 5 2 2 3" xfId="21263"/>
    <cellStyle name="20% - Accent4 2 3 5 2 2 3 2" xfId="42864"/>
    <cellStyle name="20% - Accent4 2 3 5 2 2 4" xfId="28464"/>
    <cellStyle name="20% - Accent4 2 3 5 2 3" xfId="10463"/>
    <cellStyle name="20% - Accent4 2 3 5 2 3 2" xfId="32064"/>
    <cellStyle name="20% - Accent4 2 3 5 2 4" xfId="17663"/>
    <cellStyle name="20% - Accent4 2 3 5 2 4 2" xfId="39264"/>
    <cellStyle name="20% - Accent4 2 3 5 2 5" xfId="24864"/>
    <cellStyle name="20% - Accent4 2 3 5 3" xfId="2062"/>
    <cellStyle name="20% - Accent4 2 3 5 3 2" xfId="5662"/>
    <cellStyle name="20% - Accent4 2 3 5 3 2 2" xfId="12863"/>
    <cellStyle name="20% - Accent4 2 3 5 3 2 2 2" xfId="34464"/>
    <cellStyle name="20% - Accent4 2 3 5 3 2 3" xfId="20063"/>
    <cellStyle name="20% - Accent4 2 3 5 3 2 3 2" xfId="41664"/>
    <cellStyle name="20% - Accent4 2 3 5 3 2 4" xfId="27264"/>
    <cellStyle name="20% - Accent4 2 3 5 3 3" xfId="9263"/>
    <cellStyle name="20% - Accent4 2 3 5 3 3 2" xfId="30864"/>
    <cellStyle name="20% - Accent4 2 3 5 3 4" xfId="16463"/>
    <cellStyle name="20% - Accent4 2 3 5 3 4 2" xfId="38064"/>
    <cellStyle name="20% - Accent4 2 3 5 3 5" xfId="23664"/>
    <cellStyle name="20% - Accent4 2 3 5 4" xfId="4462"/>
    <cellStyle name="20% - Accent4 2 3 5 4 2" xfId="11663"/>
    <cellStyle name="20% - Accent4 2 3 5 4 2 2" xfId="33264"/>
    <cellStyle name="20% - Accent4 2 3 5 4 3" xfId="18863"/>
    <cellStyle name="20% - Accent4 2 3 5 4 3 2" xfId="40464"/>
    <cellStyle name="20% - Accent4 2 3 5 4 4" xfId="26064"/>
    <cellStyle name="20% - Accent4 2 3 5 5" xfId="8063"/>
    <cellStyle name="20% - Accent4 2 3 5 5 2" xfId="29664"/>
    <cellStyle name="20% - Accent4 2 3 5 6" xfId="15263"/>
    <cellStyle name="20% - Accent4 2 3 5 6 2" xfId="36864"/>
    <cellStyle name="20% - Accent4 2 3 5 7" xfId="22464"/>
    <cellStyle name="20% - Accent4 2 3 6" xfId="2662"/>
    <cellStyle name="20% - Accent4 2 3 6 2" xfId="6262"/>
    <cellStyle name="20% - Accent4 2 3 6 2 2" xfId="13463"/>
    <cellStyle name="20% - Accent4 2 3 6 2 2 2" xfId="35064"/>
    <cellStyle name="20% - Accent4 2 3 6 2 3" xfId="20663"/>
    <cellStyle name="20% - Accent4 2 3 6 2 3 2" xfId="42264"/>
    <cellStyle name="20% - Accent4 2 3 6 2 4" xfId="27864"/>
    <cellStyle name="20% - Accent4 2 3 6 3" xfId="9863"/>
    <cellStyle name="20% - Accent4 2 3 6 3 2" xfId="31464"/>
    <cellStyle name="20% - Accent4 2 3 6 4" xfId="17063"/>
    <cellStyle name="20% - Accent4 2 3 6 4 2" xfId="38664"/>
    <cellStyle name="20% - Accent4 2 3 6 5" xfId="24264"/>
    <cellStyle name="20% - Accent4 2 3 7" xfId="1462"/>
    <cellStyle name="20% - Accent4 2 3 7 2" xfId="5062"/>
    <cellStyle name="20% - Accent4 2 3 7 2 2" xfId="12263"/>
    <cellStyle name="20% - Accent4 2 3 7 2 2 2" xfId="33864"/>
    <cellStyle name="20% - Accent4 2 3 7 2 3" xfId="19463"/>
    <cellStyle name="20% - Accent4 2 3 7 2 3 2" xfId="41064"/>
    <cellStyle name="20% - Accent4 2 3 7 2 4" xfId="26664"/>
    <cellStyle name="20% - Accent4 2 3 7 3" xfId="8663"/>
    <cellStyle name="20% - Accent4 2 3 7 3 2" xfId="30264"/>
    <cellStyle name="20% - Accent4 2 3 7 4" xfId="15863"/>
    <cellStyle name="20% - Accent4 2 3 7 4 2" xfId="37464"/>
    <cellStyle name="20% - Accent4 2 3 7 5" xfId="23064"/>
    <cellStyle name="20% - Accent4 2 3 8" xfId="3862"/>
    <cellStyle name="20% - Accent4 2 3 8 2" xfId="11063"/>
    <cellStyle name="20% - Accent4 2 3 8 2 2" xfId="32664"/>
    <cellStyle name="20% - Accent4 2 3 8 3" xfId="18263"/>
    <cellStyle name="20% - Accent4 2 3 8 3 2" xfId="39864"/>
    <cellStyle name="20% - Accent4 2 3 8 4" xfId="25464"/>
    <cellStyle name="20% - Accent4 2 3 9" xfId="7463"/>
    <cellStyle name="20% - Accent4 2 3 9 2" xfId="29064"/>
    <cellStyle name="20% - Accent4 2 4" xfId="312"/>
    <cellStyle name="20% - Accent4 2 4 2" xfId="552"/>
    <cellStyle name="20% - Accent4 2 4 2 2" xfId="1154"/>
    <cellStyle name="20% - Accent4 2 4 2 2 2" xfId="3554"/>
    <cellStyle name="20% - Accent4 2 4 2 2 2 2" xfId="7154"/>
    <cellStyle name="20% - Accent4 2 4 2 2 2 2 2" xfId="14355"/>
    <cellStyle name="20% - Accent4 2 4 2 2 2 2 2 2" xfId="35956"/>
    <cellStyle name="20% - Accent4 2 4 2 2 2 2 3" xfId="21555"/>
    <cellStyle name="20% - Accent4 2 4 2 2 2 2 3 2" xfId="43156"/>
    <cellStyle name="20% - Accent4 2 4 2 2 2 2 4" xfId="28756"/>
    <cellStyle name="20% - Accent4 2 4 2 2 2 3" xfId="10755"/>
    <cellStyle name="20% - Accent4 2 4 2 2 2 3 2" xfId="32356"/>
    <cellStyle name="20% - Accent4 2 4 2 2 2 4" xfId="17955"/>
    <cellStyle name="20% - Accent4 2 4 2 2 2 4 2" xfId="39556"/>
    <cellStyle name="20% - Accent4 2 4 2 2 2 5" xfId="25156"/>
    <cellStyle name="20% - Accent4 2 4 2 2 3" xfId="2354"/>
    <cellStyle name="20% - Accent4 2 4 2 2 3 2" xfId="5954"/>
    <cellStyle name="20% - Accent4 2 4 2 2 3 2 2" xfId="13155"/>
    <cellStyle name="20% - Accent4 2 4 2 2 3 2 2 2" xfId="34756"/>
    <cellStyle name="20% - Accent4 2 4 2 2 3 2 3" xfId="20355"/>
    <cellStyle name="20% - Accent4 2 4 2 2 3 2 3 2" xfId="41956"/>
    <cellStyle name="20% - Accent4 2 4 2 2 3 2 4" xfId="27556"/>
    <cellStyle name="20% - Accent4 2 4 2 2 3 3" xfId="9555"/>
    <cellStyle name="20% - Accent4 2 4 2 2 3 3 2" xfId="31156"/>
    <cellStyle name="20% - Accent4 2 4 2 2 3 4" xfId="16755"/>
    <cellStyle name="20% - Accent4 2 4 2 2 3 4 2" xfId="38356"/>
    <cellStyle name="20% - Accent4 2 4 2 2 3 5" xfId="23956"/>
    <cellStyle name="20% - Accent4 2 4 2 2 4" xfId="4754"/>
    <cellStyle name="20% - Accent4 2 4 2 2 4 2" xfId="11955"/>
    <cellStyle name="20% - Accent4 2 4 2 2 4 2 2" xfId="33556"/>
    <cellStyle name="20% - Accent4 2 4 2 2 4 3" xfId="19155"/>
    <cellStyle name="20% - Accent4 2 4 2 2 4 3 2" xfId="40756"/>
    <cellStyle name="20% - Accent4 2 4 2 2 4 4" xfId="26356"/>
    <cellStyle name="20% - Accent4 2 4 2 2 5" xfId="8355"/>
    <cellStyle name="20% - Accent4 2 4 2 2 5 2" xfId="29956"/>
    <cellStyle name="20% - Accent4 2 4 2 2 6" xfId="15555"/>
    <cellStyle name="20% - Accent4 2 4 2 2 6 2" xfId="37156"/>
    <cellStyle name="20% - Accent4 2 4 2 2 7" xfId="22756"/>
    <cellStyle name="20% - Accent4 2 4 2 3" xfId="2954"/>
    <cellStyle name="20% - Accent4 2 4 2 3 2" xfId="6554"/>
    <cellStyle name="20% - Accent4 2 4 2 3 2 2" xfId="13755"/>
    <cellStyle name="20% - Accent4 2 4 2 3 2 2 2" xfId="35356"/>
    <cellStyle name="20% - Accent4 2 4 2 3 2 3" xfId="20955"/>
    <cellStyle name="20% - Accent4 2 4 2 3 2 3 2" xfId="42556"/>
    <cellStyle name="20% - Accent4 2 4 2 3 2 4" xfId="28156"/>
    <cellStyle name="20% - Accent4 2 4 2 3 3" xfId="10155"/>
    <cellStyle name="20% - Accent4 2 4 2 3 3 2" xfId="31756"/>
    <cellStyle name="20% - Accent4 2 4 2 3 4" xfId="17355"/>
    <cellStyle name="20% - Accent4 2 4 2 3 4 2" xfId="38956"/>
    <cellStyle name="20% - Accent4 2 4 2 3 5" xfId="24556"/>
    <cellStyle name="20% - Accent4 2 4 2 4" xfId="1754"/>
    <cellStyle name="20% - Accent4 2 4 2 4 2" xfId="5354"/>
    <cellStyle name="20% - Accent4 2 4 2 4 2 2" xfId="12555"/>
    <cellStyle name="20% - Accent4 2 4 2 4 2 2 2" xfId="34156"/>
    <cellStyle name="20% - Accent4 2 4 2 4 2 3" xfId="19755"/>
    <cellStyle name="20% - Accent4 2 4 2 4 2 3 2" xfId="41356"/>
    <cellStyle name="20% - Accent4 2 4 2 4 2 4" xfId="26956"/>
    <cellStyle name="20% - Accent4 2 4 2 4 3" xfId="8955"/>
    <cellStyle name="20% - Accent4 2 4 2 4 3 2" xfId="30556"/>
    <cellStyle name="20% - Accent4 2 4 2 4 4" xfId="16155"/>
    <cellStyle name="20% - Accent4 2 4 2 4 4 2" xfId="37756"/>
    <cellStyle name="20% - Accent4 2 4 2 4 5" xfId="23356"/>
    <cellStyle name="20% - Accent4 2 4 2 5" xfId="4154"/>
    <cellStyle name="20% - Accent4 2 4 2 5 2" xfId="11355"/>
    <cellStyle name="20% - Accent4 2 4 2 5 2 2" xfId="32956"/>
    <cellStyle name="20% - Accent4 2 4 2 5 3" xfId="18555"/>
    <cellStyle name="20% - Accent4 2 4 2 5 3 2" xfId="40156"/>
    <cellStyle name="20% - Accent4 2 4 2 5 4" xfId="25756"/>
    <cellStyle name="20% - Accent4 2 4 2 6" xfId="7755"/>
    <cellStyle name="20% - Accent4 2 4 2 6 2" xfId="29356"/>
    <cellStyle name="20% - Accent4 2 4 2 7" xfId="14955"/>
    <cellStyle name="20% - Accent4 2 4 2 7 2" xfId="36556"/>
    <cellStyle name="20% - Accent4 2 4 2 8" xfId="22156"/>
    <cellStyle name="20% - Accent4 2 4 3" xfId="914"/>
    <cellStyle name="20% - Accent4 2 4 3 2" xfId="3314"/>
    <cellStyle name="20% - Accent4 2 4 3 2 2" xfId="6914"/>
    <cellStyle name="20% - Accent4 2 4 3 2 2 2" xfId="14115"/>
    <cellStyle name="20% - Accent4 2 4 3 2 2 2 2" xfId="35716"/>
    <cellStyle name="20% - Accent4 2 4 3 2 2 3" xfId="21315"/>
    <cellStyle name="20% - Accent4 2 4 3 2 2 3 2" xfId="42916"/>
    <cellStyle name="20% - Accent4 2 4 3 2 2 4" xfId="28516"/>
    <cellStyle name="20% - Accent4 2 4 3 2 3" xfId="10515"/>
    <cellStyle name="20% - Accent4 2 4 3 2 3 2" xfId="32116"/>
    <cellStyle name="20% - Accent4 2 4 3 2 4" xfId="17715"/>
    <cellStyle name="20% - Accent4 2 4 3 2 4 2" xfId="39316"/>
    <cellStyle name="20% - Accent4 2 4 3 2 5" xfId="24916"/>
    <cellStyle name="20% - Accent4 2 4 3 3" xfId="2114"/>
    <cellStyle name="20% - Accent4 2 4 3 3 2" xfId="5714"/>
    <cellStyle name="20% - Accent4 2 4 3 3 2 2" xfId="12915"/>
    <cellStyle name="20% - Accent4 2 4 3 3 2 2 2" xfId="34516"/>
    <cellStyle name="20% - Accent4 2 4 3 3 2 3" xfId="20115"/>
    <cellStyle name="20% - Accent4 2 4 3 3 2 3 2" xfId="41716"/>
    <cellStyle name="20% - Accent4 2 4 3 3 2 4" xfId="27316"/>
    <cellStyle name="20% - Accent4 2 4 3 3 3" xfId="9315"/>
    <cellStyle name="20% - Accent4 2 4 3 3 3 2" xfId="30916"/>
    <cellStyle name="20% - Accent4 2 4 3 3 4" xfId="16515"/>
    <cellStyle name="20% - Accent4 2 4 3 3 4 2" xfId="38116"/>
    <cellStyle name="20% - Accent4 2 4 3 3 5" xfId="23716"/>
    <cellStyle name="20% - Accent4 2 4 3 4" xfId="4514"/>
    <cellStyle name="20% - Accent4 2 4 3 4 2" xfId="11715"/>
    <cellStyle name="20% - Accent4 2 4 3 4 2 2" xfId="33316"/>
    <cellStyle name="20% - Accent4 2 4 3 4 3" xfId="18915"/>
    <cellStyle name="20% - Accent4 2 4 3 4 3 2" xfId="40516"/>
    <cellStyle name="20% - Accent4 2 4 3 4 4" xfId="26116"/>
    <cellStyle name="20% - Accent4 2 4 3 5" xfId="8115"/>
    <cellStyle name="20% - Accent4 2 4 3 5 2" xfId="29716"/>
    <cellStyle name="20% - Accent4 2 4 3 6" xfId="15315"/>
    <cellStyle name="20% - Accent4 2 4 3 6 2" xfId="36916"/>
    <cellStyle name="20% - Accent4 2 4 3 7" xfId="22516"/>
    <cellStyle name="20% - Accent4 2 4 4" xfId="2714"/>
    <cellStyle name="20% - Accent4 2 4 4 2" xfId="6314"/>
    <cellStyle name="20% - Accent4 2 4 4 2 2" xfId="13515"/>
    <cellStyle name="20% - Accent4 2 4 4 2 2 2" xfId="35116"/>
    <cellStyle name="20% - Accent4 2 4 4 2 3" xfId="20715"/>
    <cellStyle name="20% - Accent4 2 4 4 2 3 2" xfId="42316"/>
    <cellStyle name="20% - Accent4 2 4 4 2 4" xfId="27916"/>
    <cellStyle name="20% - Accent4 2 4 4 3" xfId="9915"/>
    <cellStyle name="20% - Accent4 2 4 4 3 2" xfId="31516"/>
    <cellStyle name="20% - Accent4 2 4 4 4" xfId="17115"/>
    <cellStyle name="20% - Accent4 2 4 4 4 2" xfId="38716"/>
    <cellStyle name="20% - Accent4 2 4 4 5" xfId="24316"/>
    <cellStyle name="20% - Accent4 2 4 5" xfId="1514"/>
    <cellStyle name="20% - Accent4 2 4 5 2" xfId="5114"/>
    <cellStyle name="20% - Accent4 2 4 5 2 2" xfId="12315"/>
    <cellStyle name="20% - Accent4 2 4 5 2 2 2" xfId="33916"/>
    <cellStyle name="20% - Accent4 2 4 5 2 3" xfId="19515"/>
    <cellStyle name="20% - Accent4 2 4 5 2 3 2" xfId="41116"/>
    <cellStyle name="20% - Accent4 2 4 5 2 4" xfId="26716"/>
    <cellStyle name="20% - Accent4 2 4 5 3" xfId="8715"/>
    <cellStyle name="20% - Accent4 2 4 5 3 2" xfId="30316"/>
    <cellStyle name="20% - Accent4 2 4 5 4" xfId="15915"/>
    <cellStyle name="20% - Accent4 2 4 5 4 2" xfId="37516"/>
    <cellStyle name="20% - Accent4 2 4 5 5" xfId="23116"/>
    <cellStyle name="20% - Accent4 2 4 6" xfId="3914"/>
    <cellStyle name="20% - Accent4 2 4 6 2" xfId="11115"/>
    <cellStyle name="20% - Accent4 2 4 6 2 2" xfId="32716"/>
    <cellStyle name="20% - Accent4 2 4 6 3" xfId="18315"/>
    <cellStyle name="20% - Accent4 2 4 6 3 2" xfId="39916"/>
    <cellStyle name="20% - Accent4 2 4 6 4" xfId="25516"/>
    <cellStyle name="20% - Accent4 2 4 7" xfId="7515"/>
    <cellStyle name="20% - Accent4 2 4 7 2" xfId="29116"/>
    <cellStyle name="20% - Accent4 2 4 8" xfId="14715"/>
    <cellStyle name="20% - Accent4 2 4 8 2" xfId="36316"/>
    <cellStyle name="20% - Accent4 2 4 9" xfId="21916"/>
    <cellStyle name="20% - Accent4 2 5" xfId="432"/>
    <cellStyle name="20% - Accent4 2 5 2" xfId="1034"/>
    <cellStyle name="20% - Accent4 2 5 2 2" xfId="3434"/>
    <cellStyle name="20% - Accent4 2 5 2 2 2" xfId="7034"/>
    <cellStyle name="20% - Accent4 2 5 2 2 2 2" xfId="14235"/>
    <cellStyle name="20% - Accent4 2 5 2 2 2 2 2" xfId="35836"/>
    <cellStyle name="20% - Accent4 2 5 2 2 2 3" xfId="21435"/>
    <cellStyle name="20% - Accent4 2 5 2 2 2 3 2" xfId="43036"/>
    <cellStyle name="20% - Accent4 2 5 2 2 2 4" xfId="28636"/>
    <cellStyle name="20% - Accent4 2 5 2 2 3" xfId="10635"/>
    <cellStyle name="20% - Accent4 2 5 2 2 3 2" xfId="32236"/>
    <cellStyle name="20% - Accent4 2 5 2 2 4" xfId="17835"/>
    <cellStyle name="20% - Accent4 2 5 2 2 4 2" xfId="39436"/>
    <cellStyle name="20% - Accent4 2 5 2 2 5" xfId="25036"/>
    <cellStyle name="20% - Accent4 2 5 2 3" xfId="2234"/>
    <cellStyle name="20% - Accent4 2 5 2 3 2" xfId="5834"/>
    <cellStyle name="20% - Accent4 2 5 2 3 2 2" xfId="13035"/>
    <cellStyle name="20% - Accent4 2 5 2 3 2 2 2" xfId="34636"/>
    <cellStyle name="20% - Accent4 2 5 2 3 2 3" xfId="20235"/>
    <cellStyle name="20% - Accent4 2 5 2 3 2 3 2" xfId="41836"/>
    <cellStyle name="20% - Accent4 2 5 2 3 2 4" xfId="27436"/>
    <cellStyle name="20% - Accent4 2 5 2 3 3" xfId="9435"/>
    <cellStyle name="20% - Accent4 2 5 2 3 3 2" xfId="31036"/>
    <cellStyle name="20% - Accent4 2 5 2 3 4" xfId="16635"/>
    <cellStyle name="20% - Accent4 2 5 2 3 4 2" xfId="38236"/>
    <cellStyle name="20% - Accent4 2 5 2 3 5" xfId="23836"/>
    <cellStyle name="20% - Accent4 2 5 2 4" xfId="4634"/>
    <cellStyle name="20% - Accent4 2 5 2 4 2" xfId="11835"/>
    <cellStyle name="20% - Accent4 2 5 2 4 2 2" xfId="33436"/>
    <cellStyle name="20% - Accent4 2 5 2 4 3" xfId="19035"/>
    <cellStyle name="20% - Accent4 2 5 2 4 3 2" xfId="40636"/>
    <cellStyle name="20% - Accent4 2 5 2 4 4" xfId="26236"/>
    <cellStyle name="20% - Accent4 2 5 2 5" xfId="8235"/>
    <cellStyle name="20% - Accent4 2 5 2 5 2" xfId="29836"/>
    <cellStyle name="20% - Accent4 2 5 2 6" xfId="15435"/>
    <cellStyle name="20% - Accent4 2 5 2 6 2" xfId="37036"/>
    <cellStyle name="20% - Accent4 2 5 2 7" xfId="22636"/>
    <cellStyle name="20% - Accent4 2 5 3" xfId="2834"/>
    <cellStyle name="20% - Accent4 2 5 3 2" xfId="6434"/>
    <cellStyle name="20% - Accent4 2 5 3 2 2" xfId="13635"/>
    <cellStyle name="20% - Accent4 2 5 3 2 2 2" xfId="35236"/>
    <cellStyle name="20% - Accent4 2 5 3 2 3" xfId="20835"/>
    <cellStyle name="20% - Accent4 2 5 3 2 3 2" xfId="42436"/>
    <cellStyle name="20% - Accent4 2 5 3 2 4" xfId="28036"/>
    <cellStyle name="20% - Accent4 2 5 3 3" xfId="10035"/>
    <cellStyle name="20% - Accent4 2 5 3 3 2" xfId="31636"/>
    <cellStyle name="20% - Accent4 2 5 3 4" xfId="17235"/>
    <cellStyle name="20% - Accent4 2 5 3 4 2" xfId="38836"/>
    <cellStyle name="20% - Accent4 2 5 3 5" xfId="24436"/>
    <cellStyle name="20% - Accent4 2 5 4" xfId="1634"/>
    <cellStyle name="20% - Accent4 2 5 4 2" xfId="5234"/>
    <cellStyle name="20% - Accent4 2 5 4 2 2" xfId="12435"/>
    <cellStyle name="20% - Accent4 2 5 4 2 2 2" xfId="34036"/>
    <cellStyle name="20% - Accent4 2 5 4 2 3" xfId="19635"/>
    <cellStyle name="20% - Accent4 2 5 4 2 3 2" xfId="41236"/>
    <cellStyle name="20% - Accent4 2 5 4 2 4" xfId="26836"/>
    <cellStyle name="20% - Accent4 2 5 4 3" xfId="8835"/>
    <cellStyle name="20% - Accent4 2 5 4 3 2" xfId="30436"/>
    <cellStyle name="20% - Accent4 2 5 4 4" xfId="16035"/>
    <cellStyle name="20% - Accent4 2 5 4 4 2" xfId="37636"/>
    <cellStyle name="20% - Accent4 2 5 4 5" xfId="23236"/>
    <cellStyle name="20% - Accent4 2 5 5" xfId="4034"/>
    <cellStyle name="20% - Accent4 2 5 5 2" xfId="11235"/>
    <cellStyle name="20% - Accent4 2 5 5 2 2" xfId="32836"/>
    <cellStyle name="20% - Accent4 2 5 5 3" xfId="18435"/>
    <cellStyle name="20% - Accent4 2 5 5 3 2" xfId="40036"/>
    <cellStyle name="20% - Accent4 2 5 5 4" xfId="25636"/>
    <cellStyle name="20% - Accent4 2 5 6" xfId="7635"/>
    <cellStyle name="20% - Accent4 2 5 6 2" xfId="29236"/>
    <cellStyle name="20% - Accent4 2 5 7" xfId="14835"/>
    <cellStyle name="20% - Accent4 2 5 7 2" xfId="36436"/>
    <cellStyle name="20% - Accent4 2 5 8" xfId="22036"/>
    <cellStyle name="20% - Accent4 2 6" xfId="674"/>
    <cellStyle name="20% - Accent4 2 6 2" xfId="1274"/>
    <cellStyle name="20% - Accent4 2 6 2 2" xfId="3674"/>
    <cellStyle name="20% - Accent4 2 6 2 2 2" xfId="7274"/>
    <cellStyle name="20% - Accent4 2 6 2 2 2 2" xfId="14475"/>
    <cellStyle name="20% - Accent4 2 6 2 2 2 2 2" xfId="36076"/>
    <cellStyle name="20% - Accent4 2 6 2 2 2 3" xfId="21675"/>
    <cellStyle name="20% - Accent4 2 6 2 2 2 3 2" xfId="43276"/>
    <cellStyle name="20% - Accent4 2 6 2 2 2 4" xfId="28876"/>
    <cellStyle name="20% - Accent4 2 6 2 2 3" xfId="10875"/>
    <cellStyle name="20% - Accent4 2 6 2 2 3 2" xfId="32476"/>
    <cellStyle name="20% - Accent4 2 6 2 2 4" xfId="18075"/>
    <cellStyle name="20% - Accent4 2 6 2 2 4 2" xfId="39676"/>
    <cellStyle name="20% - Accent4 2 6 2 2 5" xfId="25276"/>
    <cellStyle name="20% - Accent4 2 6 2 3" xfId="2474"/>
    <cellStyle name="20% - Accent4 2 6 2 3 2" xfId="6074"/>
    <cellStyle name="20% - Accent4 2 6 2 3 2 2" xfId="13275"/>
    <cellStyle name="20% - Accent4 2 6 2 3 2 2 2" xfId="34876"/>
    <cellStyle name="20% - Accent4 2 6 2 3 2 3" xfId="20475"/>
    <cellStyle name="20% - Accent4 2 6 2 3 2 3 2" xfId="42076"/>
    <cellStyle name="20% - Accent4 2 6 2 3 2 4" xfId="27676"/>
    <cellStyle name="20% - Accent4 2 6 2 3 3" xfId="9675"/>
    <cellStyle name="20% - Accent4 2 6 2 3 3 2" xfId="31276"/>
    <cellStyle name="20% - Accent4 2 6 2 3 4" xfId="16875"/>
    <cellStyle name="20% - Accent4 2 6 2 3 4 2" xfId="38476"/>
    <cellStyle name="20% - Accent4 2 6 2 3 5" xfId="24076"/>
    <cellStyle name="20% - Accent4 2 6 2 4" xfId="4874"/>
    <cellStyle name="20% - Accent4 2 6 2 4 2" xfId="12075"/>
    <cellStyle name="20% - Accent4 2 6 2 4 2 2" xfId="33676"/>
    <cellStyle name="20% - Accent4 2 6 2 4 3" xfId="19275"/>
    <cellStyle name="20% - Accent4 2 6 2 4 3 2" xfId="40876"/>
    <cellStyle name="20% - Accent4 2 6 2 4 4" xfId="26476"/>
    <cellStyle name="20% - Accent4 2 6 2 5" xfId="8475"/>
    <cellStyle name="20% - Accent4 2 6 2 5 2" xfId="30076"/>
    <cellStyle name="20% - Accent4 2 6 2 6" xfId="15675"/>
    <cellStyle name="20% - Accent4 2 6 2 6 2" xfId="37276"/>
    <cellStyle name="20% - Accent4 2 6 2 7" xfId="22876"/>
    <cellStyle name="20% - Accent4 2 6 3" xfId="3074"/>
    <cellStyle name="20% - Accent4 2 6 3 2" xfId="6674"/>
    <cellStyle name="20% - Accent4 2 6 3 2 2" xfId="13875"/>
    <cellStyle name="20% - Accent4 2 6 3 2 2 2" xfId="35476"/>
    <cellStyle name="20% - Accent4 2 6 3 2 3" xfId="21075"/>
    <cellStyle name="20% - Accent4 2 6 3 2 3 2" xfId="42676"/>
    <cellStyle name="20% - Accent4 2 6 3 2 4" xfId="28276"/>
    <cellStyle name="20% - Accent4 2 6 3 3" xfId="10275"/>
    <cellStyle name="20% - Accent4 2 6 3 3 2" xfId="31876"/>
    <cellStyle name="20% - Accent4 2 6 3 4" xfId="17475"/>
    <cellStyle name="20% - Accent4 2 6 3 4 2" xfId="39076"/>
    <cellStyle name="20% - Accent4 2 6 3 5" xfId="24676"/>
    <cellStyle name="20% - Accent4 2 6 4" xfId="1874"/>
    <cellStyle name="20% - Accent4 2 6 4 2" xfId="5474"/>
    <cellStyle name="20% - Accent4 2 6 4 2 2" xfId="12675"/>
    <cellStyle name="20% - Accent4 2 6 4 2 2 2" xfId="34276"/>
    <cellStyle name="20% - Accent4 2 6 4 2 3" xfId="19875"/>
    <cellStyle name="20% - Accent4 2 6 4 2 3 2" xfId="41476"/>
    <cellStyle name="20% - Accent4 2 6 4 2 4" xfId="27076"/>
    <cellStyle name="20% - Accent4 2 6 4 3" xfId="9075"/>
    <cellStyle name="20% - Accent4 2 6 4 3 2" xfId="30676"/>
    <cellStyle name="20% - Accent4 2 6 4 4" xfId="16275"/>
    <cellStyle name="20% - Accent4 2 6 4 4 2" xfId="37876"/>
    <cellStyle name="20% - Accent4 2 6 4 5" xfId="23476"/>
    <cellStyle name="20% - Accent4 2 6 5" xfId="4274"/>
    <cellStyle name="20% - Accent4 2 6 5 2" xfId="11475"/>
    <cellStyle name="20% - Accent4 2 6 5 2 2" xfId="33076"/>
    <cellStyle name="20% - Accent4 2 6 5 3" xfId="18675"/>
    <cellStyle name="20% - Accent4 2 6 5 3 2" xfId="40276"/>
    <cellStyle name="20% - Accent4 2 6 5 4" xfId="25876"/>
    <cellStyle name="20% - Accent4 2 6 6" xfId="7875"/>
    <cellStyle name="20% - Accent4 2 6 6 2" xfId="29476"/>
    <cellStyle name="20% - Accent4 2 6 7" xfId="15075"/>
    <cellStyle name="20% - Accent4 2 6 7 2" xfId="36676"/>
    <cellStyle name="20% - Accent4 2 6 8" xfId="22276"/>
    <cellStyle name="20% - Accent4 2 7" xfId="794"/>
    <cellStyle name="20% - Accent4 2 7 2" xfId="3194"/>
    <cellStyle name="20% - Accent4 2 7 2 2" xfId="6794"/>
    <cellStyle name="20% - Accent4 2 7 2 2 2" xfId="13995"/>
    <cellStyle name="20% - Accent4 2 7 2 2 2 2" xfId="35596"/>
    <cellStyle name="20% - Accent4 2 7 2 2 3" xfId="21195"/>
    <cellStyle name="20% - Accent4 2 7 2 2 3 2" xfId="42796"/>
    <cellStyle name="20% - Accent4 2 7 2 2 4" xfId="28396"/>
    <cellStyle name="20% - Accent4 2 7 2 3" xfId="10395"/>
    <cellStyle name="20% - Accent4 2 7 2 3 2" xfId="31996"/>
    <cellStyle name="20% - Accent4 2 7 2 4" xfId="17595"/>
    <cellStyle name="20% - Accent4 2 7 2 4 2" xfId="39196"/>
    <cellStyle name="20% - Accent4 2 7 2 5" xfId="24796"/>
    <cellStyle name="20% - Accent4 2 7 3" xfId="1994"/>
    <cellStyle name="20% - Accent4 2 7 3 2" xfId="5594"/>
    <cellStyle name="20% - Accent4 2 7 3 2 2" xfId="12795"/>
    <cellStyle name="20% - Accent4 2 7 3 2 2 2" xfId="34396"/>
    <cellStyle name="20% - Accent4 2 7 3 2 3" xfId="19995"/>
    <cellStyle name="20% - Accent4 2 7 3 2 3 2" xfId="41596"/>
    <cellStyle name="20% - Accent4 2 7 3 2 4" xfId="27196"/>
    <cellStyle name="20% - Accent4 2 7 3 3" xfId="9195"/>
    <cellStyle name="20% - Accent4 2 7 3 3 2" xfId="30796"/>
    <cellStyle name="20% - Accent4 2 7 3 4" xfId="16395"/>
    <cellStyle name="20% - Accent4 2 7 3 4 2" xfId="37996"/>
    <cellStyle name="20% - Accent4 2 7 3 5" xfId="23596"/>
    <cellStyle name="20% - Accent4 2 7 4" xfId="4394"/>
    <cellStyle name="20% - Accent4 2 7 4 2" xfId="11595"/>
    <cellStyle name="20% - Accent4 2 7 4 2 2" xfId="33196"/>
    <cellStyle name="20% - Accent4 2 7 4 3" xfId="18795"/>
    <cellStyle name="20% - Accent4 2 7 4 3 2" xfId="40396"/>
    <cellStyle name="20% - Accent4 2 7 4 4" xfId="25996"/>
    <cellStyle name="20% - Accent4 2 7 5" xfId="7995"/>
    <cellStyle name="20% - Accent4 2 7 5 2" xfId="29596"/>
    <cellStyle name="20% - Accent4 2 7 6" xfId="15195"/>
    <cellStyle name="20% - Accent4 2 7 6 2" xfId="36796"/>
    <cellStyle name="20% - Accent4 2 7 7" xfId="22396"/>
    <cellStyle name="20% - Accent4 2 8" xfId="2594"/>
    <cellStyle name="20% - Accent4 2 8 2" xfId="6194"/>
    <cellStyle name="20% - Accent4 2 8 2 2" xfId="13395"/>
    <cellStyle name="20% - Accent4 2 8 2 2 2" xfId="34996"/>
    <cellStyle name="20% - Accent4 2 8 2 3" xfId="20595"/>
    <cellStyle name="20% - Accent4 2 8 2 3 2" xfId="42196"/>
    <cellStyle name="20% - Accent4 2 8 2 4" xfId="27796"/>
    <cellStyle name="20% - Accent4 2 8 3" xfId="9795"/>
    <cellStyle name="20% - Accent4 2 8 3 2" xfId="31396"/>
    <cellStyle name="20% - Accent4 2 8 4" xfId="16995"/>
    <cellStyle name="20% - Accent4 2 8 4 2" xfId="38596"/>
    <cellStyle name="20% - Accent4 2 8 5" xfId="24196"/>
    <cellStyle name="20% - Accent4 2 9" xfId="1394"/>
    <cellStyle name="20% - Accent4 2 9 2" xfId="4994"/>
    <cellStyle name="20% - Accent4 2 9 2 2" xfId="12195"/>
    <cellStyle name="20% - Accent4 2 9 2 2 2" xfId="33796"/>
    <cellStyle name="20% - Accent4 2 9 2 3" xfId="19395"/>
    <cellStyle name="20% - Accent4 2 9 2 3 2" xfId="40996"/>
    <cellStyle name="20% - Accent4 2 9 2 4" xfId="26596"/>
    <cellStyle name="20% - Accent4 2 9 3" xfId="8595"/>
    <cellStyle name="20% - Accent4 2 9 3 2" xfId="30196"/>
    <cellStyle name="20% - Accent4 2 9 4" xfId="15795"/>
    <cellStyle name="20% - Accent4 2 9 4 2" xfId="37396"/>
    <cellStyle name="20% - Accent4 2 9 5" xfId="22996"/>
    <cellStyle name="20% - Accent4 3" xfId="180"/>
    <cellStyle name="20% - Accent4 3 10" xfId="14612"/>
    <cellStyle name="20% - Accent4 3 10 2" xfId="36213"/>
    <cellStyle name="20% - Accent4 3 11" xfId="21813"/>
    <cellStyle name="20% - Accent4 3 2" xfId="329"/>
    <cellStyle name="20% - Accent4 3 2 2" xfId="569"/>
    <cellStyle name="20% - Accent4 3 2 2 2" xfId="1171"/>
    <cellStyle name="20% - Accent4 3 2 2 2 2" xfId="3571"/>
    <cellStyle name="20% - Accent4 3 2 2 2 2 2" xfId="7171"/>
    <cellStyle name="20% - Accent4 3 2 2 2 2 2 2" xfId="14372"/>
    <cellStyle name="20% - Accent4 3 2 2 2 2 2 2 2" xfId="35973"/>
    <cellStyle name="20% - Accent4 3 2 2 2 2 2 3" xfId="21572"/>
    <cellStyle name="20% - Accent4 3 2 2 2 2 2 3 2" xfId="43173"/>
    <cellStyle name="20% - Accent4 3 2 2 2 2 2 4" xfId="28773"/>
    <cellStyle name="20% - Accent4 3 2 2 2 2 3" xfId="10772"/>
    <cellStyle name="20% - Accent4 3 2 2 2 2 3 2" xfId="32373"/>
    <cellStyle name="20% - Accent4 3 2 2 2 2 4" xfId="17972"/>
    <cellStyle name="20% - Accent4 3 2 2 2 2 4 2" xfId="39573"/>
    <cellStyle name="20% - Accent4 3 2 2 2 2 5" xfId="25173"/>
    <cellStyle name="20% - Accent4 3 2 2 2 3" xfId="2371"/>
    <cellStyle name="20% - Accent4 3 2 2 2 3 2" xfId="5971"/>
    <cellStyle name="20% - Accent4 3 2 2 2 3 2 2" xfId="13172"/>
    <cellStyle name="20% - Accent4 3 2 2 2 3 2 2 2" xfId="34773"/>
    <cellStyle name="20% - Accent4 3 2 2 2 3 2 3" xfId="20372"/>
    <cellStyle name="20% - Accent4 3 2 2 2 3 2 3 2" xfId="41973"/>
    <cellStyle name="20% - Accent4 3 2 2 2 3 2 4" xfId="27573"/>
    <cellStyle name="20% - Accent4 3 2 2 2 3 3" xfId="9572"/>
    <cellStyle name="20% - Accent4 3 2 2 2 3 3 2" xfId="31173"/>
    <cellStyle name="20% - Accent4 3 2 2 2 3 4" xfId="16772"/>
    <cellStyle name="20% - Accent4 3 2 2 2 3 4 2" xfId="38373"/>
    <cellStyle name="20% - Accent4 3 2 2 2 3 5" xfId="23973"/>
    <cellStyle name="20% - Accent4 3 2 2 2 4" xfId="4771"/>
    <cellStyle name="20% - Accent4 3 2 2 2 4 2" xfId="11972"/>
    <cellStyle name="20% - Accent4 3 2 2 2 4 2 2" xfId="33573"/>
    <cellStyle name="20% - Accent4 3 2 2 2 4 3" xfId="19172"/>
    <cellStyle name="20% - Accent4 3 2 2 2 4 3 2" xfId="40773"/>
    <cellStyle name="20% - Accent4 3 2 2 2 4 4" xfId="26373"/>
    <cellStyle name="20% - Accent4 3 2 2 2 5" xfId="8372"/>
    <cellStyle name="20% - Accent4 3 2 2 2 5 2" xfId="29973"/>
    <cellStyle name="20% - Accent4 3 2 2 2 6" xfId="15572"/>
    <cellStyle name="20% - Accent4 3 2 2 2 6 2" xfId="37173"/>
    <cellStyle name="20% - Accent4 3 2 2 2 7" xfId="22773"/>
    <cellStyle name="20% - Accent4 3 2 2 3" xfId="2971"/>
    <cellStyle name="20% - Accent4 3 2 2 3 2" xfId="6571"/>
    <cellStyle name="20% - Accent4 3 2 2 3 2 2" xfId="13772"/>
    <cellStyle name="20% - Accent4 3 2 2 3 2 2 2" xfId="35373"/>
    <cellStyle name="20% - Accent4 3 2 2 3 2 3" xfId="20972"/>
    <cellStyle name="20% - Accent4 3 2 2 3 2 3 2" xfId="42573"/>
    <cellStyle name="20% - Accent4 3 2 2 3 2 4" xfId="28173"/>
    <cellStyle name="20% - Accent4 3 2 2 3 3" xfId="10172"/>
    <cellStyle name="20% - Accent4 3 2 2 3 3 2" xfId="31773"/>
    <cellStyle name="20% - Accent4 3 2 2 3 4" xfId="17372"/>
    <cellStyle name="20% - Accent4 3 2 2 3 4 2" xfId="38973"/>
    <cellStyle name="20% - Accent4 3 2 2 3 5" xfId="24573"/>
    <cellStyle name="20% - Accent4 3 2 2 4" xfId="1771"/>
    <cellStyle name="20% - Accent4 3 2 2 4 2" xfId="5371"/>
    <cellStyle name="20% - Accent4 3 2 2 4 2 2" xfId="12572"/>
    <cellStyle name="20% - Accent4 3 2 2 4 2 2 2" xfId="34173"/>
    <cellStyle name="20% - Accent4 3 2 2 4 2 3" xfId="19772"/>
    <cellStyle name="20% - Accent4 3 2 2 4 2 3 2" xfId="41373"/>
    <cellStyle name="20% - Accent4 3 2 2 4 2 4" xfId="26973"/>
    <cellStyle name="20% - Accent4 3 2 2 4 3" xfId="8972"/>
    <cellStyle name="20% - Accent4 3 2 2 4 3 2" xfId="30573"/>
    <cellStyle name="20% - Accent4 3 2 2 4 4" xfId="16172"/>
    <cellStyle name="20% - Accent4 3 2 2 4 4 2" xfId="37773"/>
    <cellStyle name="20% - Accent4 3 2 2 4 5" xfId="23373"/>
    <cellStyle name="20% - Accent4 3 2 2 5" xfId="4171"/>
    <cellStyle name="20% - Accent4 3 2 2 5 2" xfId="11372"/>
    <cellStyle name="20% - Accent4 3 2 2 5 2 2" xfId="32973"/>
    <cellStyle name="20% - Accent4 3 2 2 5 3" xfId="18572"/>
    <cellStyle name="20% - Accent4 3 2 2 5 3 2" xfId="40173"/>
    <cellStyle name="20% - Accent4 3 2 2 5 4" xfId="25773"/>
    <cellStyle name="20% - Accent4 3 2 2 6" xfId="7772"/>
    <cellStyle name="20% - Accent4 3 2 2 6 2" xfId="29373"/>
    <cellStyle name="20% - Accent4 3 2 2 7" xfId="14972"/>
    <cellStyle name="20% - Accent4 3 2 2 7 2" xfId="36573"/>
    <cellStyle name="20% - Accent4 3 2 2 8" xfId="22173"/>
    <cellStyle name="20% - Accent4 3 2 3" xfId="931"/>
    <cellStyle name="20% - Accent4 3 2 3 2" xfId="3331"/>
    <cellStyle name="20% - Accent4 3 2 3 2 2" xfId="6931"/>
    <cellStyle name="20% - Accent4 3 2 3 2 2 2" xfId="14132"/>
    <cellStyle name="20% - Accent4 3 2 3 2 2 2 2" xfId="35733"/>
    <cellStyle name="20% - Accent4 3 2 3 2 2 3" xfId="21332"/>
    <cellStyle name="20% - Accent4 3 2 3 2 2 3 2" xfId="42933"/>
    <cellStyle name="20% - Accent4 3 2 3 2 2 4" xfId="28533"/>
    <cellStyle name="20% - Accent4 3 2 3 2 3" xfId="10532"/>
    <cellStyle name="20% - Accent4 3 2 3 2 3 2" xfId="32133"/>
    <cellStyle name="20% - Accent4 3 2 3 2 4" xfId="17732"/>
    <cellStyle name="20% - Accent4 3 2 3 2 4 2" xfId="39333"/>
    <cellStyle name="20% - Accent4 3 2 3 2 5" xfId="24933"/>
    <cellStyle name="20% - Accent4 3 2 3 3" xfId="2131"/>
    <cellStyle name="20% - Accent4 3 2 3 3 2" xfId="5731"/>
    <cellStyle name="20% - Accent4 3 2 3 3 2 2" xfId="12932"/>
    <cellStyle name="20% - Accent4 3 2 3 3 2 2 2" xfId="34533"/>
    <cellStyle name="20% - Accent4 3 2 3 3 2 3" xfId="20132"/>
    <cellStyle name="20% - Accent4 3 2 3 3 2 3 2" xfId="41733"/>
    <cellStyle name="20% - Accent4 3 2 3 3 2 4" xfId="27333"/>
    <cellStyle name="20% - Accent4 3 2 3 3 3" xfId="9332"/>
    <cellStyle name="20% - Accent4 3 2 3 3 3 2" xfId="30933"/>
    <cellStyle name="20% - Accent4 3 2 3 3 4" xfId="16532"/>
    <cellStyle name="20% - Accent4 3 2 3 3 4 2" xfId="38133"/>
    <cellStyle name="20% - Accent4 3 2 3 3 5" xfId="23733"/>
    <cellStyle name="20% - Accent4 3 2 3 4" xfId="4531"/>
    <cellStyle name="20% - Accent4 3 2 3 4 2" xfId="11732"/>
    <cellStyle name="20% - Accent4 3 2 3 4 2 2" xfId="33333"/>
    <cellStyle name="20% - Accent4 3 2 3 4 3" xfId="18932"/>
    <cellStyle name="20% - Accent4 3 2 3 4 3 2" xfId="40533"/>
    <cellStyle name="20% - Accent4 3 2 3 4 4" xfId="26133"/>
    <cellStyle name="20% - Accent4 3 2 3 5" xfId="8132"/>
    <cellStyle name="20% - Accent4 3 2 3 5 2" xfId="29733"/>
    <cellStyle name="20% - Accent4 3 2 3 6" xfId="15332"/>
    <cellStyle name="20% - Accent4 3 2 3 6 2" xfId="36933"/>
    <cellStyle name="20% - Accent4 3 2 3 7" xfId="22533"/>
    <cellStyle name="20% - Accent4 3 2 4" xfId="2731"/>
    <cellStyle name="20% - Accent4 3 2 4 2" xfId="6331"/>
    <cellStyle name="20% - Accent4 3 2 4 2 2" xfId="13532"/>
    <cellStyle name="20% - Accent4 3 2 4 2 2 2" xfId="35133"/>
    <cellStyle name="20% - Accent4 3 2 4 2 3" xfId="20732"/>
    <cellStyle name="20% - Accent4 3 2 4 2 3 2" xfId="42333"/>
    <cellStyle name="20% - Accent4 3 2 4 2 4" xfId="27933"/>
    <cellStyle name="20% - Accent4 3 2 4 3" xfId="9932"/>
    <cellStyle name="20% - Accent4 3 2 4 3 2" xfId="31533"/>
    <cellStyle name="20% - Accent4 3 2 4 4" xfId="17132"/>
    <cellStyle name="20% - Accent4 3 2 4 4 2" xfId="38733"/>
    <cellStyle name="20% - Accent4 3 2 4 5" xfId="24333"/>
    <cellStyle name="20% - Accent4 3 2 5" xfId="1531"/>
    <cellStyle name="20% - Accent4 3 2 5 2" xfId="5131"/>
    <cellStyle name="20% - Accent4 3 2 5 2 2" xfId="12332"/>
    <cellStyle name="20% - Accent4 3 2 5 2 2 2" xfId="33933"/>
    <cellStyle name="20% - Accent4 3 2 5 2 3" xfId="19532"/>
    <cellStyle name="20% - Accent4 3 2 5 2 3 2" xfId="41133"/>
    <cellStyle name="20% - Accent4 3 2 5 2 4" xfId="26733"/>
    <cellStyle name="20% - Accent4 3 2 5 3" xfId="8732"/>
    <cellStyle name="20% - Accent4 3 2 5 3 2" xfId="30333"/>
    <cellStyle name="20% - Accent4 3 2 5 4" xfId="15932"/>
    <cellStyle name="20% - Accent4 3 2 5 4 2" xfId="37533"/>
    <cellStyle name="20% - Accent4 3 2 5 5" xfId="23133"/>
    <cellStyle name="20% - Accent4 3 2 6" xfId="3931"/>
    <cellStyle name="20% - Accent4 3 2 6 2" xfId="11132"/>
    <cellStyle name="20% - Accent4 3 2 6 2 2" xfId="32733"/>
    <cellStyle name="20% - Accent4 3 2 6 3" xfId="18332"/>
    <cellStyle name="20% - Accent4 3 2 6 3 2" xfId="39933"/>
    <cellStyle name="20% - Accent4 3 2 6 4" xfId="25533"/>
    <cellStyle name="20% - Accent4 3 2 7" xfId="7532"/>
    <cellStyle name="20% - Accent4 3 2 7 2" xfId="29133"/>
    <cellStyle name="20% - Accent4 3 2 8" xfId="14732"/>
    <cellStyle name="20% - Accent4 3 2 8 2" xfId="36333"/>
    <cellStyle name="20% - Accent4 3 2 9" xfId="21933"/>
    <cellStyle name="20% - Accent4 3 3" xfId="449"/>
    <cellStyle name="20% - Accent4 3 3 2" xfId="1051"/>
    <cellStyle name="20% - Accent4 3 3 2 2" xfId="3451"/>
    <cellStyle name="20% - Accent4 3 3 2 2 2" xfId="7051"/>
    <cellStyle name="20% - Accent4 3 3 2 2 2 2" xfId="14252"/>
    <cellStyle name="20% - Accent4 3 3 2 2 2 2 2" xfId="35853"/>
    <cellStyle name="20% - Accent4 3 3 2 2 2 3" xfId="21452"/>
    <cellStyle name="20% - Accent4 3 3 2 2 2 3 2" xfId="43053"/>
    <cellStyle name="20% - Accent4 3 3 2 2 2 4" xfId="28653"/>
    <cellStyle name="20% - Accent4 3 3 2 2 3" xfId="10652"/>
    <cellStyle name="20% - Accent4 3 3 2 2 3 2" xfId="32253"/>
    <cellStyle name="20% - Accent4 3 3 2 2 4" xfId="17852"/>
    <cellStyle name="20% - Accent4 3 3 2 2 4 2" xfId="39453"/>
    <cellStyle name="20% - Accent4 3 3 2 2 5" xfId="25053"/>
    <cellStyle name="20% - Accent4 3 3 2 3" xfId="2251"/>
    <cellStyle name="20% - Accent4 3 3 2 3 2" xfId="5851"/>
    <cellStyle name="20% - Accent4 3 3 2 3 2 2" xfId="13052"/>
    <cellStyle name="20% - Accent4 3 3 2 3 2 2 2" xfId="34653"/>
    <cellStyle name="20% - Accent4 3 3 2 3 2 3" xfId="20252"/>
    <cellStyle name="20% - Accent4 3 3 2 3 2 3 2" xfId="41853"/>
    <cellStyle name="20% - Accent4 3 3 2 3 2 4" xfId="27453"/>
    <cellStyle name="20% - Accent4 3 3 2 3 3" xfId="9452"/>
    <cellStyle name="20% - Accent4 3 3 2 3 3 2" xfId="31053"/>
    <cellStyle name="20% - Accent4 3 3 2 3 4" xfId="16652"/>
    <cellStyle name="20% - Accent4 3 3 2 3 4 2" xfId="38253"/>
    <cellStyle name="20% - Accent4 3 3 2 3 5" xfId="23853"/>
    <cellStyle name="20% - Accent4 3 3 2 4" xfId="4651"/>
    <cellStyle name="20% - Accent4 3 3 2 4 2" xfId="11852"/>
    <cellStyle name="20% - Accent4 3 3 2 4 2 2" xfId="33453"/>
    <cellStyle name="20% - Accent4 3 3 2 4 3" xfId="19052"/>
    <cellStyle name="20% - Accent4 3 3 2 4 3 2" xfId="40653"/>
    <cellStyle name="20% - Accent4 3 3 2 4 4" xfId="26253"/>
    <cellStyle name="20% - Accent4 3 3 2 5" xfId="8252"/>
    <cellStyle name="20% - Accent4 3 3 2 5 2" xfId="29853"/>
    <cellStyle name="20% - Accent4 3 3 2 6" xfId="15452"/>
    <cellStyle name="20% - Accent4 3 3 2 6 2" xfId="37053"/>
    <cellStyle name="20% - Accent4 3 3 2 7" xfId="22653"/>
    <cellStyle name="20% - Accent4 3 3 3" xfId="2851"/>
    <cellStyle name="20% - Accent4 3 3 3 2" xfId="6451"/>
    <cellStyle name="20% - Accent4 3 3 3 2 2" xfId="13652"/>
    <cellStyle name="20% - Accent4 3 3 3 2 2 2" xfId="35253"/>
    <cellStyle name="20% - Accent4 3 3 3 2 3" xfId="20852"/>
    <cellStyle name="20% - Accent4 3 3 3 2 3 2" xfId="42453"/>
    <cellStyle name="20% - Accent4 3 3 3 2 4" xfId="28053"/>
    <cellStyle name="20% - Accent4 3 3 3 3" xfId="10052"/>
    <cellStyle name="20% - Accent4 3 3 3 3 2" xfId="31653"/>
    <cellStyle name="20% - Accent4 3 3 3 4" xfId="17252"/>
    <cellStyle name="20% - Accent4 3 3 3 4 2" xfId="38853"/>
    <cellStyle name="20% - Accent4 3 3 3 5" xfId="24453"/>
    <cellStyle name="20% - Accent4 3 3 4" xfId="1651"/>
    <cellStyle name="20% - Accent4 3 3 4 2" xfId="5251"/>
    <cellStyle name="20% - Accent4 3 3 4 2 2" xfId="12452"/>
    <cellStyle name="20% - Accent4 3 3 4 2 2 2" xfId="34053"/>
    <cellStyle name="20% - Accent4 3 3 4 2 3" xfId="19652"/>
    <cellStyle name="20% - Accent4 3 3 4 2 3 2" xfId="41253"/>
    <cellStyle name="20% - Accent4 3 3 4 2 4" xfId="26853"/>
    <cellStyle name="20% - Accent4 3 3 4 3" xfId="8852"/>
    <cellStyle name="20% - Accent4 3 3 4 3 2" xfId="30453"/>
    <cellStyle name="20% - Accent4 3 3 4 4" xfId="16052"/>
    <cellStyle name="20% - Accent4 3 3 4 4 2" xfId="37653"/>
    <cellStyle name="20% - Accent4 3 3 4 5" xfId="23253"/>
    <cellStyle name="20% - Accent4 3 3 5" xfId="4051"/>
    <cellStyle name="20% - Accent4 3 3 5 2" xfId="11252"/>
    <cellStyle name="20% - Accent4 3 3 5 2 2" xfId="32853"/>
    <cellStyle name="20% - Accent4 3 3 5 3" xfId="18452"/>
    <cellStyle name="20% - Accent4 3 3 5 3 2" xfId="40053"/>
    <cellStyle name="20% - Accent4 3 3 5 4" xfId="25653"/>
    <cellStyle name="20% - Accent4 3 3 6" xfId="7652"/>
    <cellStyle name="20% - Accent4 3 3 6 2" xfId="29253"/>
    <cellStyle name="20% - Accent4 3 3 7" xfId="14852"/>
    <cellStyle name="20% - Accent4 3 3 7 2" xfId="36453"/>
    <cellStyle name="20% - Accent4 3 3 8" xfId="22053"/>
    <cellStyle name="20% - Accent4 3 4" xfId="691"/>
    <cellStyle name="20% - Accent4 3 4 2" xfId="1291"/>
    <cellStyle name="20% - Accent4 3 4 2 2" xfId="3691"/>
    <cellStyle name="20% - Accent4 3 4 2 2 2" xfId="7291"/>
    <cellStyle name="20% - Accent4 3 4 2 2 2 2" xfId="14492"/>
    <cellStyle name="20% - Accent4 3 4 2 2 2 2 2" xfId="36093"/>
    <cellStyle name="20% - Accent4 3 4 2 2 2 3" xfId="21692"/>
    <cellStyle name="20% - Accent4 3 4 2 2 2 3 2" xfId="43293"/>
    <cellStyle name="20% - Accent4 3 4 2 2 2 4" xfId="28893"/>
    <cellStyle name="20% - Accent4 3 4 2 2 3" xfId="10892"/>
    <cellStyle name="20% - Accent4 3 4 2 2 3 2" xfId="32493"/>
    <cellStyle name="20% - Accent4 3 4 2 2 4" xfId="18092"/>
    <cellStyle name="20% - Accent4 3 4 2 2 4 2" xfId="39693"/>
    <cellStyle name="20% - Accent4 3 4 2 2 5" xfId="25293"/>
    <cellStyle name="20% - Accent4 3 4 2 3" xfId="2491"/>
    <cellStyle name="20% - Accent4 3 4 2 3 2" xfId="6091"/>
    <cellStyle name="20% - Accent4 3 4 2 3 2 2" xfId="13292"/>
    <cellStyle name="20% - Accent4 3 4 2 3 2 2 2" xfId="34893"/>
    <cellStyle name="20% - Accent4 3 4 2 3 2 3" xfId="20492"/>
    <cellStyle name="20% - Accent4 3 4 2 3 2 3 2" xfId="42093"/>
    <cellStyle name="20% - Accent4 3 4 2 3 2 4" xfId="27693"/>
    <cellStyle name="20% - Accent4 3 4 2 3 3" xfId="9692"/>
    <cellStyle name="20% - Accent4 3 4 2 3 3 2" xfId="31293"/>
    <cellStyle name="20% - Accent4 3 4 2 3 4" xfId="16892"/>
    <cellStyle name="20% - Accent4 3 4 2 3 4 2" xfId="38493"/>
    <cellStyle name="20% - Accent4 3 4 2 3 5" xfId="24093"/>
    <cellStyle name="20% - Accent4 3 4 2 4" xfId="4891"/>
    <cellStyle name="20% - Accent4 3 4 2 4 2" xfId="12092"/>
    <cellStyle name="20% - Accent4 3 4 2 4 2 2" xfId="33693"/>
    <cellStyle name="20% - Accent4 3 4 2 4 3" xfId="19292"/>
    <cellStyle name="20% - Accent4 3 4 2 4 3 2" xfId="40893"/>
    <cellStyle name="20% - Accent4 3 4 2 4 4" xfId="26493"/>
    <cellStyle name="20% - Accent4 3 4 2 5" xfId="8492"/>
    <cellStyle name="20% - Accent4 3 4 2 5 2" xfId="30093"/>
    <cellStyle name="20% - Accent4 3 4 2 6" xfId="15692"/>
    <cellStyle name="20% - Accent4 3 4 2 6 2" xfId="37293"/>
    <cellStyle name="20% - Accent4 3 4 2 7" xfId="22893"/>
    <cellStyle name="20% - Accent4 3 4 3" xfId="3091"/>
    <cellStyle name="20% - Accent4 3 4 3 2" xfId="6691"/>
    <cellStyle name="20% - Accent4 3 4 3 2 2" xfId="13892"/>
    <cellStyle name="20% - Accent4 3 4 3 2 2 2" xfId="35493"/>
    <cellStyle name="20% - Accent4 3 4 3 2 3" xfId="21092"/>
    <cellStyle name="20% - Accent4 3 4 3 2 3 2" xfId="42693"/>
    <cellStyle name="20% - Accent4 3 4 3 2 4" xfId="28293"/>
    <cellStyle name="20% - Accent4 3 4 3 3" xfId="10292"/>
    <cellStyle name="20% - Accent4 3 4 3 3 2" xfId="31893"/>
    <cellStyle name="20% - Accent4 3 4 3 4" xfId="17492"/>
    <cellStyle name="20% - Accent4 3 4 3 4 2" xfId="39093"/>
    <cellStyle name="20% - Accent4 3 4 3 5" xfId="24693"/>
    <cellStyle name="20% - Accent4 3 4 4" xfId="1891"/>
    <cellStyle name="20% - Accent4 3 4 4 2" xfId="5491"/>
    <cellStyle name="20% - Accent4 3 4 4 2 2" xfId="12692"/>
    <cellStyle name="20% - Accent4 3 4 4 2 2 2" xfId="34293"/>
    <cellStyle name="20% - Accent4 3 4 4 2 3" xfId="19892"/>
    <cellStyle name="20% - Accent4 3 4 4 2 3 2" xfId="41493"/>
    <cellStyle name="20% - Accent4 3 4 4 2 4" xfId="27093"/>
    <cellStyle name="20% - Accent4 3 4 4 3" xfId="9092"/>
    <cellStyle name="20% - Accent4 3 4 4 3 2" xfId="30693"/>
    <cellStyle name="20% - Accent4 3 4 4 4" xfId="16292"/>
    <cellStyle name="20% - Accent4 3 4 4 4 2" xfId="37893"/>
    <cellStyle name="20% - Accent4 3 4 4 5" xfId="23493"/>
    <cellStyle name="20% - Accent4 3 4 5" xfId="4291"/>
    <cellStyle name="20% - Accent4 3 4 5 2" xfId="11492"/>
    <cellStyle name="20% - Accent4 3 4 5 2 2" xfId="33093"/>
    <cellStyle name="20% - Accent4 3 4 5 3" xfId="18692"/>
    <cellStyle name="20% - Accent4 3 4 5 3 2" xfId="40293"/>
    <cellStyle name="20% - Accent4 3 4 5 4" xfId="25893"/>
    <cellStyle name="20% - Accent4 3 4 6" xfId="7892"/>
    <cellStyle name="20% - Accent4 3 4 6 2" xfId="29493"/>
    <cellStyle name="20% - Accent4 3 4 7" xfId="15092"/>
    <cellStyle name="20% - Accent4 3 4 7 2" xfId="36693"/>
    <cellStyle name="20% - Accent4 3 4 8" xfId="22293"/>
    <cellStyle name="20% - Accent4 3 5" xfId="811"/>
    <cellStyle name="20% - Accent4 3 5 2" xfId="3211"/>
    <cellStyle name="20% - Accent4 3 5 2 2" xfId="6811"/>
    <cellStyle name="20% - Accent4 3 5 2 2 2" xfId="14012"/>
    <cellStyle name="20% - Accent4 3 5 2 2 2 2" xfId="35613"/>
    <cellStyle name="20% - Accent4 3 5 2 2 3" xfId="21212"/>
    <cellStyle name="20% - Accent4 3 5 2 2 3 2" xfId="42813"/>
    <cellStyle name="20% - Accent4 3 5 2 2 4" xfId="28413"/>
    <cellStyle name="20% - Accent4 3 5 2 3" xfId="10412"/>
    <cellStyle name="20% - Accent4 3 5 2 3 2" xfId="32013"/>
    <cellStyle name="20% - Accent4 3 5 2 4" xfId="17612"/>
    <cellStyle name="20% - Accent4 3 5 2 4 2" xfId="39213"/>
    <cellStyle name="20% - Accent4 3 5 2 5" xfId="24813"/>
    <cellStyle name="20% - Accent4 3 5 3" xfId="2011"/>
    <cellStyle name="20% - Accent4 3 5 3 2" xfId="5611"/>
    <cellStyle name="20% - Accent4 3 5 3 2 2" xfId="12812"/>
    <cellStyle name="20% - Accent4 3 5 3 2 2 2" xfId="34413"/>
    <cellStyle name="20% - Accent4 3 5 3 2 3" xfId="20012"/>
    <cellStyle name="20% - Accent4 3 5 3 2 3 2" xfId="41613"/>
    <cellStyle name="20% - Accent4 3 5 3 2 4" xfId="27213"/>
    <cellStyle name="20% - Accent4 3 5 3 3" xfId="9212"/>
    <cellStyle name="20% - Accent4 3 5 3 3 2" xfId="30813"/>
    <cellStyle name="20% - Accent4 3 5 3 4" xfId="16412"/>
    <cellStyle name="20% - Accent4 3 5 3 4 2" xfId="38013"/>
    <cellStyle name="20% - Accent4 3 5 3 5" xfId="23613"/>
    <cellStyle name="20% - Accent4 3 5 4" xfId="4411"/>
    <cellStyle name="20% - Accent4 3 5 4 2" xfId="11612"/>
    <cellStyle name="20% - Accent4 3 5 4 2 2" xfId="33213"/>
    <cellStyle name="20% - Accent4 3 5 4 3" xfId="18812"/>
    <cellStyle name="20% - Accent4 3 5 4 3 2" xfId="40413"/>
    <cellStyle name="20% - Accent4 3 5 4 4" xfId="26013"/>
    <cellStyle name="20% - Accent4 3 5 5" xfId="8012"/>
    <cellStyle name="20% - Accent4 3 5 5 2" xfId="29613"/>
    <cellStyle name="20% - Accent4 3 5 6" xfId="15212"/>
    <cellStyle name="20% - Accent4 3 5 6 2" xfId="36813"/>
    <cellStyle name="20% - Accent4 3 5 7" xfId="22413"/>
    <cellStyle name="20% - Accent4 3 6" xfId="2611"/>
    <cellStyle name="20% - Accent4 3 6 2" xfId="6211"/>
    <cellStyle name="20% - Accent4 3 6 2 2" xfId="13412"/>
    <cellStyle name="20% - Accent4 3 6 2 2 2" xfId="35013"/>
    <cellStyle name="20% - Accent4 3 6 2 3" xfId="20612"/>
    <cellStyle name="20% - Accent4 3 6 2 3 2" xfId="42213"/>
    <cellStyle name="20% - Accent4 3 6 2 4" xfId="27813"/>
    <cellStyle name="20% - Accent4 3 6 3" xfId="9812"/>
    <cellStyle name="20% - Accent4 3 6 3 2" xfId="31413"/>
    <cellStyle name="20% - Accent4 3 6 4" xfId="17012"/>
    <cellStyle name="20% - Accent4 3 6 4 2" xfId="38613"/>
    <cellStyle name="20% - Accent4 3 6 5" xfId="24213"/>
    <cellStyle name="20% - Accent4 3 7" xfId="1411"/>
    <cellStyle name="20% - Accent4 3 7 2" xfId="5011"/>
    <cellStyle name="20% - Accent4 3 7 2 2" xfId="12212"/>
    <cellStyle name="20% - Accent4 3 7 2 2 2" xfId="33813"/>
    <cellStyle name="20% - Accent4 3 7 2 3" xfId="19412"/>
    <cellStyle name="20% - Accent4 3 7 2 3 2" xfId="41013"/>
    <cellStyle name="20% - Accent4 3 7 2 4" xfId="26613"/>
    <cellStyle name="20% - Accent4 3 7 3" xfId="8612"/>
    <cellStyle name="20% - Accent4 3 7 3 2" xfId="30213"/>
    <cellStyle name="20% - Accent4 3 7 4" xfId="15812"/>
    <cellStyle name="20% - Accent4 3 7 4 2" xfId="37413"/>
    <cellStyle name="20% - Accent4 3 7 5" xfId="23013"/>
    <cellStyle name="20% - Accent4 3 8" xfId="3811"/>
    <cellStyle name="20% - Accent4 3 8 2" xfId="11012"/>
    <cellStyle name="20% - Accent4 3 8 2 2" xfId="32613"/>
    <cellStyle name="20% - Accent4 3 8 3" xfId="18212"/>
    <cellStyle name="20% - Accent4 3 8 3 2" xfId="39813"/>
    <cellStyle name="20% - Accent4 3 8 4" xfId="25413"/>
    <cellStyle name="20% - Accent4 3 9" xfId="7412"/>
    <cellStyle name="20% - Accent4 3 9 2" xfId="29013"/>
    <cellStyle name="20% - Accent4 4" xfId="237"/>
    <cellStyle name="20% - Accent4 4 10" xfId="14646"/>
    <cellStyle name="20% - Accent4 4 10 2" xfId="36247"/>
    <cellStyle name="20% - Accent4 4 11" xfId="21847"/>
    <cellStyle name="20% - Accent4 4 2" xfId="363"/>
    <cellStyle name="20% - Accent4 4 2 2" xfId="603"/>
    <cellStyle name="20% - Accent4 4 2 2 2" xfId="1205"/>
    <cellStyle name="20% - Accent4 4 2 2 2 2" xfId="3605"/>
    <cellStyle name="20% - Accent4 4 2 2 2 2 2" xfId="7205"/>
    <cellStyle name="20% - Accent4 4 2 2 2 2 2 2" xfId="14406"/>
    <cellStyle name="20% - Accent4 4 2 2 2 2 2 2 2" xfId="36007"/>
    <cellStyle name="20% - Accent4 4 2 2 2 2 2 3" xfId="21606"/>
    <cellStyle name="20% - Accent4 4 2 2 2 2 2 3 2" xfId="43207"/>
    <cellStyle name="20% - Accent4 4 2 2 2 2 2 4" xfId="28807"/>
    <cellStyle name="20% - Accent4 4 2 2 2 2 3" xfId="10806"/>
    <cellStyle name="20% - Accent4 4 2 2 2 2 3 2" xfId="32407"/>
    <cellStyle name="20% - Accent4 4 2 2 2 2 4" xfId="18006"/>
    <cellStyle name="20% - Accent4 4 2 2 2 2 4 2" xfId="39607"/>
    <cellStyle name="20% - Accent4 4 2 2 2 2 5" xfId="25207"/>
    <cellStyle name="20% - Accent4 4 2 2 2 3" xfId="2405"/>
    <cellStyle name="20% - Accent4 4 2 2 2 3 2" xfId="6005"/>
    <cellStyle name="20% - Accent4 4 2 2 2 3 2 2" xfId="13206"/>
    <cellStyle name="20% - Accent4 4 2 2 2 3 2 2 2" xfId="34807"/>
    <cellStyle name="20% - Accent4 4 2 2 2 3 2 3" xfId="20406"/>
    <cellStyle name="20% - Accent4 4 2 2 2 3 2 3 2" xfId="42007"/>
    <cellStyle name="20% - Accent4 4 2 2 2 3 2 4" xfId="27607"/>
    <cellStyle name="20% - Accent4 4 2 2 2 3 3" xfId="9606"/>
    <cellStyle name="20% - Accent4 4 2 2 2 3 3 2" xfId="31207"/>
    <cellStyle name="20% - Accent4 4 2 2 2 3 4" xfId="16806"/>
    <cellStyle name="20% - Accent4 4 2 2 2 3 4 2" xfId="38407"/>
    <cellStyle name="20% - Accent4 4 2 2 2 3 5" xfId="24007"/>
    <cellStyle name="20% - Accent4 4 2 2 2 4" xfId="4805"/>
    <cellStyle name="20% - Accent4 4 2 2 2 4 2" xfId="12006"/>
    <cellStyle name="20% - Accent4 4 2 2 2 4 2 2" xfId="33607"/>
    <cellStyle name="20% - Accent4 4 2 2 2 4 3" xfId="19206"/>
    <cellStyle name="20% - Accent4 4 2 2 2 4 3 2" xfId="40807"/>
    <cellStyle name="20% - Accent4 4 2 2 2 4 4" xfId="26407"/>
    <cellStyle name="20% - Accent4 4 2 2 2 5" xfId="8406"/>
    <cellStyle name="20% - Accent4 4 2 2 2 5 2" xfId="30007"/>
    <cellStyle name="20% - Accent4 4 2 2 2 6" xfId="15606"/>
    <cellStyle name="20% - Accent4 4 2 2 2 6 2" xfId="37207"/>
    <cellStyle name="20% - Accent4 4 2 2 2 7" xfId="22807"/>
    <cellStyle name="20% - Accent4 4 2 2 3" xfId="3005"/>
    <cellStyle name="20% - Accent4 4 2 2 3 2" xfId="6605"/>
    <cellStyle name="20% - Accent4 4 2 2 3 2 2" xfId="13806"/>
    <cellStyle name="20% - Accent4 4 2 2 3 2 2 2" xfId="35407"/>
    <cellStyle name="20% - Accent4 4 2 2 3 2 3" xfId="21006"/>
    <cellStyle name="20% - Accent4 4 2 2 3 2 3 2" xfId="42607"/>
    <cellStyle name="20% - Accent4 4 2 2 3 2 4" xfId="28207"/>
    <cellStyle name="20% - Accent4 4 2 2 3 3" xfId="10206"/>
    <cellStyle name="20% - Accent4 4 2 2 3 3 2" xfId="31807"/>
    <cellStyle name="20% - Accent4 4 2 2 3 4" xfId="17406"/>
    <cellStyle name="20% - Accent4 4 2 2 3 4 2" xfId="39007"/>
    <cellStyle name="20% - Accent4 4 2 2 3 5" xfId="24607"/>
    <cellStyle name="20% - Accent4 4 2 2 4" xfId="1805"/>
    <cellStyle name="20% - Accent4 4 2 2 4 2" xfId="5405"/>
    <cellStyle name="20% - Accent4 4 2 2 4 2 2" xfId="12606"/>
    <cellStyle name="20% - Accent4 4 2 2 4 2 2 2" xfId="34207"/>
    <cellStyle name="20% - Accent4 4 2 2 4 2 3" xfId="19806"/>
    <cellStyle name="20% - Accent4 4 2 2 4 2 3 2" xfId="41407"/>
    <cellStyle name="20% - Accent4 4 2 2 4 2 4" xfId="27007"/>
    <cellStyle name="20% - Accent4 4 2 2 4 3" xfId="9006"/>
    <cellStyle name="20% - Accent4 4 2 2 4 3 2" xfId="30607"/>
    <cellStyle name="20% - Accent4 4 2 2 4 4" xfId="16206"/>
    <cellStyle name="20% - Accent4 4 2 2 4 4 2" xfId="37807"/>
    <cellStyle name="20% - Accent4 4 2 2 4 5" xfId="23407"/>
    <cellStyle name="20% - Accent4 4 2 2 5" xfId="4205"/>
    <cellStyle name="20% - Accent4 4 2 2 5 2" xfId="11406"/>
    <cellStyle name="20% - Accent4 4 2 2 5 2 2" xfId="33007"/>
    <cellStyle name="20% - Accent4 4 2 2 5 3" xfId="18606"/>
    <cellStyle name="20% - Accent4 4 2 2 5 3 2" xfId="40207"/>
    <cellStyle name="20% - Accent4 4 2 2 5 4" xfId="25807"/>
    <cellStyle name="20% - Accent4 4 2 2 6" xfId="7806"/>
    <cellStyle name="20% - Accent4 4 2 2 6 2" xfId="29407"/>
    <cellStyle name="20% - Accent4 4 2 2 7" xfId="15006"/>
    <cellStyle name="20% - Accent4 4 2 2 7 2" xfId="36607"/>
    <cellStyle name="20% - Accent4 4 2 2 8" xfId="22207"/>
    <cellStyle name="20% - Accent4 4 2 3" xfId="965"/>
    <cellStyle name="20% - Accent4 4 2 3 2" xfId="3365"/>
    <cellStyle name="20% - Accent4 4 2 3 2 2" xfId="6965"/>
    <cellStyle name="20% - Accent4 4 2 3 2 2 2" xfId="14166"/>
    <cellStyle name="20% - Accent4 4 2 3 2 2 2 2" xfId="35767"/>
    <cellStyle name="20% - Accent4 4 2 3 2 2 3" xfId="21366"/>
    <cellStyle name="20% - Accent4 4 2 3 2 2 3 2" xfId="42967"/>
    <cellStyle name="20% - Accent4 4 2 3 2 2 4" xfId="28567"/>
    <cellStyle name="20% - Accent4 4 2 3 2 3" xfId="10566"/>
    <cellStyle name="20% - Accent4 4 2 3 2 3 2" xfId="32167"/>
    <cellStyle name="20% - Accent4 4 2 3 2 4" xfId="17766"/>
    <cellStyle name="20% - Accent4 4 2 3 2 4 2" xfId="39367"/>
    <cellStyle name="20% - Accent4 4 2 3 2 5" xfId="24967"/>
    <cellStyle name="20% - Accent4 4 2 3 3" xfId="2165"/>
    <cellStyle name="20% - Accent4 4 2 3 3 2" xfId="5765"/>
    <cellStyle name="20% - Accent4 4 2 3 3 2 2" xfId="12966"/>
    <cellStyle name="20% - Accent4 4 2 3 3 2 2 2" xfId="34567"/>
    <cellStyle name="20% - Accent4 4 2 3 3 2 3" xfId="20166"/>
    <cellStyle name="20% - Accent4 4 2 3 3 2 3 2" xfId="41767"/>
    <cellStyle name="20% - Accent4 4 2 3 3 2 4" xfId="27367"/>
    <cellStyle name="20% - Accent4 4 2 3 3 3" xfId="9366"/>
    <cellStyle name="20% - Accent4 4 2 3 3 3 2" xfId="30967"/>
    <cellStyle name="20% - Accent4 4 2 3 3 4" xfId="16566"/>
    <cellStyle name="20% - Accent4 4 2 3 3 4 2" xfId="38167"/>
    <cellStyle name="20% - Accent4 4 2 3 3 5" xfId="23767"/>
    <cellStyle name="20% - Accent4 4 2 3 4" xfId="4565"/>
    <cellStyle name="20% - Accent4 4 2 3 4 2" xfId="11766"/>
    <cellStyle name="20% - Accent4 4 2 3 4 2 2" xfId="33367"/>
    <cellStyle name="20% - Accent4 4 2 3 4 3" xfId="18966"/>
    <cellStyle name="20% - Accent4 4 2 3 4 3 2" xfId="40567"/>
    <cellStyle name="20% - Accent4 4 2 3 4 4" xfId="26167"/>
    <cellStyle name="20% - Accent4 4 2 3 5" xfId="8166"/>
    <cellStyle name="20% - Accent4 4 2 3 5 2" xfId="29767"/>
    <cellStyle name="20% - Accent4 4 2 3 6" xfId="15366"/>
    <cellStyle name="20% - Accent4 4 2 3 6 2" xfId="36967"/>
    <cellStyle name="20% - Accent4 4 2 3 7" xfId="22567"/>
    <cellStyle name="20% - Accent4 4 2 4" xfId="2765"/>
    <cellStyle name="20% - Accent4 4 2 4 2" xfId="6365"/>
    <cellStyle name="20% - Accent4 4 2 4 2 2" xfId="13566"/>
    <cellStyle name="20% - Accent4 4 2 4 2 2 2" xfId="35167"/>
    <cellStyle name="20% - Accent4 4 2 4 2 3" xfId="20766"/>
    <cellStyle name="20% - Accent4 4 2 4 2 3 2" xfId="42367"/>
    <cellStyle name="20% - Accent4 4 2 4 2 4" xfId="27967"/>
    <cellStyle name="20% - Accent4 4 2 4 3" xfId="9966"/>
    <cellStyle name="20% - Accent4 4 2 4 3 2" xfId="31567"/>
    <cellStyle name="20% - Accent4 4 2 4 4" xfId="17166"/>
    <cellStyle name="20% - Accent4 4 2 4 4 2" xfId="38767"/>
    <cellStyle name="20% - Accent4 4 2 4 5" xfId="24367"/>
    <cellStyle name="20% - Accent4 4 2 5" xfId="1565"/>
    <cellStyle name="20% - Accent4 4 2 5 2" xfId="5165"/>
    <cellStyle name="20% - Accent4 4 2 5 2 2" xfId="12366"/>
    <cellStyle name="20% - Accent4 4 2 5 2 2 2" xfId="33967"/>
    <cellStyle name="20% - Accent4 4 2 5 2 3" xfId="19566"/>
    <cellStyle name="20% - Accent4 4 2 5 2 3 2" xfId="41167"/>
    <cellStyle name="20% - Accent4 4 2 5 2 4" xfId="26767"/>
    <cellStyle name="20% - Accent4 4 2 5 3" xfId="8766"/>
    <cellStyle name="20% - Accent4 4 2 5 3 2" xfId="30367"/>
    <cellStyle name="20% - Accent4 4 2 5 4" xfId="15966"/>
    <cellStyle name="20% - Accent4 4 2 5 4 2" xfId="37567"/>
    <cellStyle name="20% - Accent4 4 2 5 5" xfId="23167"/>
    <cellStyle name="20% - Accent4 4 2 6" xfId="3965"/>
    <cellStyle name="20% - Accent4 4 2 6 2" xfId="11166"/>
    <cellStyle name="20% - Accent4 4 2 6 2 2" xfId="32767"/>
    <cellStyle name="20% - Accent4 4 2 6 3" xfId="18366"/>
    <cellStyle name="20% - Accent4 4 2 6 3 2" xfId="39967"/>
    <cellStyle name="20% - Accent4 4 2 6 4" xfId="25567"/>
    <cellStyle name="20% - Accent4 4 2 7" xfId="7566"/>
    <cellStyle name="20% - Accent4 4 2 7 2" xfId="29167"/>
    <cellStyle name="20% - Accent4 4 2 8" xfId="14766"/>
    <cellStyle name="20% - Accent4 4 2 8 2" xfId="36367"/>
    <cellStyle name="20% - Accent4 4 2 9" xfId="21967"/>
    <cellStyle name="20% - Accent4 4 3" xfId="483"/>
    <cellStyle name="20% - Accent4 4 3 2" xfId="1085"/>
    <cellStyle name="20% - Accent4 4 3 2 2" xfId="3485"/>
    <cellStyle name="20% - Accent4 4 3 2 2 2" xfId="7085"/>
    <cellStyle name="20% - Accent4 4 3 2 2 2 2" xfId="14286"/>
    <cellStyle name="20% - Accent4 4 3 2 2 2 2 2" xfId="35887"/>
    <cellStyle name="20% - Accent4 4 3 2 2 2 3" xfId="21486"/>
    <cellStyle name="20% - Accent4 4 3 2 2 2 3 2" xfId="43087"/>
    <cellStyle name="20% - Accent4 4 3 2 2 2 4" xfId="28687"/>
    <cellStyle name="20% - Accent4 4 3 2 2 3" xfId="10686"/>
    <cellStyle name="20% - Accent4 4 3 2 2 3 2" xfId="32287"/>
    <cellStyle name="20% - Accent4 4 3 2 2 4" xfId="17886"/>
    <cellStyle name="20% - Accent4 4 3 2 2 4 2" xfId="39487"/>
    <cellStyle name="20% - Accent4 4 3 2 2 5" xfId="25087"/>
    <cellStyle name="20% - Accent4 4 3 2 3" xfId="2285"/>
    <cellStyle name="20% - Accent4 4 3 2 3 2" xfId="5885"/>
    <cellStyle name="20% - Accent4 4 3 2 3 2 2" xfId="13086"/>
    <cellStyle name="20% - Accent4 4 3 2 3 2 2 2" xfId="34687"/>
    <cellStyle name="20% - Accent4 4 3 2 3 2 3" xfId="20286"/>
    <cellStyle name="20% - Accent4 4 3 2 3 2 3 2" xfId="41887"/>
    <cellStyle name="20% - Accent4 4 3 2 3 2 4" xfId="27487"/>
    <cellStyle name="20% - Accent4 4 3 2 3 3" xfId="9486"/>
    <cellStyle name="20% - Accent4 4 3 2 3 3 2" xfId="31087"/>
    <cellStyle name="20% - Accent4 4 3 2 3 4" xfId="16686"/>
    <cellStyle name="20% - Accent4 4 3 2 3 4 2" xfId="38287"/>
    <cellStyle name="20% - Accent4 4 3 2 3 5" xfId="23887"/>
    <cellStyle name="20% - Accent4 4 3 2 4" xfId="4685"/>
    <cellStyle name="20% - Accent4 4 3 2 4 2" xfId="11886"/>
    <cellStyle name="20% - Accent4 4 3 2 4 2 2" xfId="33487"/>
    <cellStyle name="20% - Accent4 4 3 2 4 3" xfId="19086"/>
    <cellStyle name="20% - Accent4 4 3 2 4 3 2" xfId="40687"/>
    <cellStyle name="20% - Accent4 4 3 2 4 4" xfId="26287"/>
    <cellStyle name="20% - Accent4 4 3 2 5" xfId="8286"/>
    <cellStyle name="20% - Accent4 4 3 2 5 2" xfId="29887"/>
    <cellStyle name="20% - Accent4 4 3 2 6" xfId="15486"/>
    <cellStyle name="20% - Accent4 4 3 2 6 2" xfId="37087"/>
    <cellStyle name="20% - Accent4 4 3 2 7" xfId="22687"/>
    <cellStyle name="20% - Accent4 4 3 3" xfId="2885"/>
    <cellStyle name="20% - Accent4 4 3 3 2" xfId="6485"/>
    <cellStyle name="20% - Accent4 4 3 3 2 2" xfId="13686"/>
    <cellStyle name="20% - Accent4 4 3 3 2 2 2" xfId="35287"/>
    <cellStyle name="20% - Accent4 4 3 3 2 3" xfId="20886"/>
    <cellStyle name="20% - Accent4 4 3 3 2 3 2" xfId="42487"/>
    <cellStyle name="20% - Accent4 4 3 3 2 4" xfId="28087"/>
    <cellStyle name="20% - Accent4 4 3 3 3" xfId="10086"/>
    <cellStyle name="20% - Accent4 4 3 3 3 2" xfId="31687"/>
    <cellStyle name="20% - Accent4 4 3 3 4" xfId="17286"/>
    <cellStyle name="20% - Accent4 4 3 3 4 2" xfId="38887"/>
    <cellStyle name="20% - Accent4 4 3 3 5" xfId="24487"/>
    <cellStyle name="20% - Accent4 4 3 4" xfId="1685"/>
    <cellStyle name="20% - Accent4 4 3 4 2" xfId="5285"/>
    <cellStyle name="20% - Accent4 4 3 4 2 2" xfId="12486"/>
    <cellStyle name="20% - Accent4 4 3 4 2 2 2" xfId="34087"/>
    <cellStyle name="20% - Accent4 4 3 4 2 3" xfId="19686"/>
    <cellStyle name="20% - Accent4 4 3 4 2 3 2" xfId="41287"/>
    <cellStyle name="20% - Accent4 4 3 4 2 4" xfId="26887"/>
    <cellStyle name="20% - Accent4 4 3 4 3" xfId="8886"/>
    <cellStyle name="20% - Accent4 4 3 4 3 2" xfId="30487"/>
    <cellStyle name="20% - Accent4 4 3 4 4" xfId="16086"/>
    <cellStyle name="20% - Accent4 4 3 4 4 2" xfId="37687"/>
    <cellStyle name="20% - Accent4 4 3 4 5" xfId="23287"/>
    <cellStyle name="20% - Accent4 4 3 5" xfId="4085"/>
    <cellStyle name="20% - Accent4 4 3 5 2" xfId="11286"/>
    <cellStyle name="20% - Accent4 4 3 5 2 2" xfId="32887"/>
    <cellStyle name="20% - Accent4 4 3 5 3" xfId="18486"/>
    <cellStyle name="20% - Accent4 4 3 5 3 2" xfId="40087"/>
    <cellStyle name="20% - Accent4 4 3 5 4" xfId="25687"/>
    <cellStyle name="20% - Accent4 4 3 6" xfId="7686"/>
    <cellStyle name="20% - Accent4 4 3 6 2" xfId="29287"/>
    <cellStyle name="20% - Accent4 4 3 7" xfId="14886"/>
    <cellStyle name="20% - Accent4 4 3 7 2" xfId="36487"/>
    <cellStyle name="20% - Accent4 4 3 8" xfId="22087"/>
    <cellStyle name="20% - Accent4 4 4" xfId="725"/>
    <cellStyle name="20% - Accent4 4 4 2" xfId="1325"/>
    <cellStyle name="20% - Accent4 4 4 2 2" xfId="3725"/>
    <cellStyle name="20% - Accent4 4 4 2 2 2" xfId="7325"/>
    <cellStyle name="20% - Accent4 4 4 2 2 2 2" xfId="14526"/>
    <cellStyle name="20% - Accent4 4 4 2 2 2 2 2" xfId="36127"/>
    <cellStyle name="20% - Accent4 4 4 2 2 2 3" xfId="21726"/>
    <cellStyle name="20% - Accent4 4 4 2 2 2 3 2" xfId="43327"/>
    <cellStyle name="20% - Accent4 4 4 2 2 2 4" xfId="28927"/>
    <cellStyle name="20% - Accent4 4 4 2 2 3" xfId="10926"/>
    <cellStyle name="20% - Accent4 4 4 2 2 3 2" xfId="32527"/>
    <cellStyle name="20% - Accent4 4 4 2 2 4" xfId="18126"/>
    <cellStyle name="20% - Accent4 4 4 2 2 4 2" xfId="39727"/>
    <cellStyle name="20% - Accent4 4 4 2 2 5" xfId="25327"/>
    <cellStyle name="20% - Accent4 4 4 2 3" xfId="2525"/>
    <cellStyle name="20% - Accent4 4 4 2 3 2" xfId="6125"/>
    <cellStyle name="20% - Accent4 4 4 2 3 2 2" xfId="13326"/>
    <cellStyle name="20% - Accent4 4 4 2 3 2 2 2" xfId="34927"/>
    <cellStyle name="20% - Accent4 4 4 2 3 2 3" xfId="20526"/>
    <cellStyle name="20% - Accent4 4 4 2 3 2 3 2" xfId="42127"/>
    <cellStyle name="20% - Accent4 4 4 2 3 2 4" xfId="27727"/>
    <cellStyle name="20% - Accent4 4 4 2 3 3" xfId="9726"/>
    <cellStyle name="20% - Accent4 4 4 2 3 3 2" xfId="31327"/>
    <cellStyle name="20% - Accent4 4 4 2 3 4" xfId="16926"/>
    <cellStyle name="20% - Accent4 4 4 2 3 4 2" xfId="38527"/>
    <cellStyle name="20% - Accent4 4 4 2 3 5" xfId="24127"/>
    <cellStyle name="20% - Accent4 4 4 2 4" xfId="4925"/>
    <cellStyle name="20% - Accent4 4 4 2 4 2" xfId="12126"/>
    <cellStyle name="20% - Accent4 4 4 2 4 2 2" xfId="33727"/>
    <cellStyle name="20% - Accent4 4 4 2 4 3" xfId="19326"/>
    <cellStyle name="20% - Accent4 4 4 2 4 3 2" xfId="40927"/>
    <cellStyle name="20% - Accent4 4 4 2 4 4" xfId="26527"/>
    <cellStyle name="20% - Accent4 4 4 2 5" xfId="8526"/>
    <cellStyle name="20% - Accent4 4 4 2 5 2" xfId="30127"/>
    <cellStyle name="20% - Accent4 4 4 2 6" xfId="15726"/>
    <cellStyle name="20% - Accent4 4 4 2 6 2" xfId="37327"/>
    <cellStyle name="20% - Accent4 4 4 2 7" xfId="22927"/>
    <cellStyle name="20% - Accent4 4 4 3" xfId="3125"/>
    <cellStyle name="20% - Accent4 4 4 3 2" xfId="6725"/>
    <cellStyle name="20% - Accent4 4 4 3 2 2" xfId="13926"/>
    <cellStyle name="20% - Accent4 4 4 3 2 2 2" xfId="35527"/>
    <cellStyle name="20% - Accent4 4 4 3 2 3" xfId="21126"/>
    <cellStyle name="20% - Accent4 4 4 3 2 3 2" xfId="42727"/>
    <cellStyle name="20% - Accent4 4 4 3 2 4" xfId="28327"/>
    <cellStyle name="20% - Accent4 4 4 3 3" xfId="10326"/>
    <cellStyle name="20% - Accent4 4 4 3 3 2" xfId="31927"/>
    <cellStyle name="20% - Accent4 4 4 3 4" xfId="17526"/>
    <cellStyle name="20% - Accent4 4 4 3 4 2" xfId="39127"/>
    <cellStyle name="20% - Accent4 4 4 3 5" xfId="24727"/>
    <cellStyle name="20% - Accent4 4 4 4" xfId="1925"/>
    <cellStyle name="20% - Accent4 4 4 4 2" xfId="5525"/>
    <cellStyle name="20% - Accent4 4 4 4 2 2" xfId="12726"/>
    <cellStyle name="20% - Accent4 4 4 4 2 2 2" xfId="34327"/>
    <cellStyle name="20% - Accent4 4 4 4 2 3" xfId="19926"/>
    <cellStyle name="20% - Accent4 4 4 4 2 3 2" xfId="41527"/>
    <cellStyle name="20% - Accent4 4 4 4 2 4" xfId="27127"/>
    <cellStyle name="20% - Accent4 4 4 4 3" xfId="9126"/>
    <cellStyle name="20% - Accent4 4 4 4 3 2" xfId="30727"/>
    <cellStyle name="20% - Accent4 4 4 4 4" xfId="16326"/>
    <cellStyle name="20% - Accent4 4 4 4 4 2" xfId="37927"/>
    <cellStyle name="20% - Accent4 4 4 4 5" xfId="23527"/>
    <cellStyle name="20% - Accent4 4 4 5" xfId="4325"/>
    <cellStyle name="20% - Accent4 4 4 5 2" xfId="11526"/>
    <cellStyle name="20% - Accent4 4 4 5 2 2" xfId="33127"/>
    <cellStyle name="20% - Accent4 4 4 5 3" xfId="18726"/>
    <cellStyle name="20% - Accent4 4 4 5 3 2" xfId="40327"/>
    <cellStyle name="20% - Accent4 4 4 5 4" xfId="25927"/>
    <cellStyle name="20% - Accent4 4 4 6" xfId="7926"/>
    <cellStyle name="20% - Accent4 4 4 6 2" xfId="29527"/>
    <cellStyle name="20% - Accent4 4 4 7" xfId="15126"/>
    <cellStyle name="20% - Accent4 4 4 7 2" xfId="36727"/>
    <cellStyle name="20% - Accent4 4 4 8" xfId="22327"/>
    <cellStyle name="20% - Accent4 4 5" xfId="845"/>
    <cellStyle name="20% - Accent4 4 5 2" xfId="3245"/>
    <cellStyle name="20% - Accent4 4 5 2 2" xfId="6845"/>
    <cellStyle name="20% - Accent4 4 5 2 2 2" xfId="14046"/>
    <cellStyle name="20% - Accent4 4 5 2 2 2 2" xfId="35647"/>
    <cellStyle name="20% - Accent4 4 5 2 2 3" xfId="21246"/>
    <cellStyle name="20% - Accent4 4 5 2 2 3 2" xfId="42847"/>
    <cellStyle name="20% - Accent4 4 5 2 2 4" xfId="28447"/>
    <cellStyle name="20% - Accent4 4 5 2 3" xfId="10446"/>
    <cellStyle name="20% - Accent4 4 5 2 3 2" xfId="32047"/>
    <cellStyle name="20% - Accent4 4 5 2 4" xfId="17646"/>
    <cellStyle name="20% - Accent4 4 5 2 4 2" xfId="39247"/>
    <cellStyle name="20% - Accent4 4 5 2 5" xfId="24847"/>
    <cellStyle name="20% - Accent4 4 5 3" xfId="2045"/>
    <cellStyle name="20% - Accent4 4 5 3 2" xfId="5645"/>
    <cellStyle name="20% - Accent4 4 5 3 2 2" xfId="12846"/>
    <cellStyle name="20% - Accent4 4 5 3 2 2 2" xfId="34447"/>
    <cellStyle name="20% - Accent4 4 5 3 2 3" xfId="20046"/>
    <cellStyle name="20% - Accent4 4 5 3 2 3 2" xfId="41647"/>
    <cellStyle name="20% - Accent4 4 5 3 2 4" xfId="27247"/>
    <cellStyle name="20% - Accent4 4 5 3 3" xfId="9246"/>
    <cellStyle name="20% - Accent4 4 5 3 3 2" xfId="30847"/>
    <cellStyle name="20% - Accent4 4 5 3 4" xfId="16446"/>
    <cellStyle name="20% - Accent4 4 5 3 4 2" xfId="38047"/>
    <cellStyle name="20% - Accent4 4 5 3 5" xfId="23647"/>
    <cellStyle name="20% - Accent4 4 5 4" xfId="4445"/>
    <cellStyle name="20% - Accent4 4 5 4 2" xfId="11646"/>
    <cellStyle name="20% - Accent4 4 5 4 2 2" xfId="33247"/>
    <cellStyle name="20% - Accent4 4 5 4 3" xfId="18846"/>
    <cellStyle name="20% - Accent4 4 5 4 3 2" xfId="40447"/>
    <cellStyle name="20% - Accent4 4 5 4 4" xfId="26047"/>
    <cellStyle name="20% - Accent4 4 5 5" xfId="8046"/>
    <cellStyle name="20% - Accent4 4 5 5 2" xfId="29647"/>
    <cellStyle name="20% - Accent4 4 5 6" xfId="15246"/>
    <cellStyle name="20% - Accent4 4 5 6 2" xfId="36847"/>
    <cellStyle name="20% - Accent4 4 5 7" xfId="22447"/>
    <cellStyle name="20% - Accent4 4 6" xfId="2645"/>
    <cellStyle name="20% - Accent4 4 6 2" xfId="6245"/>
    <cellStyle name="20% - Accent4 4 6 2 2" xfId="13446"/>
    <cellStyle name="20% - Accent4 4 6 2 2 2" xfId="35047"/>
    <cellStyle name="20% - Accent4 4 6 2 3" xfId="20646"/>
    <cellStyle name="20% - Accent4 4 6 2 3 2" xfId="42247"/>
    <cellStyle name="20% - Accent4 4 6 2 4" xfId="27847"/>
    <cellStyle name="20% - Accent4 4 6 3" xfId="9846"/>
    <cellStyle name="20% - Accent4 4 6 3 2" xfId="31447"/>
    <cellStyle name="20% - Accent4 4 6 4" xfId="17046"/>
    <cellStyle name="20% - Accent4 4 6 4 2" xfId="38647"/>
    <cellStyle name="20% - Accent4 4 6 5" xfId="24247"/>
    <cellStyle name="20% - Accent4 4 7" xfId="1445"/>
    <cellStyle name="20% - Accent4 4 7 2" xfId="5045"/>
    <cellStyle name="20% - Accent4 4 7 2 2" xfId="12246"/>
    <cellStyle name="20% - Accent4 4 7 2 2 2" xfId="33847"/>
    <cellStyle name="20% - Accent4 4 7 2 3" xfId="19446"/>
    <cellStyle name="20% - Accent4 4 7 2 3 2" xfId="41047"/>
    <cellStyle name="20% - Accent4 4 7 2 4" xfId="26647"/>
    <cellStyle name="20% - Accent4 4 7 3" xfId="8646"/>
    <cellStyle name="20% - Accent4 4 7 3 2" xfId="30247"/>
    <cellStyle name="20% - Accent4 4 7 4" xfId="15846"/>
    <cellStyle name="20% - Accent4 4 7 4 2" xfId="37447"/>
    <cellStyle name="20% - Accent4 4 7 5" xfId="23047"/>
    <cellStyle name="20% - Accent4 4 8" xfId="3845"/>
    <cellStyle name="20% - Accent4 4 8 2" xfId="11046"/>
    <cellStyle name="20% - Accent4 4 8 2 2" xfId="32647"/>
    <cellStyle name="20% - Accent4 4 8 3" xfId="18246"/>
    <cellStyle name="20% - Accent4 4 8 3 2" xfId="39847"/>
    <cellStyle name="20% - Accent4 4 8 4" xfId="25447"/>
    <cellStyle name="20% - Accent4 4 9" xfId="7446"/>
    <cellStyle name="20% - Accent4 4 9 2" xfId="29047"/>
    <cellStyle name="20% - Accent4 5" xfId="280"/>
    <cellStyle name="20% - Accent4 5 10" xfId="14683"/>
    <cellStyle name="20% - Accent4 5 10 2" xfId="36284"/>
    <cellStyle name="20% - Accent4 5 11" xfId="21884"/>
    <cellStyle name="20% - Accent4 5 2" xfId="400"/>
    <cellStyle name="20% - Accent4 5 2 2" xfId="642"/>
    <cellStyle name="20% - Accent4 5 2 2 2" xfId="1242"/>
    <cellStyle name="20% - Accent4 5 2 2 2 2" xfId="3642"/>
    <cellStyle name="20% - Accent4 5 2 2 2 2 2" xfId="7242"/>
    <cellStyle name="20% - Accent4 5 2 2 2 2 2 2" xfId="14443"/>
    <cellStyle name="20% - Accent4 5 2 2 2 2 2 2 2" xfId="36044"/>
    <cellStyle name="20% - Accent4 5 2 2 2 2 2 3" xfId="21643"/>
    <cellStyle name="20% - Accent4 5 2 2 2 2 2 3 2" xfId="43244"/>
    <cellStyle name="20% - Accent4 5 2 2 2 2 2 4" xfId="28844"/>
    <cellStyle name="20% - Accent4 5 2 2 2 2 3" xfId="10843"/>
    <cellStyle name="20% - Accent4 5 2 2 2 2 3 2" xfId="32444"/>
    <cellStyle name="20% - Accent4 5 2 2 2 2 4" xfId="18043"/>
    <cellStyle name="20% - Accent4 5 2 2 2 2 4 2" xfId="39644"/>
    <cellStyle name="20% - Accent4 5 2 2 2 2 5" xfId="25244"/>
    <cellStyle name="20% - Accent4 5 2 2 2 3" xfId="2442"/>
    <cellStyle name="20% - Accent4 5 2 2 2 3 2" xfId="6042"/>
    <cellStyle name="20% - Accent4 5 2 2 2 3 2 2" xfId="13243"/>
    <cellStyle name="20% - Accent4 5 2 2 2 3 2 2 2" xfId="34844"/>
    <cellStyle name="20% - Accent4 5 2 2 2 3 2 3" xfId="20443"/>
    <cellStyle name="20% - Accent4 5 2 2 2 3 2 3 2" xfId="42044"/>
    <cellStyle name="20% - Accent4 5 2 2 2 3 2 4" xfId="27644"/>
    <cellStyle name="20% - Accent4 5 2 2 2 3 3" xfId="9643"/>
    <cellStyle name="20% - Accent4 5 2 2 2 3 3 2" xfId="31244"/>
    <cellStyle name="20% - Accent4 5 2 2 2 3 4" xfId="16843"/>
    <cellStyle name="20% - Accent4 5 2 2 2 3 4 2" xfId="38444"/>
    <cellStyle name="20% - Accent4 5 2 2 2 3 5" xfId="24044"/>
    <cellStyle name="20% - Accent4 5 2 2 2 4" xfId="4842"/>
    <cellStyle name="20% - Accent4 5 2 2 2 4 2" xfId="12043"/>
    <cellStyle name="20% - Accent4 5 2 2 2 4 2 2" xfId="33644"/>
    <cellStyle name="20% - Accent4 5 2 2 2 4 3" xfId="19243"/>
    <cellStyle name="20% - Accent4 5 2 2 2 4 3 2" xfId="40844"/>
    <cellStyle name="20% - Accent4 5 2 2 2 4 4" xfId="26444"/>
    <cellStyle name="20% - Accent4 5 2 2 2 5" xfId="8443"/>
    <cellStyle name="20% - Accent4 5 2 2 2 5 2" xfId="30044"/>
    <cellStyle name="20% - Accent4 5 2 2 2 6" xfId="15643"/>
    <cellStyle name="20% - Accent4 5 2 2 2 6 2" xfId="37244"/>
    <cellStyle name="20% - Accent4 5 2 2 2 7" xfId="22844"/>
    <cellStyle name="20% - Accent4 5 2 2 3" xfId="3042"/>
    <cellStyle name="20% - Accent4 5 2 2 3 2" xfId="6642"/>
    <cellStyle name="20% - Accent4 5 2 2 3 2 2" xfId="13843"/>
    <cellStyle name="20% - Accent4 5 2 2 3 2 2 2" xfId="35444"/>
    <cellStyle name="20% - Accent4 5 2 2 3 2 3" xfId="21043"/>
    <cellStyle name="20% - Accent4 5 2 2 3 2 3 2" xfId="42644"/>
    <cellStyle name="20% - Accent4 5 2 2 3 2 4" xfId="28244"/>
    <cellStyle name="20% - Accent4 5 2 2 3 3" xfId="10243"/>
    <cellStyle name="20% - Accent4 5 2 2 3 3 2" xfId="31844"/>
    <cellStyle name="20% - Accent4 5 2 2 3 4" xfId="17443"/>
    <cellStyle name="20% - Accent4 5 2 2 3 4 2" xfId="39044"/>
    <cellStyle name="20% - Accent4 5 2 2 3 5" xfId="24644"/>
    <cellStyle name="20% - Accent4 5 2 2 4" xfId="1842"/>
    <cellStyle name="20% - Accent4 5 2 2 4 2" xfId="5442"/>
    <cellStyle name="20% - Accent4 5 2 2 4 2 2" xfId="12643"/>
    <cellStyle name="20% - Accent4 5 2 2 4 2 2 2" xfId="34244"/>
    <cellStyle name="20% - Accent4 5 2 2 4 2 3" xfId="19843"/>
    <cellStyle name="20% - Accent4 5 2 2 4 2 3 2" xfId="41444"/>
    <cellStyle name="20% - Accent4 5 2 2 4 2 4" xfId="27044"/>
    <cellStyle name="20% - Accent4 5 2 2 4 3" xfId="9043"/>
    <cellStyle name="20% - Accent4 5 2 2 4 3 2" xfId="30644"/>
    <cellStyle name="20% - Accent4 5 2 2 4 4" xfId="16243"/>
    <cellStyle name="20% - Accent4 5 2 2 4 4 2" xfId="37844"/>
    <cellStyle name="20% - Accent4 5 2 2 4 5" xfId="23444"/>
    <cellStyle name="20% - Accent4 5 2 2 5" xfId="4242"/>
    <cellStyle name="20% - Accent4 5 2 2 5 2" xfId="11443"/>
    <cellStyle name="20% - Accent4 5 2 2 5 2 2" xfId="33044"/>
    <cellStyle name="20% - Accent4 5 2 2 5 3" xfId="18643"/>
    <cellStyle name="20% - Accent4 5 2 2 5 3 2" xfId="40244"/>
    <cellStyle name="20% - Accent4 5 2 2 5 4" xfId="25844"/>
    <cellStyle name="20% - Accent4 5 2 2 6" xfId="7843"/>
    <cellStyle name="20% - Accent4 5 2 2 6 2" xfId="29444"/>
    <cellStyle name="20% - Accent4 5 2 2 7" xfId="15043"/>
    <cellStyle name="20% - Accent4 5 2 2 7 2" xfId="36644"/>
    <cellStyle name="20% - Accent4 5 2 2 8" xfId="22244"/>
    <cellStyle name="20% - Accent4 5 2 3" xfId="1002"/>
    <cellStyle name="20% - Accent4 5 2 3 2" xfId="3402"/>
    <cellStyle name="20% - Accent4 5 2 3 2 2" xfId="7002"/>
    <cellStyle name="20% - Accent4 5 2 3 2 2 2" xfId="14203"/>
    <cellStyle name="20% - Accent4 5 2 3 2 2 2 2" xfId="35804"/>
    <cellStyle name="20% - Accent4 5 2 3 2 2 3" xfId="21403"/>
    <cellStyle name="20% - Accent4 5 2 3 2 2 3 2" xfId="43004"/>
    <cellStyle name="20% - Accent4 5 2 3 2 2 4" xfId="28604"/>
    <cellStyle name="20% - Accent4 5 2 3 2 3" xfId="10603"/>
    <cellStyle name="20% - Accent4 5 2 3 2 3 2" xfId="32204"/>
    <cellStyle name="20% - Accent4 5 2 3 2 4" xfId="17803"/>
    <cellStyle name="20% - Accent4 5 2 3 2 4 2" xfId="39404"/>
    <cellStyle name="20% - Accent4 5 2 3 2 5" xfId="25004"/>
    <cellStyle name="20% - Accent4 5 2 3 3" xfId="2202"/>
    <cellStyle name="20% - Accent4 5 2 3 3 2" xfId="5802"/>
    <cellStyle name="20% - Accent4 5 2 3 3 2 2" xfId="13003"/>
    <cellStyle name="20% - Accent4 5 2 3 3 2 2 2" xfId="34604"/>
    <cellStyle name="20% - Accent4 5 2 3 3 2 3" xfId="20203"/>
    <cellStyle name="20% - Accent4 5 2 3 3 2 3 2" xfId="41804"/>
    <cellStyle name="20% - Accent4 5 2 3 3 2 4" xfId="27404"/>
    <cellStyle name="20% - Accent4 5 2 3 3 3" xfId="9403"/>
    <cellStyle name="20% - Accent4 5 2 3 3 3 2" xfId="31004"/>
    <cellStyle name="20% - Accent4 5 2 3 3 4" xfId="16603"/>
    <cellStyle name="20% - Accent4 5 2 3 3 4 2" xfId="38204"/>
    <cellStyle name="20% - Accent4 5 2 3 3 5" xfId="23804"/>
    <cellStyle name="20% - Accent4 5 2 3 4" xfId="4602"/>
    <cellStyle name="20% - Accent4 5 2 3 4 2" xfId="11803"/>
    <cellStyle name="20% - Accent4 5 2 3 4 2 2" xfId="33404"/>
    <cellStyle name="20% - Accent4 5 2 3 4 3" xfId="19003"/>
    <cellStyle name="20% - Accent4 5 2 3 4 3 2" xfId="40604"/>
    <cellStyle name="20% - Accent4 5 2 3 4 4" xfId="26204"/>
    <cellStyle name="20% - Accent4 5 2 3 5" xfId="8203"/>
    <cellStyle name="20% - Accent4 5 2 3 5 2" xfId="29804"/>
    <cellStyle name="20% - Accent4 5 2 3 6" xfId="15403"/>
    <cellStyle name="20% - Accent4 5 2 3 6 2" xfId="37004"/>
    <cellStyle name="20% - Accent4 5 2 3 7" xfId="22604"/>
    <cellStyle name="20% - Accent4 5 2 4" xfId="2802"/>
    <cellStyle name="20% - Accent4 5 2 4 2" xfId="6402"/>
    <cellStyle name="20% - Accent4 5 2 4 2 2" xfId="13603"/>
    <cellStyle name="20% - Accent4 5 2 4 2 2 2" xfId="35204"/>
    <cellStyle name="20% - Accent4 5 2 4 2 3" xfId="20803"/>
    <cellStyle name="20% - Accent4 5 2 4 2 3 2" xfId="42404"/>
    <cellStyle name="20% - Accent4 5 2 4 2 4" xfId="28004"/>
    <cellStyle name="20% - Accent4 5 2 4 3" xfId="10003"/>
    <cellStyle name="20% - Accent4 5 2 4 3 2" xfId="31604"/>
    <cellStyle name="20% - Accent4 5 2 4 4" xfId="17203"/>
    <cellStyle name="20% - Accent4 5 2 4 4 2" xfId="38804"/>
    <cellStyle name="20% - Accent4 5 2 4 5" xfId="24404"/>
    <cellStyle name="20% - Accent4 5 2 5" xfId="1602"/>
    <cellStyle name="20% - Accent4 5 2 5 2" xfId="5202"/>
    <cellStyle name="20% - Accent4 5 2 5 2 2" xfId="12403"/>
    <cellStyle name="20% - Accent4 5 2 5 2 2 2" xfId="34004"/>
    <cellStyle name="20% - Accent4 5 2 5 2 3" xfId="19603"/>
    <cellStyle name="20% - Accent4 5 2 5 2 3 2" xfId="41204"/>
    <cellStyle name="20% - Accent4 5 2 5 2 4" xfId="26804"/>
    <cellStyle name="20% - Accent4 5 2 5 3" xfId="8803"/>
    <cellStyle name="20% - Accent4 5 2 5 3 2" xfId="30404"/>
    <cellStyle name="20% - Accent4 5 2 5 4" xfId="16003"/>
    <cellStyle name="20% - Accent4 5 2 5 4 2" xfId="37604"/>
    <cellStyle name="20% - Accent4 5 2 5 5" xfId="23204"/>
    <cellStyle name="20% - Accent4 5 2 6" xfId="4002"/>
    <cellStyle name="20% - Accent4 5 2 6 2" xfId="11203"/>
    <cellStyle name="20% - Accent4 5 2 6 2 2" xfId="32804"/>
    <cellStyle name="20% - Accent4 5 2 6 3" xfId="18403"/>
    <cellStyle name="20% - Accent4 5 2 6 3 2" xfId="40004"/>
    <cellStyle name="20% - Accent4 5 2 6 4" xfId="25604"/>
    <cellStyle name="20% - Accent4 5 2 7" xfId="7603"/>
    <cellStyle name="20% - Accent4 5 2 7 2" xfId="29204"/>
    <cellStyle name="20% - Accent4 5 2 8" xfId="14803"/>
    <cellStyle name="20% - Accent4 5 2 8 2" xfId="36404"/>
    <cellStyle name="20% - Accent4 5 2 9" xfId="22004"/>
    <cellStyle name="20% - Accent4 5 3" xfId="520"/>
    <cellStyle name="20% - Accent4 5 3 2" xfId="1122"/>
    <cellStyle name="20% - Accent4 5 3 2 2" xfId="3522"/>
    <cellStyle name="20% - Accent4 5 3 2 2 2" xfId="7122"/>
    <cellStyle name="20% - Accent4 5 3 2 2 2 2" xfId="14323"/>
    <cellStyle name="20% - Accent4 5 3 2 2 2 2 2" xfId="35924"/>
    <cellStyle name="20% - Accent4 5 3 2 2 2 3" xfId="21523"/>
    <cellStyle name="20% - Accent4 5 3 2 2 2 3 2" xfId="43124"/>
    <cellStyle name="20% - Accent4 5 3 2 2 2 4" xfId="28724"/>
    <cellStyle name="20% - Accent4 5 3 2 2 3" xfId="10723"/>
    <cellStyle name="20% - Accent4 5 3 2 2 3 2" xfId="32324"/>
    <cellStyle name="20% - Accent4 5 3 2 2 4" xfId="17923"/>
    <cellStyle name="20% - Accent4 5 3 2 2 4 2" xfId="39524"/>
    <cellStyle name="20% - Accent4 5 3 2 2 5" xfId="25124"/>
    <cellStyle name="20% - Accent4 5 3 2 3" xfId="2322"/>
    <cellStyle name="20% - Accent4 5 3 2 3 2" xfId="5922"/>
    <cellStyle name="20% - Accent4 5 3 2 3 2 2" xfId="13123"/>
    <cellStyle name="20% - Accent4 5 3 2 3 2 2 2" xfId="34724"/>
    <cellStyle name="20% - Accent4 5 3 2 3 2 3" xfId="20323"/>
    <cellStyle name="20% - Accent4 5 3 2 3 2 3 2" xfId="41924"/>
    <cellStyle name="20% - Accent4 5 3 2 3 2 4" xfId="27524"/>
    <cellStyle name="20% - Accent4 5 3 2 3 3" xfId="9523"/>
    <cellStyle name="20% - Accent4 5 3 2 3 3 2" xfId="31124"/>
    <cellStyle name="20% - Accent4 5 3 2 3 4" xfId="16723"/>
    <cellStyle name="20% - Accent4 5 3 2 3 4 2" xfId="38324"/>
    <cellStyle name="20% - Accent4 5 3 2 3 5" xfId="23924"/>
    <cellStyle name="20% - Accent4 5 3 2 4" xfId="4722"/>
    <cellStyle name="20% - Accent4 5 3 2 4 2" xfId="11923"/>
    <cellStyle name="20% - Accent4 5 3 2 4 2 2" xfId="33524"/>
    <cellStyle name="20% - Accent4 5 3 2 4 3" xfId="19123"/>
    <cellStyle name="20% - Accent4 5 3 2 4 3 2" xfId="40724"/>
    <cellStyle name="20% - Accent4 5 3 2 4 4" xfId="26324"/>
    <cellStyle name="20% - Accent4 5 3 2 5" xfId="8323"/>
    <cellStyle name="20% - Accent4 5 3 2 5 2" xfId="29924"/>
    <cellStyle name="20% - Accent4 5 3 2 6" xfId="15523"/>
    <cellStyle name="20% - Accent4 5 3 2 6 2" xfId="37124"/>
    <cellStyle name="20% - Accent4 5 3 2 7" xfId="22724"/>
    <cellStyle name="20% - Accent4 5 3 3" xfId="2922"/>
    <cellStyle name="20% - Accent4 5 3 3 2" xfId="6522"/>
    <cellStyle name="20% - Accent4 5 3 3 2 2" xfId="13723"/>
    <cellStyle name="20% - Accent4 5 3 3 2 2 2" xfId="35324"/>
    <cellStyle name="20% - Accent4 5 3 3 2 3" xfId="20923"/>
    <cellStyle name="20% - Accent4 5 3 3 2 3 2" xfId="42524"/>
    <cellStyle name="20% - Accent4 5 3 3 2 4" xfId="28124"/>
    <cellStyle name="20% - Accent4 5 3 3 3" xfId="10123"/>
    <cellStyle name="20% - Accent4 5 3 3 3 2" xfId="31724"/>
    <cellStyle name="20% - Accent4 5 3 3 4" xfId="17323"/>
    <cellStyle name="20% - Accent4 5 3 3 4 2" xfId="38924"/>
    <cellStyle name="20% - Accent4 5 3 3 5" xfId="24524"/>
    <cellStyle name="20% - Accent4 5 3 4" xfId="1722"/>
    <cellStyle name="20% - Accent4 5 3 4 2" xfId="5322"/>
    <cellStyle name="20% - Accent4 5 3 4 2 2" xfId="12523"/>
    <cellStyle name="20% - Accent4 5 3 4 2 2 2" xfId="34124"/>
    <cellStyle name="20% - Accent4 5 3 4 2 3" xfId="19723"/>
    <cellStyle name="20% - Accent4 5 3 4 2 3 2" xfId="41324"/>
    <cellStyle name="20% - Accent4 5 3 4 2 4" xfId="26924"/>
    <cellStyle name="20% - Accent4 5 3 4 3" xfId="8923"/>
    <cellStyle name="20% - Accent4 5 3 4 3 2" xfId="30524"/>
    <cellStyle name="20% - Accent4 5 3 4 4" xfId="16123"/>
    <cellStyle name="20% - Accent4 5 3 4 4 2" xfId="37724"/>
    <cellStyle name="20% - Accent4 5 3 4 5" xfId="23324"/>
    <cellStyle name="20% - Accent4 5 3 5" xfId="4122"/>
    <cellStyle name="20% - Accent4 5 3 5 2" xfId="11323"/>
    <cellStyle name="20% - Accent4 5 3 5 2 2" xfId="32924"/>
    <cellStyle name="20% - Accent4 5 3 5 3" xfId="18523"/>
    <cellStyle name="20% - Accent4 5 3 5 3 2" xfId="40124"/>
    <cellStyle name="20% - Accent4 5 3 5 4" xfId="25724"/>
    <cellStyle name="20% - Accent4 5 3 6" xfId="7723"/>
    <cellStyle name="20% - Accent4 5 3 6 2" xfId="29324"/>
    <cellStyle name="20% - Accent4 5 3 7" xfId="14923"/>
    <cellStyle name="20% - Accent4 5 3 7 2" xfId="36524"/>
    <cellStyle name="20% - Accent4 5 3 8" xfId="22124"/>
    <cellStyle name="20% - Accent4 5 4" xfId="762"/>
    <cellStyle name="20% - Accent4 5 4 2" xfId="1362"/>
    <cellStyle name="20% - Accent4 5 4 2 2" xfId="3762"/>
    <cellStyle name="20% - Accent4 5 4 2 2 2" xfId="7362"/>
    <cellStyle name="20% - Accent4 5 4 2 2 2 2" xfId="14563"/>
    <cellStyle name="20% - Accent4 5 4 2 2 2 2 2" xfId="36164"/>
    <cellStyle name="20% - Accent4 5 4 2 2 2 3" xfId="21763"/>
    <cellStyle name="20% - Accent4 5 4 2 2 2 3 2" xfId="43364"/>
    <cellStyle name="20% - Accent4 5 4 2 2 2 4" xfId="28964"/>
    <cellStyle name="20% - Accent4 5 4 2 2 3" xfId="10963"/>
    <cellStyle name="20% - Accent4 5 4 2 2 3 2" xfId="32564"/>
    <cellStyle name="20% - Accent4 5 4 2 2 4" xfId="18163"/>
    <cellStyle name="20% - Accent4 5 4 2 2 4 2" xfId="39764"/>
    <cellStyle name="20% - Accent4 5 4 2 2 5" xfId="25364"/>
    <cellStyle name="20% - Accent4 5 4 2 3" xfId="2562"/>
    <cellStyle name="20% - Accent4 5 4 2 3 2" xfId="6162"/>
    <cellStyle name="20% - Accent4 5 4 2 3 2 2" xfId="13363"/>
    <cellStyle name="20% - Accent4 5 4 2 3 2 2 2" xfId="34964"/>
    <cellStyle name="20% - Accent4 5 4 2 3 2 3" xfId="20563"/>
    <cellStyle name="20% - Accent4 5 4 2 3 2 3 2" xfId="42164"/>
    <cellStyle name="20% - Accent4 5 4 2 3 2 4" xfId="27764"/>
    <cellStyle name="20% - Accent4 5 4 2 3 3" xfId="9763"/>
    <cellStyle name="20% - Accent4 5 4 2 3 3 2" xfId="31364"/>
    <cellStyle name="20% - Accent4 5 4 2 3 4" xfId="16963"/>
    <cellStyle name="20% - Accent4 5 4 2 3 4 2" xfId="38564"/>
    <cellStyle name="20% - Accent4 5 4 2 3 5" xfId="24164"/>
    <cellStyle name="20% - Accent4 5 4 2 4" xfId="4962"/>
    <cellStyle name="20% - Accent4 5 4 2 4 2" xfId="12163"/>
    <cellStyle name="20% - Accent4 5 4 2 4 2 2" xfId="33764"/>
    <cellStyle name="20% - Accent4 5 4 2 4 3" xfId="19363"/>
    <cellStyle name="20% - Accent4 5 4 2 4 3 2" xfId="40964"/>
    <cellStyle name="20% - Accent4 5 4 2 4 4" xfId="26564"/>
    <cellStyle name="20% - Accent4 5 4 2 5" xfId="8563"/>
    <cellStyle name="20% - Accent4 5 4 2 5 2" xfId="30164"/>
    <cellStyle name="20% - Accent4 5 4 2 6" xfId="15763"/>
    <cellStyle name="20% - Accent4 5 4 2 6 2" xfId="37364"/>
    <cellStyle name="20% - Accent4 5 4 2 7" xfId="22964"/>
    <cellStyle name="20% - Accent4 5 4 3" xfId="3162"/>
    <cellStyle name="20% - Accent4 5 4 3 2" xfId="6762"/>
    <cellStyle name="20% - Accent4 5 4 3 2 2" xfId="13963"/>
    <cellStyle name="20% - Accent4 5 4 3 2 2 2" xfId="35564"/>
    <cellStyle name="20% - Accent4 5 4 3 2 3" xfId="21163"/>
    <cellStyle name="20% - Accent4 5 4 3 2 3 2" xfId="42764"/>
    <cellStyle name="20% - Accent4 5 4 3 2 4" xfId="28364"/>
    <cellStyle name="20% - Accent4 5 4 3 3" xfId="10363"/>
    <cellStyle name="20% - Accent4 5 4 3 3 2" xfId="31964"/>
    <cellStyle name="20% - Accent4 5 4 3 4" xfId="17563"/>
    <cellStyle name="20% - Accent4 5 4 3 4 2" xfId="39164"/>
    <cellStyle name="20% - Accent4 5 4 3 5" xfId="24764"/>
    <cellStyle name="20% - Accent4 5 4 4" xfId="1962"/>
    <cellStyle name="20% - Accent4 5 4 4 2" xfId="5562"/>
    <cellStyle name="20% - Accent4 5 4 4 2 2" xfId="12763"/>
    <cellStyle name="20% - Accent4 5 4 4 2 2 2" xfId="34364"/>
    <cellStyle name="20% - Accent4 5 4 4 2 3" xfId="19963"/>
    <cellStyle name="20% - Accent4 5 4 4 2 3 2" xfId="41564"/>
    <cellStyle name="20% - Accent4 5 4 4 2 4" xfId="27164"/>
    <cellStyle name="20% - Accent4 5 4 4 3" xfId="9163"/>
    <cellStyle name="20% - Accent4 5 4 4 3 2" xfId="30764"/>
    <cellStyle name="20% - Accent4 5 4 4 4" xfId="16363"/>
    <cellStyle name="20% - Accent4 5 4 4 4 2" xfId="37964"/>
    <cellStyle name="20% - Accent4 5 4 4 5" xfId="23564"/>
    <cellStyle name="20% - Accent4 5 4 5" xfId="4362"/>
    <cellStyle name="20% - Accent4 5 4 5 2" xfId="11563"/>
    <cellStyle name="20% - Accent4 5 4 5 2 2" xfId="33164"/>
    <cellStyle name="20% - Accent4 5 4 5 3" xfId="18763"/>
    <cellStyle name="20% - Accent4 5 4 5 3 2" xfId="40364"/>
    <cellStyle name="20% - Accent4 5 4 5 4" xfId="25964"/>
    <cellStyle name="20% - Accent4 5 4 6" xfId="7963"/>
    <cellStyle name="20% - Accent4 5 4 6 2" xfId="29564"/>
    <cellStyle name="20% - Accent4 5 4 7" xfId="15163"/>
    <cellStyle name="20% - Accent4 5 4 7 2" xfId="36764"/>
    <cellStyle name="20% - Accent4 5 4 8" xfId="22364"/>
    <cellStyle name="20% - Accent4 5 5" xfId="882"/>
    <cellStyle name="20% - Accent4 5 5 2" xfId="3282"/>
    <cellStyle name="20% - Accent4 5 5 2 2" xfId="6882"/>
    <cellStyle name="20% - Accent4 5 5 2 2 2" xfId="14083"/>
    <cellStyle name="20% - Accent4 5 5 2 2 2 2" xfId="35684"/>
    <cellStyle name="20% - Accent4 5 5 2 2 3" xfId="21283"/>
    <cellStyle name="20% - Accent4 5 5 2 2 3 2" xfId="42884"/>
    <cellStyle name="20% - Accent4 5 5 2 2 4" xfId="28484"/>
    <cellStyle name="20% - Accent4 5 5 2 3" xfId="10483"/>
    <cellStyle name="20% - Accent4 5 5 2 3 2" xfId="32084"/>
    <cellStyle name="20% - Accent4 5 5 2 4" xfId="17683"/>
    <cellStyle name="20% - Accent4 5 5 2 4 2" xfId="39284"/>
    <cellStyle name="20% - Accent4 5 5 2 5" xfId="24884"/>
    <cellStyle name="20% - Accent4 5 5 3" xfId="2082"/>
    <cellStyle name="20% - Accent4 5 5 3 2" xfId="5682"/>
    <cellStyle name="20% - Accent4 5 5 3 2 2" xfId="12883"/>
    <cellStyle name="20% - Accent4 5 5 3 2 2 2" xfId="34484"/>
    <cellStyle name="20% - Accent4 5 5 3 2 3" xfId="20083"/>
    <cellStyle name="20% - Accent4 5 5 3 2 3 2" xfId="41684"/>
    <cellStyle name="20% - Accent4 5 5 3 2 4" xfId="27284"/>
    <cellStyle name="20% - Accent4 5 5 3 3" xfId="9283"/>
    <cellStyle name="20% - Accent4 5 5 3 3 2" xfId="30884"/>
    <cellStyle name="20% - Accent4 5 5 3 4" xfId="16483"/>
    <cellStyle name="20% - Accent4 5 5 3 4 2" xfId="38084"/>
    <cellStyle name="20% - Accent4 5 5 3 5" xfId="23684"/>
    <cellStyle name="20% - Accent4 5 5 4" xfId="4482"/>
    <cellStyle name="20% - Accent4 5 5 4 2" xfId="11683"/>
    <cellStyle name="20% - Accent4 5 5 4 2 2" xfId="33284"/>
    <cellStyle name="20% - Accent4 5 5 4 3" xfId="18883"/>
    <cellStyle name="20% - Accent4 5 5 4 3 2" xfId="40484"/>
    <cellStyle name="20% - Accent4 5 5 4 4" xfId="26084"/>
    <cellStyle name="20% - Accent4 5 5 5" xfId="8083"/>
    <cellStyle name="20% - Accent4 5 5 5 2" xfId="29684"/>
    <cellStyle name="20% - Accent4 5 5 6" xfId="15283"/>
    <cellStyle name="20% - Accent4 5 5 6 2" xfId="36884"/>
    <cellStyle name="20% - Accent4 5 5 7" xfId="22484"/>
    <cellStyle name="20% - Accent4 5 6" xfId="2682"/>
    <cellStyle name="20% - Accent4 5 6 2" xfId="6282"/>
    <cellStyle name="20% - Accent4 5 6 2 2" xfId="13483"/>
    <cellStyle name="20% - Accent4 5 6 2 2 2" xfId="35084"/>
    <cellStyle name="20% - Accent4 5 6 2 3" xfId="20683"/>
    <cellStyle name="20% - Accent4 5 6 2 3 2" xfId="42284"/>
    <cellStyle name="20% - Accent4 5 6 2 4" xfId="27884"/>
    <cellStyle name="20% - Accent4 5 6 3" xfId="9883"/>
    <cellStyle name="20% - Accent4 5 6 3 2" xfId="31484"/>
    <cellStyle name="20% - Accent4 5 6 4" xfId="17083"/>
    <cellStyle name="20% - Accent4 5 6 4 2" xfId="38684"/>
    <cellStyle name="20% - Accent4 5 6 5" xfId="24284"/>
    <cellStyle name="20% - Accent4 5 7" xfId="1482"/>
    <cellStyle name="20% - Accent4 5 7 2" xfId="5082"/>
    <cellStyle name="20% - Accent4 5 7 2 2" xfId="12283"/>
    <cellStyle name="20% - Accent4 5 7 2 2 2" xfId="33884"/>
    <cellStyle name="20% - Accent4 5 7 2 3" xfId="19483"/>
    <cellStyle name="20% - Accent4 5 7 2 3 2" xfId="41084"/>
    <cellStyle name="20% - Accent4 5 7 2 4" xfId="26684"/>
    <cellStyle name="20% - Accent4 5 7 3" xfId="8683"/>
    <cellStyle name="20% - Accent4 5 7 3 2" xfId="30284"/>
    <cellStyle name="20% - Accent4 5 7 4" xfId="15883"/>
    <cellStyle name="20% - Accent4 5 7 4 2" xfId="37484"/>
    <cellStyle name="20% - Accent4 5 7 5" xfId="23084"/>
    <cellStyle name="20% - Accent4 5 8" xfId="3882"/>
    <cellStyle name="20% - Accent4 5 8 2" xfId="11083"/>
    <cellStyle name="20% - Accent4 5 8 2 2" xfId="32684"/>
    <cellStyle name="20% - Accent4 5 8 3" xfId="18283"/>
    <cellStyle name="20% - Accent4 5 8 3 2" xfId="39884"/>
    <cellStyle name="20% - Accent4 5 8 4" xfId="25484"/>
    <cellStyle name="20% - Accent4 5 9" xfId="7483"/>
    <cellStyle name="20% - Accent4 5 9 2" xfId="29084"/>
    <cellStyle name="20% - Accent4 6" xfId="295"/>
    <cellStyle name="20% - Accent4 6 2" xfId="535"/>
    <cellStyle name="20% - Accent4 6 2 2" xfId="1137"/>
    <cellStyle name="20% - Accent4 6 2 2 2" xfId="3537"/>
    <cellStyle name="20% - Accent4 6 2 2 2 2" xfId="7137"/>
    <cellStyle name="20% - Accent4 6 2 2 2 2 2" xfId="14338"/>
    <cellStyle name="20% - Accent4 6 2 2 2 2 2 2" xfId="35939"/>
    <cellStyle name="20% - Accent4 6 2 2 2 2 3" xfId="21538"/>
    <cellStyle name="20% - Accent4 6 2 2 2 2 3 2" xfId="43139"/>
    <cellStyle name="20% - Accent4 6 2 2 2 2 4" xfId="28739"/>
    <cellStyle name="20% - Accent4 6 2 2 2 3" xfId="10738"/>
    <cellStyle name="20% - Accent4 6 2 2 2 3 2" xfId="32339"/>
    <cellStyle name="20% - Accent4 6 2 2 2 4" xfId="17938"/>
    <cellStyle name="20% - Accent4 6 2 2 2 4 2" xfId="39539"/>
    <cellStyle name="20% - Accent4 6 2 2 2 5" xfId="25139"/>
    <cellStyle name="20% - Accent4 6 2 2 3" xfId="2337"/>
    <cellStyle name="20% - Accent4 6 2 2 3 2" xfId="5937"/>
    <cellStyle name="20% - Accent4 6 2 2 3 2 2" xfId="13138"/>
    <cellStyle name="20% - Accent4 6 2 2 3 2 2 2" xfId="34739"/>
    <cellStyle name="20% - Accent4 6 2 2 3 2 3" xfId="20338"/>
    <cellStyle name="20% - Accent4 6 2 2 3 2 3 2" xfId="41939"/>
    <cellStyle name="20% - Accent4 6 2 2 3 2 4" xfId="27539"/>
    <cellStyle name="20% - Accent4 6 2 2 3 3" xfId="9538"/>
    <cellStyle name="20% - Accent4 6 2 2 3 3 2" xfId="31139"/>
    <cellStyle name="20% - Accent4 6 2 2 3 4" xfId="16738"/>
    <cellStyle name="20% - Accent4 6 2 2 3 4 2" xfId="38339"/>
    <cellStyle name="20% - Accent4 6 2 2 3 5" xfId="23939"/>
    <cellStyle name="20% - Accent4 6 2 2 4" xfId="4737"/>
    <cellStyle name="20% - Accent4 6 2 2 4 2" xfId="11938"/>
    <cellStyle name="20% - Accent4 6 2 2 4 2 2" xfId="33539"/>
    <cellStyle name="20% - Accent4 6 2 2 4 3" xfId="19138"/>
    <cellStyle name="20% - Accent4 6 2 2 4 3 2" xfId="40739"/>
    <cellStyle name="20% - Accent4 6 2 2 4 4" xfId="26339"/>
    <cellStyle name="20% - Accent4 6 2 2 5" xfId="8338"/>
    <cellStyle name="20% - Accent4 6 2 2 5 2" xfId="29939"/>
    <cellStyle name="20% - Accent4 6 2 2 6" xfId="15538"/>
    <cellStyle name="20% - Accent4 6 2 2 6 2" xfId="37139"/>
    <cellStyle name="20% - Accent4 6 2 2 7" xfId="22739"/>
    <cellStyle name="20% - Accent4 6 2 3" xfId="2937"/>
    <cellStyle name="20% - Accent4 6 2 3 2" xfId="6537"/>
    <cellStyle name="20% - Accent4 6 2 3 2 2" xfId="13738"/>
    <cellStyle name="20% - Accent4 6 2 3 2 2 2" xfId="35339"/>
    <cellStyle name="20% - Accent4 6 2 3 2 3" xfId="20938"/>
    <cellStyle name="20% - Accent4 6 2 3 2 3 2" xfId="42539"/>
    <cellStyle name="20% - Accent4 6 2 3 2 4" xfId="28139"/>
    <cellStyle name="20% - Accent4 6 2 3 3" xfId="10138"/>
    <cellStyle name="20% - Accent4 6 2 3 3 2" xfId="31739"/>
    <cellStyle name="20% - Accent4 6 2 3 4" xfId="17338"/>
    <cellStyle name="20% - Accent4 6 2 3 4 2" xfId="38939"/>
    <cellStyle name="20% - Accent4 6 2 3 5" xfId="24539"/>
    <cellStyle name="20% - Accent4 6 2 4" xfId="1737"/>
    <cellStyle name="20% - Accent4 6 2 4 2" xfId="5337"/>
    <cellStyle name="20% - Accent4 6 2 4 2 2" xfId="12538"/>
    <cellStyle name="20% - Accent4 6 2 4 2 2 2" xfId="34139"/>
    <cellStyle name="20% - Accent4 6 2 4 2 3" xfId="19738"/>
    <cellStyle name="20% - Accent4 6 2 4 2 3 2" xfId="41339"/>
    <cellStyle name="20% - Accent4 6 2 4 2 4" xfId="26939"/>
    <cellStyle name="20% - Accent4 6 2 4 3" xfId="8938"/>
    <cellStyle name="20% - Accent4 6 2 4 3 2" xfId="30539"/>
    <cellStyle name="20% - Accent4 6 2 4 4" xfId="16138"/>
    <cellStyle name="20% - Accent4 6 2 4 4 2" xfId="37739"/>
    <cellStyle name="20% - Accent4 6 2 4 5" xfId="23339"/>
    <cellStyle name="20% - Accent4 6 2 5" xfId="4137"/>
    <cellStyle name="20% - Accent4 6 2 5 2" xfId="11338"/>
    <cellStyle name="20% - Accent4 6 2 5 2 2" xfId="32939"/>
    <cellStyle name="20% - Accent4 6 2 5 3" xfId="18538"/>
    <cellStyle name="20% - Accent4 6 2 5 3 2" xfId="40139"/>
    <cellStyle name="20% - Accent4 6 2 5 4" xfId="25739"/>
    <cellStyle name="20% - Accent4 6 2 6" xfId="7738"/>
    <cellStyle name="20% - Accent4 6 2 6 2" xfId="29339"/>
    <cellStyle name="20% - Accent4 6 2 7" xfId="14938"/>
    <cellStyle name="20% - Accent4 6 2 7 2" xfId="36539"/>
    <cellStyle name="20% - Accent4 6 2 8" xfId="22139"/>
    <cellStyle name="20% - Accent4 6 3" xfId="897"/>
    <cellStyle name="20% - Accent4 6 3 2" xfId="3297"/>
    <cellStyle name="20% - Accent4 6 3 2 2" xfId="6897"/>
    <cellStyle name="20% - Accent4 6 3 2 2 2" xfId="14098"/>
    <cellStyle name="20% - Accent4 6 3 2 2 2 2" xfId="35699"/>
    <cellStyle name="20% - Accent4 6 3 2 2 3" xfId="21298"/>
    <cellStyle name="20% - Accent4 6 3 2 2 3 2" xfId="42899"/>
    <cellStyle name="20% - Accent4 6 3 2 2 4" xfId="28499"/>
    <cellStyle name="20% - Accent4 6 3 2 3" xfId="10498"/>
    <cellStyle name="20% - Accent4 6 3 2 3 2" xfId="32099"/>
    <cellStyle name="20% - Accent4 6 3 2 4" xfId="17698"/>
    <cellStyle name="20% - Accent4 6 3 2 4 2" xfId="39299"/>
    <cellStyle name="20% - Accent4 6 3 2 5" xfId="24899"/>
    <cellStyle name="20% - Accent4 6 3 3" xfId="2097"/>
    <cellStyle name="20% - Accent4 6 3 3 2" xfId="5697"/>
    <cellStyle name="20% - Accent4 6 3 3 2 2" xfId="12898"/>
    <cellStyle name="20% - Accent4 6 3 3 2 2 2" xfId="34499"/>
    <cellStyle name="20% - Accent4 6 3 3 2 3" xfId="20098"/>
    <cellStyle name="20% - Accent4 6 3 3 2 3 2" xfId="41699"/>
    <cellStyle name="20% - Accent4 6 3 3 2 4" xfId="27299"/>
    <cellStyle name="20% - Accent4 6 3 3 3" xfId="9298"/>
    <cellStyle name="20% - Accent4 6 3 3 3 2" xfId="30899"/>
    <cellStyle name="20% - Accent4 6 3 3 4" xfId="16498"/>
    <cellStyle name="20% - Accent4 6 3 3 4 2" xfId="38099"/>
    <cellStyle name="20% - Accent4 6 3 3 5" xfId="23699"/>
    <cellStyle name="20% - Accent4 6 3 4" xfId="4497"/>
    <cellStyle name="20% - Accent4 6 3 4 2" xfId="11698"/>
    <cellStyle name="20% - Accent4 6 3 4 2 2" xfId="33299"/>
    <cellStyle name="20% - Accent4 6 3 4 3" xfId="18898"/>
    <cellStyle name="20% - Accent4 6 3 4 3 2" xfId="40499"/>
    <cellStyle name="20% - Accent4 6 3 4 4" xfId="26099"/>
    <cellStyle name="20% - Accent4 6 3 5" xfId="8098"/>
    <cellStyle name="20% - Accent4 6 3 5 2" xfId="29699"/>
    <cellStyle name="20% - Accent4 6 3 6" xfId="15298"/>
    <cellStyle name="20% - Accent4 6 3 6 2" xfId="36899"/>
    <cellStyle name="20% - Accent4 6 3 7" xfId="22499"/>
    <cellStyle name="20% - Accent4 6 4" xfId="2697"/>
    <cellStyle name="20% - Accent4 6 4 2" xfId="6297"/>
    <cellStyle name="20% - Accent4 6 4 2 2" xfId="13498"/>
    <cellStyle name="20% - Accent4 6 4 2 2 2" xfId="35099"/>
    <cellStyle name="20% - Accent4 6 4 2 3" xfId="20698"/>
    <cellStyle name="20% - Accent4 6 4 2 3 2" xfId="42299"/>
    <cellStyle name="20% - Accent4 6 4 2 4" xfId="27899"/>
    <cellStyle name="20% - Accent4 6 4 3" xfId="9898"/>
    <cellStyle name="20% - Accent4 6 4 3 2" xfId="31499"/>
    <cellStyle name="20% - Accent4 6 4 4" xfId="17098"/>
    <cellStyle name="20% - Accent4 6 4 4 2" xfId="38699"/>
    <cellStyle name="20% - Accent4 6 4 5" xfId="24299"/>
    <cellStyle name="20% - Accent4 6 5" xfId="1497"/>
    <cellStyle name="20% - Accent4 6 5 2" xfId="5097"/>
    <cellStyle name="20% - Accent4 6 5 2 2" xfId="12298"/>
    <cellStyle name="20% - Accent4 6 5 2 2 2" xfId="33899"/>
    <cellStyle name="20% - Accent4 6 5 2 3" xfId="19498"/>
    <cellStyle name="20% - Accent4 6 5 2 3 2" xfId="41099"/>
    <cellStyle name="20% - Accent4 6 5 2 4" xfId="26699"/>
    <cellStyle name="20% - Accent4 6 5 3" xfId="8698"/>
    <cellStyle name="20% - Accent4 6 5 3 2" xfId="30299"/>
    <cellStyle name="20% - Accent4 6 5 4" xfId="15898"/>
    <cellStyle name="20% - Accent4 6 5 4 2" xfId="37499"/>
    <cellStyle name="20% - Accent4 6 5 5" xfId="23099"/>
    <cellStyle name="20% - Accent4 6 6" xfId="3897"/>
    <cellStyle name="20% - Accent4 6 6 2" xfId="11098"/>
    <cellStyle name="20% - Accent4 6 6 2 2" xfId="32699"/>
    <cellStyle name="20% - Accent4 6 6 3" xfId="18298"/>
    <cellStyle name="20% - Accent4 6 6 3 2" xfId="39899"/>
    <cellStyle name="20% - Accent4 6 6 4" xfId="25499"/>
    <cellStyle name="20% - Accent4 6 7" xfId="7498"/>
    <cellStyle name="20% - Accent4 6 7 2" xfId="29099"/>
    <cellStyle name="20% - Accent4 6 8" xfId="14698"/>
    <cellStyle name="20% - Accent4 6 8 2" xfId="36299"/>
    <cellStyle name="20% - Accent4 6 9" xfId="21899"/>
    <cellStyle name="20% - Accent4 7" xfId="415"/>
    <cellStyle name="20% - Accent4 7 2" xfId="1017"/>
    <cellStyle name="20% - Accent4 7 2 2" xfId="3417"/>
    <cellStyle name="20% - Accent4 7 2 2 2" xfId="7017"/>
    <cellStyle name="20% - Accent4 7 2 2 2 2" xfId="14218"/>
    <cellStyle name="20% - Accent4 7 2 2 2 2 2" xfId="35819"/>
    <cellStyle name="20% - Accent4 7 2 2 2 3" xfId="21418"/>
    <cellStyle name="20% - Accent4 7 2 2 2 3 2" xfId="43019"/>
    <cellStyle name="20% - Accent4 7 2 2 2 4" xfId="28619"/>
    <cellStyle name="20% - Accent4 7 2 2 3" xfId="10618"/>
    <cellStyle name="20% - Accent4 7 2 2 3 2" xfId="32219"/>
    <cellStyle name="20% - Accent4 7 2 2 4" xfId="17818"/>
    <cellStyle name="20% - Accent4 7 2 2 4 2" xfId="39419"/>
    <cellStyle name="20% - Accent4 7 2 2 5" xfId="25019"/>
    <cellStyle name="20% - Accent4 7 2 3" xfId="2217"/>
    <cellStyle name="20% - Accent4 7 2 3 2" xfId="5817"/>
    <cellStyle name="20% - Accent4 7 2 3 2 2" xfId="13018"/>
    <cellStyle name="20% - Accent4 7 2 3 2 2 2" xfId="34619"/>
    <cellStyle name="20% - Accent4 7 2 3 2 3" xfId="20218"/>
    <cellStyle name="20% - Accent4 7 2 3 2 3 2" xfId="41819"/>
    <cellStyle name="20% - Accent4 7 2 3 2 4" xfId="27419"/>
    <cellStyle name="20% - Accent4 7 2 3 3" xfId="9418"/>
    <cellStyle name="20% - Accent4 7 2 3 3 2" xfId="31019"/>
    <cellStyle name="20% - Accent4 7 2 3 4" xfId="16618"/>
    <cellStyle name="20% - Accent4 7 2 3 4 2" xfId="38219"/>
    <cellStyle name="20% - Accent4 7 2 3 5" xfId="23819"/>
    <cellStyle name="20% - Accent4 7 2 4" xfId="4617"/>
    <cellStyle name="20% - Accent4 7 2 4 2" xfId="11818"/>
    <cellStyle name="20% - Accent4 7 2 4 2 2" xfId="33419"/>
    <cellStyle name="20% - Accent4 7 2 4 3" xfId="19018"/>
    <cellStyle name="20% - Accent4 7 2 4 3 2" xfId="40619"/>
    <cellStyle name="20% - Accent4 7 2 4 4" xfId="26219"/>
    <cellStyle name="20% - Accent4 7 2 5" xfId="8218"/>
    <cellStyle name="20% - Accent4 7 2 5 2" xfId="29819"/>
    <cellStyle name="20% - Accent4 7 2 6" xfId="15418"/>
    <cellStyle name="20% - Accent4 7 2 6 2" xfId="37019"/>
    <cellStyle name="20% - Accent4 7 2 7" xfId="22619"/>
    <cellStyle name="20% - Accent4 7 3" xfId="2817"/>
    <cellStyle name="20% - Accent4 7 3 2" xfId="6417"/>
    <cellStyle name="20% - Accent4 7 3 2 2" xfId="13618"/>
    <cellStyle name="20% - Accent4 7 3 2 2 2" xfId="35219"/>
    <cellStyle name="20% - Accent4 7 3 2 3" xfId="20818"/>
    <cellStyle name="20% - Accent4 7 3 2 3 2" xfId="42419"/>
    <cellStyle name="20% - Accent4 7 3 2 4" xfId="28019"/>
    <cellStyle name="20% - Accent4 7 3 3" xfId="10018"/>
    <cellStyle name="20% - Accent4 7 3 3 2" xfId="31619"/>
    <cellStyle name="20% - Accent4 7 3 4" xfId="17218"/>
    <cellStyle name="20% - Accent4 7 3 4 2" xfId="38819"/>
    <cellStyle name="20% - Accent4 7 3 5" xfId="24419"/>
    <cellStyle name="20% - Accent4 7 4" xfId="1617"/>
    <cellStyle name="20% - Accent4 7 4 2" xfId="5217"/>
    <cellStyle name="20% - Accent4 7 4 2 2" xfId="12418"/>
    <cellStyle name="20% - Accent4 7 4 2 2 2" xfId="34019"/>
    <cellStyle name="20% - Accent4 7 4 2 3" xfId="19618"/>
    <cellStyle name="20% - Accent4 7 4 2 3 2" xfId="41219"/>
    <cellStyle name="20% - Accent4 7 4 2 4" xfId="26819"/>
    <cellStyle name="20% - Accent4 7 4 3" xfId="8818"/>
    <cellStyle name="20% - Accent4 7 4 3 2" xfId="30419"/>
    <cellStyle name="20% - Accent4 7 4 4" xfId="16018"/>
    <cellStyle name="20% - Accent4 7 4 4 2" xfId="37619"/>
    <cellStyle name="20% - Accent4 7 4 5" xfId="23219"/>
    <cellStyle name="20% - Accent4 7 5" xfId="4017"/>
    <cellStyle name="20% - Accent4 7 5 2" xfId="11218"/>
    <cellStyle name="20% - Accent4 7 5 2 2" xfId="32819"/>
    <cellStyle name="20% - Accent4 7 5 3" xfId="18418"/>
    <cellStyle name="20% - Accent4 7 5 3 2" xfId="40019"/>
    <cellStyle name="20% - Accent4 7 5 4" xfId="25619"/>
    <cellStyle name="20% - Accent4 7 6" xfId="7618"/>
    <cellStyle name="20% - Accent4 7 6 2" xfId="29219"/>
    <cellStyle name="20% - Accent4 7 7" xfId="14818"/>
    <cellStyle name="20% - Accent4 7 7 2" xfId="36419"/>
    <cellStyle name="20% - Accent4 7 8" xfId="22019"/>
    <cellStyle name="20% - Accent4 8" xfId="657"/>
    <cellStyle name="20% - Accent4 8 2" xfId="1257"/>
    <cellStyle name="20% - Accent4 8 2 2" xfId="3657"/>
    <cellStyle name="20% - Accent4 8 2 2 2" xfId="7257"/>
    <cellStyle name="20% - Accent4 8 2 2 2 2" xfId="14458"/>
    <cellStyle name="20% - Accent4 8 2 2 2 2 2" xfId="36059"/>
    <cellStyle name="20% - Accent4 8 2 2 2 3" xfId="21658"/>
    <cellStyle name="20% - Accent4 8 2 2 2 3 2" xfId="43259"/>
    <cellStyle name="20% - Accent4 8 2 2 2 4" xfId="28859"/>
    <cellStyle name="20% - Accent4 8 2 2 3" xfId="10858"/>
    <cellStyle name="20% - Accent4 8 2 2 3 2" xfId="32459"/>
    <cellStyle name="20% - Accent4 8 2 2 4" xfId="18058"/>
    <cellStyle name="20% - Accent4 8 2 2 4 2" xfId="39659"/>
    <cellStyle name="20% - Accent4 8 2 2 5" xfId="25259"/>
    <cellStyle name="20% - Accent4 8 2 3" xfId="2457"/>
    <cellStyle name="20% - Accent4 8 2 3 2" xfId="6057"/>
    <cellStyle name="20% - Accent4 8 2 3 2 2" xfId="13258"/>
    <cellStyle name="20% - Accent4 8 2 3 2 2 2" xfId="34859"/>
    <cellStyle name="20% - Accent4 8 2 3 2 3" xfId="20458"/>
    <cellStyle name="20% - Accent4 8 2 3 2 3 2" xfId="42059"/>
    <cellStyle name="20% - Accent4 8 2 3 2 4" xfId="27659"/>
    <cellStyle name="20% - Accent4 8 2 3 3" xfId="9658"/>
    <cellStyle name="20% - Accent4 8 2 3 3 2" xfId="31259"/>
    <cellStyle name="20% - Accent4 8 2 3 4" xfId="16858"/>
    <cellStyle name="20% - Accent4 8 2 3 4 2" xfId="38459"/>
    <cellStyle name="20% - Accent4 8 2 3 5" xfId="24059"/>
    <cellStyle name="20% - Accent4 8 2 4" xfId="4857"/>
    <cellStyle name="20% - Accent4 8 2 4 2" xfId="12058"/>
    <cellStyle name="20% - Accent4 8 2 4 2 2" xfId="33659"/>
    <cellStyle name="20% - Accent4 8 2 4 3" xfId="19258"/>
    <cellStyle name="20% - Accent4 8 2 4 3 2" xfId="40859"/>
    <cellStyle name="20% - Accent4 8 2 4 4" xfId="26459"/>
    <cellStyle name="20% - Accent4 8 2 5" xfId="8458"/>
    <cellStyle name="20% - Accent4 8 2 5 2" xfId="30059"/>
    <cellStyle name="20% - Accent4 8 2 6" xfId="15658"/>
    <cellStyle name="20% - Accent4 8 2 6 2" xfId="37259"/>
    <cellStyle name="20% - Accent4 8 2 7" xfId="22859"/>
    <cellStyle name="20% - Accent4 8 3" xfId="3057"/>
    <cellStyle name="20% - Accent4 8 3 2" xfId="6657"/>
    <cellStyle name="20% - Accent4 8 3 2 2" xfId="13858"/>
    <cellStyle name="20% - Accent4 8 3 2 2 2" xfId="35459"/>
    <cellStyle name="20% - Accent4 8 3 2 3" xfId="21058"/>
    <cellStyle name="20% - Accent4 8 3 2 3 2" xfId="42659"/>
    <cellStyle name="20% - Accent4 8 3 2 4" xfId="28259"/>
    <cellStyle name="20% - Accent4 8 3 3" xfId="10258"/>
    <cellStyle name="20% - Accent4 8 3 3 2" xfId="31859"/>
    <cellStyle name="20% - Accent4 8 3 4" xfId="17458"/>
    <cellStyle name="20% - Accent4 8 3 4 2" xfId="39059"/>
    <cellStyle name="20% - Accent4 8 3 5" xfId="24659"/>
    <cellStyle name="20% - Accent4 8 4" xfId="1857"/>
    <cellStyle name="20% - Accent4 8 4 2" xfId="5457"/>
    <cellStyle name="20% - Accent4 8 4 2 2" xfId="12658"/>
    <cellStyle name="20% - Accent4 8 4 2 2 2" xfId="34259"/>
    <cellStyle name="20% - Accent4 8 4 2 3" xfId="19858"/>
    <cellStyle name="20% - Accent4 8 4 2 3 2" xfId="41459"/>
    <cellStyle name="20% - Accent4 8 4 2 4" xfId="27059"/>
    <cellStyle name="20% - Accent4 8 4 3" xfId="9058"/>
    <cellStyle name="20% - Accent4 8 4 3 2" xfId="30659"/>
    <cellStyle name="20% - Accent4 8 4 4" xfId="16258"/>
    <cellStyle name="20% - Accent4 8 4 4 2" xfId="37859"/>
    <cellStyle name="20% - Accent4 8 4 5" xfId="23459"/>
    <cellStyle name="20% - Accent4 8 5" xfId="4257"/>
    <cellStyle name="20% - Accent4 8 5 2" xfId="11458"/>
    <cellStyle name="20% - Accent4 8 5 2 2" xfId="33059"/>
    <cellStyle name="20% - Accent4 8 5 3" xfId="18658"/>
    <cellStyle name="20% - Accent4 8 5 3 2" xfId="40259"/>
    <cellStyle name="20% - Accent4 8 5 4" xfId="25859"/>
    <cellStyle name="20% - Accent4 8 6" xfId="7858"/>
    <cellStyle name="20% - Accent4 8 6 2" xfId="29459"/>
    <cellStyle name="20% - Accent4 8 7" xfId="15058"/>
    <cellStyle name="20% - Accent4 8 7 2" xfId="36659"/>
    <cellStyle name="20% - Accent4 8 8" xfId="22259"/>
    <cellStyle name="20% - Accent4 9" xfId="777"/>
    <cellStyle name="20% - Accent4 9 2" xfId="3177"/>
    <cellStyle name="20% - Accent4 9 2 2" xfId="6777"/>
    <cellStyle name="20% - Accent4 9 2 2 2" xfId="13978"/>
    <cellStyle name="20% - Accent4 9 2 2 2 2" xfId="35579"/>
    <cellStyle name="20% - Accent4 9 2 2 3" xfId="21178"/>
    <cellStyle name="20% - Accent4 9 2 2 3 2" xfId="42779"/>
    <cellStyle name="20% - Accent4 9 2 2 4" xfId="28379"/>
    <cellStyle name="20% - Accent4 9 2 3" xfId="10378"/>
    <cellStyle name="20% - Accent4 9 2 3 2" xfId="31979"/>
    <cellStyle name="20% - Accent4 9 2 4" xfId="17578"/>
    <cellStyle name="20% - Accent4 9 2 4 2" xfId="39179"/>
    <cellStyle name="20% - Accent4 9 2 5" xfId="24779"/>
    <cellStyle name="20% - Accent4 9 3" xfId="1977"/>
    <cellStyle name="20% - Accent4 9 3 2" xfId="5577"/>
    <cellStyle name="20% - Accent4 9 3 2 2" xfId="12778"/>
    <cellStyle name="20% - Accent4 9 3 2 2 2" xfId="34379"/>
    <cellStyle name="20% - Accent4 9 3 2 3" xfId="19978"/>
    <cellStyle name="20% - Accent4 9 3 2 3 2" xfId="41579"/>
    <cellStyle name="20% - Accent4 9 3 2 4" xfId="27179"/>
    <cellStyle name="20% - Accent4 9 3 3" xfId="9178"/>
    <cellStyle name="20% - Accent4 9 3 3 2" xfId="30779"/>
    <cellStyle name="20% - Accent4 9 3 4" xfId="16378"/>
    <cellStyle name="20% - Accent4 9 3 4 2" xfId="37979"/>
    <cellStyle name="20% - Accent4 9 3 5" xfId="23579"/>
    <cellStyle name="20% - Accent4 9 4" xfId="4377"/>
    <cellStyle name="20% - Accent4 9 4 2" xfId="11578"/>
    <cellStyle name="20% - Accent4 9 4 2 2" xfId="33179"/>
    <cellStyle name="20% - Accent4 9 4 3" xfId="18778"/>
    <cellStyle name="20% - Accent4 9 4 3 2" xfId="40379"/>
    <cellStyle name="20% - Accent4 9 4 4" xfId="25979"/>
    <cellStyle name="20% - Accent4 9 5" xfId="7978"/>
    <cellStyle name="20% - Accent4 9 5 2" xfId="29579"/>
    <cellStyle name="20% - Accent4 9 6" xfId="15178"/>
    <cellStyle name="20% - Accent4 9 6 2" xfId="36779"/>
    <cellStyle name="20% - Accent4 9 7" xfId="22379"/>
    <cellStyle name="20% - Accent5" xfId="119" builtinId="46" customBuiltin="1"/>
    <cellStyle name="20% - Accent5 10" xfId="2579"/>
    <cellStyle name="20% - Accent5 10 2" xfId="6179"/>
    <cellStyle name="20% - Accent5 10 2 2" xfId="13380"/>
    <cellStyle name="20% - Accent5 10 2 2 2" xfId="34981"/>
    <cellStyle name="20% - Accent5 10 2 3" xfId="20580"/>
    <cellStyle name="20% - Accent5 10 2 3 2" xfId="42181"/>
    <cellStyle name="20% - Accent5 10 2 4" xfId="27781"/>
    <cellStyle name="20% - Accent5 10 3" xfId="9780"/>
    <cellStyle name="20% - Accent5 10 3 2" xfId="31381"/>
    <cellStyle name="20% - Accent5 10 4" xfId="16980"/>
    <cellStyle name="20% - Accent5 10 4 2" xfId="38581"/>
    <cellStyle name="20% - Accent5 10 5" xfId="24181"/>
    <cellStyle name="20% - Accent5 11" xfId="1379"/>
    <cellStyle name="20% - Accent5 11 2" xfId="4979"/>
    <cellStyle name="20% - Accent5 11 2 2" xfId="12180"/>
    <cellStyle name="20% - Accent5 11 2 2 2" xfId="33781"/>
    <cellStyle name="20% - Accent5 11 2 3" xfId="19380"/>
    <cellStyle name="20% - Accent5 11 2 3 2" xfId="40981"/>
    <cellStyle name="20% - Accent5 11 2 4" xfId="26581"/>
    <cellStyle name="20% - Accent5 11 3" xfId="8580"/>
    <cellStyle name="20% - Accent5 11 3 2" xfId="30181"/>
    <cellStyle name="20% - Accent5 11 4" xfId="15780"/>
    <cellStyle name="20% - Accent5 11 4 2" xfId="37381"/>
    <cellStyle name="20% - Accent5 11 5" xfId="22981"/>
    <cellStyle name="20% - Accent5 12" xfId="3779"/>
    <cellStyle name="20% - Accent5 12 2" xfId="10980"/>
    <cellStyle name="20% - Accent5 12 2 2" xfId="32581"/>
    <cellStyle name="20% - Accent5 12 3" xfId="18180"/>
    <cellStyle name="20% - Accent5 12 3 2" xfId="39781"/>
    <cellStyle name="20% - Accent5 12 4" xfId="25381"/>
    <cellStyle name="20% - Accent5 13" xfId="7380"/>
    <cellStyle name="20% - Accent5 13 2" xfId="28981"/>
    <cellStyle name="20% - Accent5 14" xfId="14580"/>
    <cellStyle name="20% - Accent5 14 2" xfId="36181"/>
    <cellStyle name="20% - Accent5 15" xfId="21781"/>
    <cellStyle name="20% - Accent5 2" xfId="160"/>
    <cellStyle name="20% - Accent5 2 10" xfId="3796"/>
    <cellStyle name="20% - Accent5 2 10 2" xfId="10997"/>
    <cellStyle name="20% - Accent5 2 10 2 2" xfId="32598"/>
    <cellStyle name="20% - Accent5 2 10 3" xfId="18197"/>
    <cellStyle name="20% - Accent5 2 10 3 2" xfId="39798"/>
    <cellStyle name="20% - Accent5 2 10 4" xfId="25398"/>
    <cellStyle name="20% - Accent5 2 11" xfId="7397"/>
    <cellStyle name="20% - Accent5 2 11 2" xfId="28998"/>
    <cellStyle name="20% - Accent5 2 12" xfId="14597"/>
    <cellStyle name="20% - Accent5 2 12 2" xfId="36198"/>
    <cellStyle name="20% - Accent5 2 13" xfId="21798"/>
    <cellStyle name="20% - Accent5 2 2" xfId="213"/>
    <cellStyle name="20% - Accent5 2 2 10" xfId="14631"/>
    <cellStyle name="20% - Accent5 2 2 10 2" xfId="36232"/>
    <cellStyle name="20% - Accent5 2 2 11" xfId="21832"/>
    <cellStyle name="20% - Accent5 2 2 2" xfId="348"/>
    <cellStyle name="20% - Accent5 2 2 2 2" xfId="588"/>
    <cellStyle name="20% - Accent5 2 2 2 2 2" xfId="1190"/>
    <cellStyle name="20% - Accent5 2 2 2 2 2 2" xfId="3590"/>
    <cellStyle name="20% - Accent5 2 2 2 2 2 2 2" xfId="7190"/>
    <cellStyle name="20% - Accent5 2 2 2 2 2 2 2 2" xfId="14391"/>
    <cellStyle name="20% - Accent5 2 2 2 2 2 2 2 2 2" xfId="35992"/>
    <cellStyle name="20% - Accent5 2 2 2 2 2 2 2 3" xfId="21591"/>
    <cellStyle name="20% - Accent5 2 2 2 2 2 2 2 3 2" xfId="43192"/>
    <cellStyle name="20% - Accent5 2 2 2 2 2 2 2 4" xfId="28792"/>
    <cellStyle name="20% - Accent5 2 2 2 2 2 2 3" xfId="10791"/>
    <cellStyle name="20% - Accent5 2 2 2 2 2 2 3 2" xfId="32392"/>
    <cellStyle name="20% - Accent5 2 2 2 2 2 2 4" xfId="17991"/>
    <cellStyle name="20% - Accent5 2 2 2 2 2 2 4 2" xfId="39592"/>
    <cellStyle name="20% - Accent5 2 2 2 2 2 2 5" xfId="25192"/>
    <cellStyle name="20% - Accent5 2 2 2 2 2 3" xfId="2390"/>
    <cellStyle name="20% - Accent5 2 2 2 2 2 3 2" xfId="5990"/>
    <cellStyle name="20% - Accent5 2 2 2 2 2 3 2 2" xfId="13191"/>
    <cellStyle name="20% - Accent5 2 2 2 2 2 3 2 2 2" xfId="34792"/>
    <cellStyle name="20% - Accent5 2 2 2 2 2 3 2 3" xfId="20391"/>
    <cellStyle name="20% - Accent5 2 2 2 2 2 3 2 3 2" xfId="41992"/>
    <cellStyle name="20% - Accent5 2 2 2 2 2 3 2 4" xfId="27592"/>
    <cellStyle name="20% - Accent5 2 2 2 2 2 3 3" xfId="9591"/>
    <cellStyle name="20% - Accent5 2 2 2 2 2 3 3 2" xfId="31192"/>
    <cellStyle name="20% - Accent5 2 2 2 2 2 3 4" xfId="16791"/>
    <cellStyle name="20% - Accent5 2 2 2 2 2 3 4 2" xfId="38392"/>
    <cellStyle name="20% - Accent5 2 2 2 2 2 3 5" xfId="23992"/>
    <cellStyle name="20% - Accent5 2 2 2 2 2 4" xfId="4790"/>
    <cellStyle name="20% - Accent5 2 2 2 2 2 4 2" xfId="11991"/>
    <cellStyle name="20% - Accent5 2 2 2 2 2 4 2 2" xfId="33592"/>
    <cellStyle name="20% - Accent5 2 2 2 2 2 4 3" xfId="19191"/>
    <cellStyle name="20% - Accent5 2 2 2 2 2 4 3 2" xfId="40792"/>
    <cellStyle name="20% - Accent5 2 2 2 2 2 4 4" xfId="26392"/>
    <cellStyle name="20% - Accent5 2 2 2 2 2 5" xfId="8391"/>
    <cellStyle name="20% - Accent5 2 2 2 2 2 5 2" xfId="29992"/>
    <cellStyle name="20% - Accent5 2 2 2 2 2 6" xfId="15591"/>
    <cellStyle name="20% - Accent5 2 2 2 2 2 6 2" xfId="37192"/>
    <cellStyle name="20% - Accent5 2 2 2 2 2 7" xfId="22792"/>
    <cellStyle name="20% - Accent5 2 2 2 2 3" xfId="2990"/>
    <cellStyle name="20% - Accent5 2 2 2 2 3 2" xfId="6590"/>
    <cellStyle name="20% - Accent5 2 2 2 2 3 2 2" xfId="13791"/>
    <cellStyle name="20% - Accent5 2 2 2 2 3 2 2 2" xfId="35392"/>
    <cellStyle name="20% - Accent5 2 2 2 2 3 2 3" xfId="20991"/>
    <cellStyle name="20% - Accent5 2 2 2 2 3 2 3 2" xfId="42592"/>
    <cellStyle name="20% - Accent5 2 2 2 2 3 2 4" xfId="28192"/>
    <cellStyle name="20% - Accent5 2 2 2 2 3 3" xfId="10191"/>
    <cellStyle name="20% - Accent5 2 2 2 2 3 3 2" xfId="31792"/>
    <cellStyle name="20% - Accent5 2 2 2 2 3 4" xfId="17391"/>
    <cellStyle name="20% - Accent5 2 2 2 2 3 4 2" xfId="38992"/>
    <cellStyle name="20% - Accent5 2 2 2 2 3 5" xfId="24592"/>
    <cellStyle name="20% - Accent5 2 2 2 2 4" xfId="1790"/>
    <cellStyle name="20% - Accent5 2 2 2 2 4 2" xfId="5390"/>
    <cellStyle name="20% - Accent5 2 2 2 2 4 2 2" xfId="12591"/>
    <cellStyle name="20% - Accent5 2 2 2 2 4 2 2 2" xfId="34192"/>
    <cellStyle name="20% - Accent5 2 2 2 2 4 2 3" xfId="19791"/>
    <cellStyle name="20% - Accent5 2 2 2 2 4 2 3 2" xfId="41392"/>
    <cellStyle name="20% - Accent5 2 2 2 2 4 2 4" xfId="26992"/>
    <cellStyle name="20% - Accent5 2 2 2 2 4 3" xfId="8991"/>
    <cellStyle name="20% - Accent5 2 2 2 2 4 3 2" xfId="30592"/>
    <cellStyle name="20% - Accent5 2 2 2 2 4 4" xfId="16191"/>
    <cellStyle name="20% - Accent5 2 2 2 2 4 4 2" xfId="37792"/>
    <cellStyle name="20% - Accent5 2 2 2 2 4 5" xfId="23392"/>
    <cellStyle name="20% - Accent5 2 2 2 2 5" xfId="4190"/>
    <cellStyle name="20% - Accent5 2 2 2 2 5 2" xfId="11391"/>
    <cellStyle name="20% - Accent5 2 2 2 2 5 2 2" xfId="32992"/>
    <cellStyle name="20% - Accent5 2 2 2 2 5 3" xfId="18591"/>
    <cellStyle name="20% - Accent5 2 2 2 2 5 3 2" xfId="40192"/>
    <cellStyle name="20% - Accent5 2 2 2 2 5 4" xfId="25792"/>
    <cellStyle name="20% - Accent5 2 2 2 2 6" xfId="7791"/>
    <cellStyle name="20% - Accent5 2 2 2 2 6 2" xfId="29392"/>
    <cellStyle name="20% - Accent5 2 2 2 2 7" xfId="14991"/>
    <cellStyle name="20% - Accent5 2 2 2 2 7 2" xfId="36592"/>
    <cellStyle name="20% - Accent5 2 2 2 2 8" xfId="22192"/>
    <cellStyle name="20% - Accent5 2 2 2 3" xfId="950"/>
    <cellStyle name="20% - Accent5 2 2 2 3 2" xfId="3350"/>
    <cellStyle name="20% - Accent5 2 2 2 3 2 2" xfId="6950"/>
    <cellStyle name="20% - Accent5 2 2 2 3 2 2 2" xfId="14151"/>
    <cellStyle name="20% - Accent5 2 2 2 3 2 2 2 2" xfId="35752"/>
    <cellStyle name="20% - Accent5 2 2 2 3 2 2 3" xfId="21351"/>
    <cellStyle name="20% - Accent5 2 2 2 3 2 2 3 2" xfId="42952"/>
    <cellStyle name="20% - Accent5 2 2 2 3 2 2 4" xfId="28552"/>
    <cellStyle name="20% - Accent5 2 2 2 3 2 3" xfId="10551"/>
    <cellStyle name="20% - Accent5 2 2 2 3 2 3 2" xfId="32152"/>
    <cellStyle name="20% - Accent5 2 2 2 3 2 4" xfId="17751"/>
    <cellStyle name="20% - Accent5 2 2 2 3 2 4 2" xfId="39352"/>
    <cellStyle name="20% - Accent5 2 2 2 3 2 5" xfId="24952"/>
    <cellStyle name="20% - Accent5 2 2 2 3 3" xfId="2150"/>
    <cellStyle name="20% - Accent5 2 2 2 3 3 2" xfId="5750"/>
    <cellStyle name="20% - Accent5 2 2 2 3 3 2 2" xfId="12951"/>
    <cellStyle name="20% - Accent5 2 2 2 3 3 2 2 2" xfId="34552"/>
    <cellStyle name="20% - Accent5 2 2 2 3 3 2 3" xfId="20151"/>
    <cellStyle name="20% - Accent5 2 2 2 3 3 2 3 2" xfId="41752"/>
    <cellStyle name="20% - Accent5 2 2 2 3 3 2 4" xfId="27352"/>
    <cellStyle name="20% - Accent5 2 2 2 3 3 3" xfId="9351"/>
    <cellStyle name="20% - Accent5 2 2 2 3 3 3 2" xfId="30952"/>
    <cellStyle name="20% - Accent5 2 2 2 3 3 4" xfId="16551"/>
    <cellStyle name="20% - Accent5 2 2 2 3 3 4 2" xfId="38152"/>
    <cellStyle name="20% - Accent5 2 2 2 3 3 5" xfId="23752"/>
    <cellStyle name="20% - Accent5 2 2 2 3 4" xfId="4550"/>
    <cellStyle name="20% - Accent5 2 2 2 3 4 2" xfId="11751"/>
    <cellStyle name="20% - Accent5 2 2 2 3 4 2 2" xfId="33352"/>
    <cellStyle name="20% - Accent5 2 2 2 3 4 3" xfId="18951"/>
    <cellStyle name="20% - Accent5 2 2 2 3 4 3 2" xfId="40552"/>
    <cellStyle name="20% - Accent5 2 2 2 3 4 4" xfId="26152"/>
    <cellStyle name="20% - Accent5 2 2 2 3 5" xfId="8151"/>
    <cellStyle name="20% - Accent5 2 2 2 3 5 2" xfId="29752"/>
    <cellStyle name="20% - Accent5 2 2 2 3 6" xfId="15351"/>
    <cellStyle name="20% - Accent5 2 2 2 3 6 2" xfId="36952"/>
    <cellStyle name="20% - Accent5 2 2 2 3 7" xfId="22552"/>
    <cellStyle name="20% - Accent5 2 2 2 4" xfId="2750"/>
    <cellStyle name="20% - Accent5 2 2 2 4 2" xfId="6350"/>
    <cellStyle name="20% - Accent5 2 2 2 4 2 2" xfId="13551"/>
    <cellStyle name="20% - Accent5 2 2 2 4 2 2 2" xfId="35152"/>
    <cellStyle name="20% - Accent5 2 2 2 4 2 3" xfId="20751"/>
    <cellStyle name="20% - Accent5 2 2 2 4 2 3 2" xfId="42352"/>
    <cellStyle name="20% - Accent5 2 2 2 4 2 4" xfId="27952"/>
    <cellStyle name="20% - Accent5 2 2 2 4 3" xfId="9951"/>
    <cellStyle name="20% - Accent5 2 2 2 4 3 2" xfId="31552"/>
    <cellStyle name="20% - Accent5 2 2 2 4 4" xfId="17151"/>
    <cellStyle name="20% - Accent5 2 2 2 4 4 2" xfId="38752"/>
    <cellStyle name="20% - Accent5 2 2 2 4 5" xfId="24352"/>
    <cellStyle name="20% - Accent5 2 2 2 5" xfId="1550"/>
    <cellStyle name="20% - Accent5 2 2 2 5 2" xfId="5150"/>
    <cellStyle name="20% - Accent5 2 2 2 5 2 2" xfId="12351"/>
    <cellStyle name="20% - Accent5 2 2 2 5 2 2 2" xfId="33952"/>
    <cellStyle name="20% - Accent5 2 2 2 5 2 3" xfId="19551"/>
    <cellStyle name="20% - Accent5 2 2 2 5 2 3 2" xfId="41152"/>
    <cellStyle name="20% - Accent5 2 2 2 5 2 4" xfId="26752"/>
    <cellStyle name="20% - Accent5 2 2 2 5 3" xfId="8751"/>
    <cellStyle name="20% - Accent5 2 2 2 5 3 2" xfId="30352"/>
    <cellStyle name="20% - Accent5 2 2 2 5 4" xfId="15951"/>
    <cellStyle name="20% - Accent5 2 2 2 5 4 2" xfId="37552"/>
    <cellStyle name="20% - Accent5 2 2 2 5 5" xfId="23152"/>
    <cellStyle name="20% - Accent5 2 2 2 6" xfId="3950"/>
    <cellStyle name="20% - Accent5 2 2 2 6 2" xfId="11151"/>
    <cellStyle name="20% - Accent5 2 2 2 6 2 2" xfId="32752"/>
    <cellStyle name="20% - Accent5 2 2 2 6 3" xfId="18351"/>
    <cellStyle name="20% - Accent5 2 2 2 6 3 2" xfId="39952"/>
    <cellStyle name="20% - Accent5 2 2 2 6 4" xfId="25552"/>
    <cellStyle name="20% - Accent5 2 2 2 7" xfId="7551"/>
    <cellStyle name="20% - Accent5 2 2 2 7 2" xfId="29152"/>
    <cellStyle name="20% - Accent5 2 2 2 8" xfId="14751"/>
    <cellStyle name="20% - Accent5 2 2 2 8 2" xfId="36352"/>
    <cellStyle name="20% - Accent5 2 2 2 9" xfId="21952"/>
    <cellStyle name="20% - Accent5 2 2 3" xfId="468"/>
    <cellStyle name="20% - Accent5 2 2 3 2" xfId="1070"/>
    <cellStyle name="20% - Accent5 2 2 3 2 2" xfId="3470"/>
    <cellStyle name="20% - Accent5 2 2 3 2 2 2" xfId="7070"/>
    <cellStyle name="20% - Accent5 2 2 3 2 2 2 2" xfId="14271"/>
    <cellStyle name="20% - Accent5 2 2 3 2 2 2 2 2" xfId="35872"/>
    <cellStyle name="20% - Accent5 2 2 3 2 2 2 3" xfId="21471"/>
    <cellStyle name="20% - Accent5 2 2 3 2 2 2 3 2" xfId="43072"/>
    <cellStyle name="20% - Accent5 2 2 3 2 2 2 4" xfId="28672"/>
    <cellStyle name="20% - Accent5 2 2 3 2 2 3" xfId="10671"/>
    <cellStyle name="20% - Accent5 2 2 3 2 2 3 2" xfId="32272"/>
    <cellStyle name="20% - Accent5 2 2 3 2 2 4" xfId="17871"/>
    <cellStyle name="20% - Accent5 2 2 3 2 2 4 2" xfId="39472"/>
    <cellStyle name="20% - Accent5 2 2 3 2 2 5" xfId="25072"/>
    <cellStyle name="20% - Accent5 2 2 3 2 3" xfId="2270"/>
    <cellStyle name="20% - Accent5 2 2 3 2 3 2" xfId="5870"/>
    <cellStyle name="20% - Accent5 2 2 3 2 3 2 2" xfId="13071"/>
    <cellStyle name="20% - Accent5 2 2 3 2 3 2 2 2" xfId="34672"/>
    <cellStyle name="20% - Accent5 2 2 3 2 3 2 3" xfId="20271"/>
    <cellStyle name="20% - Accent5 2 2 3 2 3 2 3 2" xfId="41872"/>
    <cellStyle name="20% - Accent5 2 2 3 2 3 2 4" xfId="27472"/>
    <cellStyle name="20% - Accent5 2 2 3 2 3 3" xfId="9471"/>
    <cellStyle name="20% - Accent5 2 2 3 2 3 3 2" xfId="31072"/>
    <cellStyle name="20% - Accent5 2 2 3 2 3 4" xfId="16671"/>
    <cellStyle name="20% - Accent5 2 2 3 2 3 4 2" xfId="38272"/>
    <cellStyle name="20% - Accent5 2 2 3 2 3 5" xfId="23872"/>
    <cellStyle name="20% - Accent5 2 2 3 2 4" xfId="4670"/>
    <cellStyle name="20% - Accent5 2 2 3 2 4 2" xfId="11871"/>
    <cellStyle name="20% - Accent5 2 2 3 2 4 2 2" xfId="33472"/>
    <cellStyle name="20% - Accent5 2 2 3 2 4 3" xfId="19071"/>
    <cellStyle name="20% - Accent5 2 2 3 2 4 3 2" xfId="40672"/>
    <cellStyle name="20% - Accent5 2 2 3 2 4 4" xfId="26272"/>
    <cellStyle name="20% - Accent5 2 2 3 2 5" xfId="8271"/>
    <cellStyle name="20% - Accent5 2 2 3 2 5 2" xfId="29872"/>
    <cellStyle name="20% - Accent5 2 2 3 2 6" xfId="15471"/>
    <cellStyle name="20% - Accent5 2 2 3 2 6 2" xfId="37072"/>
    <cellStyle name="20% - Accent5 2 2 3 2 7" xfId="22672"/>
    <cellStyle name="20% - Accent5 2 2 3 3" xfId="2870"/>
    <cellStyle name="20% - Accent5 2 2 3 3 2" xfId="6470"/>
    <cellStyle name="20% - Accent5 2 2 3 3 2 2" xfId="13671"/>
    <cellStyle name="20% - Accent5 2 2 3 3 2 2 2" xfId="35272"/>
    <cellStyle name="20% - Accent5 2 2 3 3 2 3" xfId="20871"/>
    <cellStyle name="20% - Accent5 2 2 3 3 2 3 2" xfId="42472"/>
    <cellStyle name="20% - Accent5 2 2 3 3 2 4" xfId="28072"/>
    <cellStyle name="20% - Accent5 2 2 3 3 3" xfId="10071"/>
    <cellStyle name="20% - Accent5 2 2 3 3 3 2" xfId="31672"/>
    <cellStyle name="20% - Accent5 2 2 3 3 4" xfId="17271"/>
    <cellStyle name="20% - Accent5 2 2 3 3 4 2" xfId="38872"/>
    <cellStyle name="20% - Accent5 2 2 3 3 5" xfId="24472"/>
    <cellStyle name="20% - Accent5 2 2 3 4" xfId="1670"/>
    <cellStyle name="20% - Accent5 2 2 3 4 2" xfId="5270"/>
    <cellStyle name="20% - Accent5 2 2 3 4 2 2" xfId="12471"/>
    <cellStyle name="20% - Accent5 2 2 3 4 2 2 2" xfId="34072"/>
    <cellStyle name="20% - Accent5 2 2 3 4 2 3" xfId="19671"/>
    <cellStyle name="20% - Accent5 2 2 3 4 2 3 2" xfId="41272"/>
    <cellStyle name="20% - Accent5 2 2 3 4 2 4" xfId="26872"/>
    <cellStyle name="20% - Accent5 2 2 3 4 3" xfId="8871"/>
    <cellStyle name="20% - Accent5 2 2 3 4 3 2" xfId="30472"/>
    <cellStyle name="20% - Accent5 2 2 3 4 4" xfId="16071"/>
    <cellStyle name="20% - Accent5 2 2 3 4 4 2" xfId="37672"/>
    <cellStyle name="20% - Accent5 2 2 3 4 5" xfId="23272"/>
    <cellStyle name="20% - Accent5 2 2 3 5" xfId="4070"/>
    <cellStyle name="20% - Accent5 2 2 3 5 2" xfId="11271"/>
    <cellStyle name="20% - Accent5 2 2 3 5 2 2" xfId="32872"/>
    <cellStyle name="20% - Accent5 2 2 3 5 3" xfId="18471"/>
    <cellStyle name="20% - Accent5 2 2 3 5 3 2" xfId="40072"/>
    <cellStyle name="20% - Accent5 2 2 3 5 4" xfId="25672"/>
    <cellStyle name="20% - Accent5 2 2 3 6" xfId="7671"/>
    <cellStyle name="20% - Accent5 2 2 3 6 2" xfId="29272"/>
    <cellStyle name="20% - Accent5 2 2 3 7" xfId="14871"/>
    <cellStyle name="20% - Accent5 2 2 3 7 2" xfId="36472"/>
    <cellStyle name="20% - Accent5 2 2 3 8" xfId="22072"/>
    <cellStyle name="20% - Accent5 2 2 4" xfId="710"/>
    <cellStyle name="20% - Accent5 2 2 4 2" xfId="1310"/>
    <cellStyle name="20% - Accent5 2 2 4 2 2" xfId="3710"/>
    <cellStyle name="20% - Accent5 2 2 4 2 2 2" xfId="7310"/>
    <cellStyle name="20% - Accent5 2 2 4 2 2 2 2" xfId="14511"/>
    <cellStyle name="20% - Accent5 2 2 4 2 2 2 2 2" xfId="36112"/>
    <cellStyle name="20% - Accent5 2 2 4 2 2 2 3" xfId="21711"/>
    <cellStyle name="20% - Accent5 2 2 4 2 2 2 3 2" xfId="43312"/>
    <cellStyle name="20% - Accent5 2 2 4 2 2 2 4" xfId="28912"/>
    <cellStyle name="20% - Accent5 2 2 4 2 2 3" xfId="10911"/>
    <cellStyle name="20% - Accent5 2 2 4 2 2 3 2" xfId="32512"/>
    <cellStyle name="20% - Accent5 2 2 4 2 2 4" xfId="18111"/>
    <cellStyle name="20% - Accent5 2 2 4 2 2 4 2" xfId="39712"/>
    <cellStyle name="20% - Accent5 2 2 4 2 2 5" xfId="25312"/>
    <cellStyle name="20% - Accent5 2 2 4 2 3" xfId="2510"/>
    <cellStyle name="20% - Accent5 2 2 4 2 3 2" xfId="6110"/>
    <cellStyle name="20% - Accent5 2 2 4 2 3 2 2" xfId="13311"/>
    <cellStyle name="20% - Accent5 2 2 4 2 3 2 2 2" xfId="34912"/>
    <cellStyle name="20% - Accent5 2 2 4 2 3 2 3" xfId="20511"/>
    <cellStyle name="20% - Accent5 2 2 4 2 3 2 3 2" xfId="42112"/>
    <cellStyle name="20% - Accent5 2 2 4 2 3 2 4" xfId="27712"/>
    <cellStyle name="20% - Accent5 2 2 4 2 3 3" xfId="9711"/>
    <cellStyle name="20% - Accent5 2 2 4 2 3 3 2" xfId="31312"/>
    <cellStyle name="20% - Accent5 2 2 4 2 3 4" xfId="16911"/>
    <cellStyle name="20% - Accent5 2 2 4 2 3 4 2" xfId="38512"/>
    <cellStyle name="20% - Accent5 2 2 4 2 3 5" xfId="24112"/>
    <cellStyle name="20% - Accent5 2 2 4 2 4" xfId="4910"/>
    <cellStyle name="20% - Accent5 2 2 4 2 4 2" xfId="12111"/>
    <cellStyle name="20% - Accent5 2 2 4 2 4 2 2" xfId="33712"/>
    <cellStyle name="20% - Accent5 2 2 4 2 4 3" xfId="19311"/>
    <cellStyle name="20% - Accent5 2 2 4 2 4 3 2" xfId="40912"/>
    <cellStyle name="20% - Accent5 2 2 4 2 4 4" xfId="26512"/>
    <cellStyle name="20% - Accent5 2 2 4 2 5" xfId="8511"/>
    <cellStyle name="20% - Accent5 2 2 4 2 5 2" xfId="30112"/>
    <cellStyle name="20% - Accent5 2 2 4 2 6" xfId="15711"/>
    <cellStyle name="20% - Accent5 2 2 4 2 6 2" xfId="37312"/>
    <cellStyle name="20% - Accent5 2 2 4 2 7" xfId="22912"/>
    <cellStyle name="20% - Accent5 2 2 4 3" xfId="3110"/>
    <cellStyle name="20% - Accent5 2 2 4 3 2" xfId="6710"/>
    <cellStyle name="20% - Accent5 2 2 4 3 2 2" xfId="13911"/>
    <cellStyle name="20% - Accent5 2 2 4 3 2 2 2" xfId="35512"/>
    <cellStyle name="20% - Accent5 2 2 4 3 2 3" xfId="21111"/>
    <cellStyle name="20% - Accent5 2 2 4 3 2 3 2" xfId="42712"/>
    <cellStyle name="20% - Accent5 2 2 4 3 2 4" xfId="28312"/>
    <cellStyle name="20% - Accent5 2 2 4 3 3" xfId="10311"/>
    <cellStyle name="20% - Accent5 2 2 4 3 3 2" xfId="31912"/>
    <cellStyle name="20% - Accent5 2 2 4 3 4" xfId="17511"/>
    <cellStyle name="20% - Accent5 2 2 4 3 4 2" xfId="39112"/>
    <cellStyle name="20% - Accent5 2 2 4 3 5" xfId="24712"/>
    <cellStyle name="20% - Accent5 2 2 4 4" xfId="1910"/>
    <cellStyle name="20% - Accent5 2 2 4 4 2" xfId="5510"/>
    <cellStyle name="20% - Accent5 2 2 4 4 2 2" xfId="12711"/>
    <cellStyle name="20% - Accent5 2 2 4 4 2 2 2" xfId="34312"/>
    <cellStyle name="20% - Accent5 2 2 4 4 2 3" xfId="19911"/>
    <cellStyle name="20% - Accent5 2 2 4 4 2 3 2" xfId="41512"/>
    <cellStyle name="20% - Accent5 2 2 4 4 2 4" xfId="27112"/>
    <cellStyle name="20% - Accent5 2 2 4 4 3" xfId="9111"/>
    <cellStyle name="20% - Accent5 2 2 4 4 3 2" xfId="30712"/>
    <cellStyle name="20% - Accent5 2 2 4 4 4" xfId="16311"/>
    <cellStyle name="20% - Accent5 2 2 4 4 4 2" xfId="37912"/>
    <cellStyle name="20% - Accent5 2 2 4 4 5" xfId="23512"/>
    <cellStyle name="20% - Accent5 2 2 4 5" xfId="4310"/>
    <cellStyle name="20% - Accent5 2 2 4 5 2" xfId="11511"/>
    <cellStyle name="20% - Accent5 2 2 4 5 2 2" xfId="33112"/>
    <cellStyle name="20% - Accent5 2 2 4 5 3" xfId="18711"/>
    <cellStyle name="20% - Accent5 2 2 4 5 3 2" xfId="40312"/>
    <cellStyle name="20% - Accent5 2 2 4 5 4" xfId="25912"/>
    <cellStyle name="20% - Accent5 2 2 4 6" xfId="7911"/>
    <cellStyle name="20% - Accent5 2 2 4 6 2" xfId="29512"/>
    <cellStyle name="20% - Accent5 2 2 4 7" xfId="15111"/>
    <cellStyle name="20% - Accent5 2 2 4 7 2" xfId="36712"/>
    <cellStyle name="20% - Accent5 2 2 4 8" xfId="22312"/>
    <cellStyle name="20% - Accent5 2 2 5" xfId="830"/>
    <cellStyle name="20% - Accent5 2 2 5 2" xfId="3230"/>
    <cellStyle name="20% - Accent5 2 2 5 2 2" xfId="6830"/>
    <cellStyle name="20% - Accent5 2 2 5 2 2 2" xfId="14031"/>
    <cellStyle name="20% - Accent5 2 2 5 2 2 2 2" xfId="35632"/>
    <cellStyle name="20% - Accent5 2 2 5 2 2 3" xfId="21231"/>
    <cellStyle name="20% - Accent5 2 2 5 2 2 3 2" xfId="42832"/>
    <cellStyle name="20% - Accent5 2 2 5 2 2 4" xfId="28432"/>
    <cellStyle name="20% - Accent5 2 2 5 2 3" xfId="10431"/>
    <cellStyle name="20% - Accent5 2 2 5 2 3 2" xfId="32032"/>
    <cellStyle name="20% - Accent5 2 2 5 2 4" xfId="17631"/>
    <cellStyle name="20% - Accent5 2 2 5 2 4 2" xfId="39232"/>
    <cellStyle name="20% - Accent5 2 2 5 2 5" xfId="24832"/>
    <cellStyle name="20% - Accent5 2 2 5 3" xfId="2030"/>
    <cellStyle name="20% - Accent5 2 2 5 3 2" xfId="5630"/>
    <cellStyle name="20% - Accent5 2 2 5 3 2 2" xfId="12831"/>
    <cellStyle name="20% - Accent5 2 2 5 3 2 2 2" xfId="34432"/>
    <cellStyle name="20% - Accent5 2 2 5 3 2 3" xfId="20031"/>
    <cellStyle name="20% - Accent5 2 2 5 3 2 3 2" xfId="41632"/>
    <cellStyle name="20% - Accent5 2 2 5 3 2 4" xfId="27232"/>
    <cellStyle name="20% - Accent5 2 2 5 3 3" xfId="9231"/>
    <cellStyle name="20% - Accent5 2 2 5 3 3 2" xfId="30832"/>
    <cellStyle name="20% - Accent5 2 2 5 3 4" xfId="16431"/>
    <cellStyle name="20% - Accent5 2 2 5 3 4 2" xfId="38032"/>
    <cellStyle name="20% - Accent5 2 2 5 3 5" xfId="23632"/>
    <cellStyle name="20% - Accent5 2 2 5 4" xfId="4430"/>
    <cellStyle name="20% - Accent5 2 2 5 4 2" xfId="11631"/>
    <cellStyle name="20% - Accent5 2 2 5 4 2 2" xfId="33232"/>
    <cellStyle name="20% - Accent5 2 2 5 4 3" xfId="18831"/>
    <cellStyle name="20% - Accent5 2 2 5 4 3 2" xfId="40432"/>
    <cellStyle name="20% - Accent5 2 2 5 4 4" xfId="26032"/>
    <cellStyle name="20% - Accent5 2 2 5 5" xfId="8031"/>
    <cellStyle name="20% - Accent5 2 2 5 5 2" xfId="29632"/>
    <cellStyle name="20% - Accent5 2 2 5 6" xfId="15231"/>
    <cellStyle name="20% - Accent5 2 2 5 6 2" xfId="36832"/>
    <cellStyle name="20% - Accent5 2 2 5 7" xfId="22432"/>
    <cellStyle name="20% - Accent5 2 2 6" xfId="2630"/>
    <cellStyle name="20% - Accent5 2 2 6 2" xfId="6230"/>
    <cellStyle name="20% - Accent5 2 2 6 2 2" xfId="13431"/>
    <cellStyle name="20% - Accent5 2 2 6 2 2 2" xfId="35032"/>
    <cellStyle name="20% - Accent5 2 2 6 2 3" xfId="20631"/>
    <cellStyle name="20% - Accent5 2 2 6 2 3 2" xfId="42232"/>
    <cellStyle name="20% - Accent5 2 2 6 2 4" xfId="27832"/>
    <cellStyle name="20% - Accent5 2 2 6 3" xfId="9831"/>
    <cellStyle name="20% - Accent5 2 2 6 3 2" xfId="31432"/>
    <cellStyle name="20% - Accent5 2 2 6 4" xfId="17031"/>
    <cellStyle name="20% - Accent5 2 2 6 4 2" xfId="38632"/>
    <cellStyle name="20% - Accent5 2 2 6 5" xfId="24232"/>
    <cellStyle name="20% - Accent5 2 2 7" xfId="1430"/>
    <cellStyle name="20% - Accent5 2 2 7 2" xfId="5030"/>
    <cellStyle name="20% - Accent5 2 2 7 2 2" xfId="12231"/>
    <cellStyle name="20% - Accent5 2 2 7 2 2 2" xfId="33832"/>
    <cellStyle name="20% - Accent5 2 2 7 2 3" xfId="19431"/>
    <cellStyle name="20% - Accent5 2 2 7 2 3 2" xfId="41032"/>
    <cellStyle name="20% - Accent5 2 2 7 2 4" xfId="26632"/>
    <cellStyle name="20% - Accent5 2 2 7 3" xfId="8631"/>
    <cellStyle name="20% - Accent5 2 2 7 3 2" xfId="30232"/>
    <cellStyle name="20% - Accent5 2 2 7 4" xfId="15831"/>
    <cellStyle name="20% - Accent5 2 2 7 4 2" xfId="37432"/>
    <cellStyle name="20% - Accent5 2 2 7 5" xfId="23032"/>
    <cellStyle name="20% - Accent5 2 2 8" xfId="3830"/>
    <cellStyle name="20% - Accent5 2 2 8 2" xfId="11031"/>
    <cellStyle name="20% - Accent5 2 2 8 2 2" xfId="32632"/>
    <cellStyle name="20% - Accent5 2 2 8 3" xfId="18231"/>
    <cellStyle name="20% - Accent5 2 2 8 3 2" xfId="39832"/>
    <cellStyle name="20% - Accent5 2 2 8 4" xfId="25432"/>
    <cellStyle name="20% - Accent5 2 2 9" xfId="7431"/>
    <cellStyle name="20% - Accent5 2 2 9 2" xfId="29032"/>
    <cellStyle name="20% - Accent5 2 3" xfId="256"/>
    <cellStyle name="20% - Accent5 2 3 10" xfId="14665"/>
    <cellStyle name="20% - Accent5 2 3 10 2" xfId="36266"/>
    <cellStyle name="20% - Accent5 2 3 11" xfId="21866"/>
    <cellStyle name="20% - Accent5 2 3 2" xfId="382"/>
    <cellStyle name="20% - Accent5 2 3 2 2" xfId="622"/>
    <cellStyle name="20% - Accent5 2 3 2 2 2" xfId="1224"/>
    <cellStyle name="20% - Accent5 2 3 2 2 2 2" xfId="3624"/>
    <cellStyle name="20% - Accent5 2 3 2 2 2 2 2" xfId="7224"/>
    <cellStyle name="20% - Accent5 2 3 2 2 2 2 2 2" xfId="14425"/>
    <cellStyle name="20% - Accent5 2 3 2 2 2 2 2 2 2" xfId="36026"/>
    <cellStyle name="20% - Accent5 2 3 2 2 2 2 2 3" xfId="21625"/>
    <cellStyle name="20% - Accent5 2 3 2 2 2 2 2 3 2" xfId="43226"/>
    <cellStyle name="20% - Accent5 2 3 2 2 2 2 2 4" xfId="28826"/>
    <cellStyle name="20% - Accent5 2 3 2 2 2 2 3" xfId="10825"/>
    <cellStyle name="20% - Accent5 2 3 2 2 2 2 3 2" xfId="32426"/>
    <cellStyle name="20% - Accent5 2 3 2 2 2 2 4" xfId="18025"/>
    <cellStyle name="20% - Accent5 2 3 2 2 2 2 4 2" xfId="39626"/>
    <cellStyle name="20% - Accent5 2 3 2 2 2 2 5" xfId="25226"/>
    <cellStyle name="20% - Accent5 2 3 2 2 2 3" xfId="2424"/>
    <cellStyle name="20% - Accent5 2 3 2 2 2 3 2" xfId="6024"/>
    <cellStyle name="20% - Accent5 2 3 2 2 2 3 2 2" xfId="13225"/>
    <cellStyle name="20% - Accent5 2 3 2 2 2 3 2 2 2" xfId="34826"/>
    <cellStyle name="20% - Accent5 2 3 2 2 2 3 2 3" xfId="20425"/>
    <cellStyle name="20% - Accent5 2 3 2 2 2 3 2 3 2" xfId="42026"/>
    <cellStyle name="20% - Accent5 2 3 2 2 2 3 2 4" xfId="27626"/>
    <cellStyle name="20% - Accent5 2 3 2 2 2 3 3" xfId="9625"/>
    <cellStyle name="20% - Accent5 2 3 2 2 2 3 3 2" xfId="31226"/>
    <cellStyle name="20% - Accent5 2 3 2 2 2 3 4" xfId="16825"/>
    <cellStyle name="20% - Accent5 2 3 2 2 2 3 4 2" xfId="38426"/>
    <cellStyle name="20% - Accent5 2 3 2 2 2 3 5" xfId="24026"/>
    <cellStyle name="20% - Accent5 2 3 2 2 2 4" xfId="4824"/>
    <cellStyle name="20% - Accent5 2 3 2 2 2 4 2" xfId="12025"/>
    <cellStyle name="20% - Accent5 2 3 2 2 2 4 2 2" xfId="33626"/>
    <cellStyle name="20% - Accent5 2 3 2 2 2 4 3" xfId="19225"/>
    <cellStyle name="20% - Accent5 2 3 2 2 2 4 3 2" xfId="40826"/>
    <cellStyle name="20% - Accent5 2 3 2 2 2 4 4" xfId="26426"/>
    <cellStyle name="20% - Accent5 2 3 2 2 2 5" xfId="8425"/>
    <cellStyle name="20% - Accent5 2 3 2 2 2 5 2" xfId="30026"/>
    <cellStyle name="20% - Accent5 2 3 2 2 2 6" xfId="15625"/>
    <cellStyle name="20% - Accent5 2 3 2 2 2 6 2" xfId="37226"/>
    <cellStyle name="20% - Accent5 2 3 2 2 2 7" xfId="22826"/>
    <cellStyle name="20% - Accent5 2 3 2 2 3" xfId="3024"/>
    <cellStyle name="20% - Accent5 2 3 2 2 3 2" xfId="6624"/>
    <cellStyle name="20% - Accent5 2 3 2 2 3 2 2" xfId="13825"/>
    <cellStyle name="20% - Accent5 2 3 2 2 3 2 2 2" xfId="35426"/>
    <cellStyle name="20% - Accent5 2 3 2 2 3 2 3" xfId="21025"/>
    <cellStyle name="20% - Accent5 2 3 2 2 3 2 3 2" xfId="42626"/>
    <cellStyle name="20% - Accent5 2 3 2 2 3 2 4" xfId="28226"/>
    <cellStyle name="20% - Accent5 2 3 2 2 3 3" xfId="10225"/>
    <cellStyle name="20% - Accent5 2 3 2 2 3 3 2" xfId="31826"/>
    <cellStyle name="20% - Accent5 2 3 2 2 3 4" xfId="17425"/>
    <cellStyle name="20% - Accent5 2 3 2 2 3 4 2" xfId="39026"/>
    <cellStyle name="20% - Accent5 2 3 2 2 3 5" xfId="24626"/>
    <cellStyle name="20% - Accent5 2 3 2 2 4" xfId="1824"/>
    <cellStyle name="20% - Accent5 2 3 2 2 4 2" xfId="5424"/>
    <cellStyle name="20% - Accent5 2 3 2 2 4 2 2" xfId="12625"/>
    <cellStyle name="20% - Accent5 2 3 2 2 4 2 2 2" xfId="34226"/>
    <cellStyle name="20% - Accent5 2 3 2 2 4 2 3" xfId="19825"/>
    <cellStyle name="20% - Accent5 2 3 2 2 4 2 3 2" xfId="41426"/>
    <cellStyle name="20% - Accent5 2 3 2 2 4 2 4" xfId="27026"/>
    <cellStyle name="20% - Accent5 2 3 2 2 4 3" xfId="9025"/>
    <cellStyle name="20% - Accent5 2 3 2 2 4 3 2" xfId="30626"/>
    <cellStyle name="20% - Accent5 2 3 2 2 4 4" xfId="16225"/>
    <cellStyle name="20% - Accent5 2 3 2 2 4 4 2" xfId="37826"/>
    <cellStyle name="20% - Accent5 2 3 2 2 4 5" xfId="23426"/>
    <cellStyle name="20% - Accent5 2 3 2 2 5" xfId="4224"/>
    <cellStyle name="20% - Accent5 2 3 2 2 5 2" xfId="11425"/>
    <cellStyle name="20% - Accent5 2 3 2 2 5 2 2" xfId="33026"/>
    <cellStyle name="20% - Accent5 2 3 2 2 5 3" xfId="18625"/>
    <cellStyle name="20% - Accent5 2 3 2 2 5 3 2" xfId="40226"/>
    <cellStyle name="20% - Accent5 2 3 2 2 5 4" xfId="25826"/>
    <cellStyle name="20% - Accent5 2 3 2 2 6" xfId="7825"/>
    <cellStyle name="20% - Accent5 2 3 2 2 6 2" xfId="29426"/>
    <cellStyle name="20% - Accent5 2 3 2 2 7" xfId="15025"/>
    <cellStyle name="20% - Accent5 2 3 2 2 7 2" xfId="36626"/>
    <cellStyle name="20% - Accent5 2 3 2 2 8" xfId="22226"/>
    <cellStyle name="20% - Accent5 2 3 2 3" xfId="984"/>
    <cellStyle name="20% - Accent5 2 3 2 3 2" xfId="3384"/>
    <cellStyle name="20% - Accent5 2 3 2 3 2 2" xfId="6984"/>
    <cellStyle name="20% - Accent5 2 3 2 3 2 2 2" xfId="14185"/>
    <cellStyle name="20% - Accent5 2 3 2 3 2 2 2 2" xfId="35786"/>
    <cellStyle name="20% - Accent5 2 3 2 3 2 2 3" xfId="21385"/>
    <cellStyle name="20% - Accent5 2 3 2 3 2 2 3 2" xfId="42986"/>
    <cellStyle name="20% - Accent5 2 3 2 3 2 2 4" xfId="28586"/>
    <cellStyle name="20% - Accent5 2 3 2 3 2 3" xfId="10585"/>
    <cellStyle name="20% - Accent5 2 3 2 3 2 3 2" xfId="32186"/>
    <cellStyle name="20% - Accent5 2 3 2 3 2 4" xfId="17785"/>
    <cellStyle name="20% - Accent5 2 3 2 3 2 4 2" xfId="39386"/>
    <cellStyle name="20% - Accent5 2 3 2 3 2 5" xfId="24986"/>
    <cellStyle name="20% - Accent5 2 3 2 3 3" xfId="2184"/>
    <cellStyle name="20% - Accent5 2 3 2 3 3 2" xfId="5784"/>
    <cellStyle name="20% - Accent5 2 3 2 3 3 2 2" xfId="12985"/>
    <cellStyle name="20% - Accent5 2 3 2 3 3 2 2 2" xfId="34586"/>
    <cellStyle name="20% - Accent5 2 3 2 3 3 2 3" xfId="20185"/>
    <cellStyle name="20% - Accent5 2 3 2 3 3 2 3 2" xfId="41786"/>
    <cellStyle name="20% - Accent5 2 3 2 3 3 2 4" xfId="27386"/>
    <cellStyle name="20% - Accent5 2 3 2 3 3 3" xfId="9385"/>
    <cellStyle name="20% - Accent5 2 3 2 3 3 3 2" xfId="30986"/>
    <cellStyle name="20% - Accent5 2 3 2 3 3 4" xfId="16585"/>
    <cellStyle name="20% - Accent5 2 3 2 3 3 4 2" xfId="38186"/>
    <cellStyle name="20% - Accent5 2 3 2 3 3 5" xfId="23786"/>
    <cellStyle name="20% - Accent5 2 3 2 3 4" xfId="4584"/>
    <cellStyle name="20% - Accent5 2 3 2 3 4 2" xfId="11785"/>
    <cellStyle name="20% - Accent5 2 3 2 3 4 2 2" xfId="33386"/>
    <cellStyle name="20% - Accent5 2 3 2 3 4 3" xfId="18985"/>
    <cellStyle name="20% - Accent5 2 3 2 3 4 3 2" xfId="40586"/>
    <cellStyle name="20% - Accent5 2 3 2 3 4 4" xfId="26186"/>
    <cellStyle name="20% - Accent5 2 3 2 3 5" xfId="8185"/>
    <cellStyle name="20% - Accent5 2 3 2 3 5 2" xfId="29786"/>
    <cellStyle name="20% - Accent5 2 3 2 3 6" xfId="15385"/>
    <cellStyle name="20% - Accent5 2 3 2 3 6 2" xfId="36986"/>
    <cellStyle name="20% - Accent5 2 3 2 3 7" xfId="22586"/>
    <cellStyle name="20% - Accent5 2 3 2 4" xfId="2784"/>
    <cellStyle name="20% - Accent5 2 3 2 4 2" xfId="6384"/>
    <cellStyle name="20% - Accent5 2 3 2 4 2 2" xfId="13585"/>
    <cellStyle name="20% - Accent5 2 3 2 4 2 2 2" xfId="35186"/>
    <cellStyle name="20% - Accent5 2 3 2 4 2 3" xfId="20785"/>
    <cellStyle name="20% - Accent5 2 3 2 4 2 3 2" xfId="42386"/>
    <cellStyle name="20% - Accent5 2 3 2 4 2 4" xfId="27986"/>
    <cellStyle name="20% - Accent5 2 3 2 4 3" xfId="9985"/>
    <cellStyle name="20% - Accent5 2 3 2 4 3 2" xfId="31586"/>
    <cellStyle name="20% - Accent5 2 3 2 4 4" xfId="17185"/>
    <cellStyle name="20% - Accent5 2 3 2 4 4 2" xfId="38786"/>
    <cellStyle name="20% - Accent5 2 3 2 4 5" xfId="24386"/>
    <cellStyle name="20% - Accent5 2 3 2 5" xfId="1584"/>
    <cellStyle name="20% - Accent5 2 3 2 5 2" xfId="5184"/>
    <cellStyle name="20% - Accent5 2 3 2 5 2 2" xfId="12385"/>
    <cellStyle name="20% - Accent5 2 3 2 5 2 2 2" xfId="33986"/>
    <cellStyle name="20% - Accent5 2 3 2 5 2 3" xfId="19585"/>
    <cellStyle name="20% - Accent5 2 3 2 5 2 3 2" xfId="41186"/>
    <cellStyle name="20% - Accent5 2 3 2 5 2 4" xfId="26786"/>
    <cellStyle name="20% - Accent5 2 3 2 5 3" xfId="8785"/>
    <cellStyle name="20% - Accent5 2 3 2 5 3 2" xfId="30386"/>
    <cellStyle name="20% - Accent5 2 3 2 5 4" xfId="15985"/>
    <cellStyle name="20% - Accent5 2 3 2 5 4 2" xfId="37586"/>
    <cellStyle name="20% - Accent5 2 3 2 5 5" xfId="23186"/>
    <cellStyle name="20% - Accent5 2 3 2 6" xfId="3984"/>
    <cellStyle name="20% - Accent5 2 3 2 6 2" xfId="11185"/>
    <cellStyle name="20% - Accent5 2 3 2 6 2 2" xfId="32786"/>
    <cellStyle name="20% - Accent5 2 3 2 6 3" xfId="18385"/>
    <cellStyle name="20% - Accent5 2 3 2 6 3 2" xfId="39986"/>
    <cellStyle name="20% - Accent5 2 3 2 6 4" xfId="25586"/>
    <cellStyle name="20% - Accent5 2 3 2 7" xfId="7585"/>
    <cellStyle name="20% - Accent5 2 3 2 7 2" xfId="29186"/>
    <cellStyle name="20% - Accent5 2 3 2 8" xfId="14785"/>
    <cellStyle name="20% - Accent5 2 3 2 8 2" xfId="36386"/>
    <cellStyle name="20% - Accent5 2 3 2 9" xfId="21986"/>
    <cellStyle name="20% - Accent5 2 3 3" xfId="502"/>
    <cellStyle name="20% - Accent5 2 3 3 2" xfId="1104"/>
    <cellStyle name="20% - Accent5 2 3 3 2 2" xfId="3504"/>
    <cellStyle name="20% - Accent5 2 3 3 2 2 2" xfId="7104"/>
    <cellStyle name="20% - Accent5 2 3 3 2 2 2 2" xfId="14305"/>
    <cellStyle name="20% - Accent5 2 3 3 2 2 2 2 2" xfId="35906"/>
    <cellStyle name="20% - Accent5 2 3 3 2 2 2 3" xfId="21505"/>
    <cellStyle name="20% - Accent5 2 3 3 2 2 2 3 2" xfId="43106"/>
    <cellStyle name="20% - Accent5 2 3 3 2 2 2 4" xfId="28706"/>
    <cellStyle name="20% - Accent5 2 3 3 2 2 3" xfId="10705"/>
    <cellStyle name="20% - Accent5 2 3 3 2 2 3 2" xfId="32306"/>
    <cellStyle name="20% - Accent5 2 3 3 2 2 4" xfId="17905"/>
    <cellStyle name="20% - Accent5 2 3 3 2 2 4 2" xfId="39506"/>
    <cellStyle name="20% - Accent5 2 3 3 2 2 5" xfId="25106"/>
    <cellStyle name="20% - Accent5 2 3 3 2 3" xfId="2304"/>
    <cellStyle name="20% - Accent5 2 3 3 2 3 2" xfId="5904"/>
    <cellStyle name="20% - Accent5 2 3 3 2 3 2 2" xfId="13105"/>
    <cellStyle name="20% - Accent5 2 3 3 2 3 2 2 2" xfId="34706"/>
    <cellStyle name="20% - Accent5 2 3 3 2 3 2 3" xfId="20305"/>
    <cellStyle name="20% - Accent5 2 3 3 2 3 2 3 2" xfId="41906"/>
    <cellStyle name="20% - Accent5 2 3 3 2 3 2 4" xfId="27506"/>
    <cellStyle name="20% - Accent5 2 3 3 2 3 3" xfId="9505"/>
    <cellStyle name="20% - Accent5 2 3 3 2 3 3 2" xfId="31106"/>
    <cellStyle name="20% - Accent5 2 3 3 2 3 4" xfId="16705"/>
    <cellStyle name="20% - Accent5 2 3 3 2 3 4 2" xfId="38306"/>
    <cellStyle name="20% - Accent5 2 3 3 2 3 5" xfId="23906"/>
    <cellStyle name="20% - Accent5 2 3 3 2 4" xfId="4704"/>
    <cellStyle name="20% - Accent5 2 3 3 2 4 2" xfId="11905"/>
    <cellStyle name="20% - Accent5 2 3 3 2 4 2 2" xfId="33506"/>
    <cellStyle name="20% - Accent5 2 3 3 2 4 3" xfId="19105"/>
    <cellStyle name="20% - Accent5 2 3 3 2 4 3 2" xfId="40706"/>
    <cellStyle name="20% - Accent5 2 3 3 2 4 4" xfId="26306"/>
    <cellStyle name="20% - Accent5 2 3 3 2 5" xfId="8305"/>
    <cellStyle name="20% - Accent5 2 3 3 2 5 2" xfId="29906"/>
    <cellStyle name="20% - Accent5 2 3 3 2 6" xfId="15505"/>
    <cellStyle name="20% - Accent5 2 3 3 2 6 2" xfId="37106"/>
    <cellStyle name="20% - Accent5 2 3 3 2 7" xfId="22706"/>
    <cellStyle name="20% - Accent5 2 3 3 3" xfId="2904"/>
    <cellStyle name="20% - Accent5 2 3 3 3 2" xfId="6504"/>
    <cellStyle name="20% - Accent5 2 3 3 3 2 2" xfId="13705"/>
    <cellStyle name="20% - Accent5 2 3 3 3 2 2 2" xfId="35306"/>
    <cellStyle name="20% - Accent5 2 3 3 3 2 3" xfId="20905"/>
    <cellStyle name="20% - Accent5 2 3 3 3 2 3 2" xfId="42506"/>
    <cellStyle name="20% - Accent5 2 3 3 3 2 4" xfId="28106"/>
    <cellStyle name="20% - Accent5 2 3 3 3 3" xfId="10105"/>
    <cellStyle name="20% - Accent5 2 3 3 3 3 2" xfId="31706"/>
    <cellStyle name="20% - Accent5 2 3 3 3 4" xfId="17305"/>
    <cellStyle name="20% - Accent5 2 3 3 3 4 2" xfId="38906"/>
    <cellStyle name="20% - Accent5 2 3 3 3 5" xfId="24506"/>
    <cellStyle name="20% - Accent5 2 3 3 4" xfId="1704"/>
    <cellStyle name="20% - Accent5 2 3 3 4 2" xfId="5304"/>
    <cellStyle name="20% - Accent5 2 3 3 4 2 2" xfId="12505"/>
    <cellStyle name="20% - Accent5 2 3 3 4 2 2 2" xfId="34106"/>
    <cellStyle name="20% - Accent5 2 3 3 4 2 3" xfId="19705"/>
    <cellStyle name="20% - Accent5 2 3 3 4 2 3 2" xfId="41306"/>
    <cellStyle name="20% - Accent5 2 3 3 4 2 4" xfId="26906"/>
    <cellStyle name="20% - Accent5 2 3 3 4 3" xfId="8905"/>
    <cellStyle name="20% - Accent5 2 3 3 4 3 2" xfId="30506"/>
    <cellStyle name="20% - Accent5 2 3 3 4 4" xfId="16105"/>
    <cellStyle name="20% - Accent5 2 3 3 4 4 2" xfId="37706"/>
    <cellStyle name="20% - Accent5 2 3 3 4 5" xfId="23306"/>
    <cellStyle name="20% - Accent5 2 3 3 5" xfId="4104"/>
    <cellStyle name="20% - Accent5 2 3 3 5 2" xfId="11305"/>
    <cellStyle name="20% - Accent5 2 3 3 5 2 2" xfId="32906"/>
    <cellStyle name="20% - Accent5 2 3 3 5 3" xfId="18505"/>
    <cellStyle name="20% - Accent5 2 3 3 5 3 2" xfId="40106"/>
    <cellStyle name="20% - Accent5 2 3 3 5 4" xfId="25706"/>
    <cellStyle name="20% - Accent5 2 3 3 6" xfId="7705"/>
    <cellStyle name="20% - Accent5 2 3 3 6 2" xfId="29306"/>
    <cellStyle name="20% - Accent5 2 3 3 7" xfId="14905"/>
    <cellStyle name="20% - Accent5 2 3 3 7 2" xfId="36506"/>
    <cellStyle name="20% - Accent5 2 3 3 8" xfId="22106"/>
    <cellStyle name="20% - Accent5 2 3 4" xfId="744"/>
    <cellStyle name="20% - Accent5 2 3 4 2" xfId="1344"/>
    <cellStyle name="20% - Accent5 2 3 4 2 2" xfId="3744"/>
    <cellStyle name="20% - Accent5 2 3 4 2 2 2" xfId="7344"/>
    <cellStyle name="20% - Accent5 2 3 4 2 2 2 2" xfId="14545"/>
    <cellStyle name="20% - Accent5 2 3 4 2 2 2 2 2" xfId="36146"/>
    <cellStyle name="20% - Accent5 2 3 4 2 2 2 3" xfId="21745"/>
    <cellStyle name="20% - Accent5 2 3 4 2 2 2 3 2" xfId="43346"/>
    <cellStyle name="20% - Accent5 2 3 4 2 2 2 4" xfId="28946"/>
    <cellStyle name="20% - Accent5 2 3 4 2 2 3" xfId="10945"/>
    <cellStyle name="20% - Accent5 2 3 4 2 2 3 2" xfId="32546"/>
    <cellStyle name="20% - Accent5 2 3 4 2 2 4" xfId="18145"/>
    <cellStyle name="20% - Accent5 2 3 4 2 2 4 2" xfId="39746"/>
    <cellStyle name="20% - Accent5 2 3 4 2 2 5" xfId="25346"/>
    <cellStyle name="20% - Accent5 2 3 4 2 3" xfId="2544"/>
    <cellStyle name="20% - Accent5 2 3 4 2 3 2" xfId="6144"/>
    <cellStyle name="20% - Accent5 2 3 4 2 3 2 2" xfId="13345"/>
    <cellStyle name="20% - Accent5 2 3 4 2 3 2 2 2" xfId="34946"/>
    <cellStyle name="20% - Accent5 2 3 4 2 3 2 3" xfId="20545"/>
    <cellStyle name="20% - Accent5 2 3 4 2 3 2 3 2" xfId="42146"/>
    <cellStyle name="20% - Accent5 2 3 4 2 3 2 4" xfId="27746"/>
    <cellStyle name="20% - Accent5 2 3 4 2 3 3" xfId="9745"/>
    <cellStyle name="20% - Accent5 2 3 4 2 3 3 2" xfId="31346"/>
    <cellStyle name="20% - Accent5 2 3 4 2 3 4" xfId="16945"/>
    <cellStyle name="20% - Accent5 2 3 4 2 3 4 2" xfId="38546"/>
    <cellStyle name="20% - Accent5 2 3 4 2 3 5" xfId="24146"/>
    <cellStyle name="20% - Accent5 2 3 4 2 4" xfId="4944"/>
    <cellStyle name="20% - Accent5 2 3 4 2 4 2" xfId="12145"/>
    <cellStyle name="20% - Accent5 2 3 4 2 4 2 2" xfId="33746"/>
    <cellStyle name="20% - Accent5 2 3 4 2 4 3" xfId="19345"/>
    <cellStyle name="20% - Accent5 2 3 4 2 4 3 2" xfId="40946"/>
    <cellStyle name="20% - Accent5 2 3 4 2 4 4" xfId="26546"/>
    <cellStyle name="20% - Accent5 2 3 4 2 5" xfId="8545"/>
    <cellStyle name="20% - Accent5 2 3 4 2 5 2" xfId="30146"/>
    <cellStyle name="20% - Accent5 2 3 4 2 6" xfId="15745"/>
    <cellStyle name="20% - Accent5 2 3 4 2 6 2" xfId="37346"/>
    <cellStyle name="20% - Accent5 2 3 4 2 7" xfId="22946"/>
    <cellStyle name="20% - Accent5 2 3 4 3" xfId="3144"/>
    <cellStyle name="20% - Accent5 2 3 4 3 2" xfId="6744"/>
    <cellStyle name="20% - Accent5 2 3 4 3 2 2" xfId="13945"/>
    <cellStyle name="20% - Accent5 2 3 4 3 2 2 2" xfId="35546"/>
    <cellStyle name="20% - Accent5 2 3 4 3 2 3" xfId="21145"/>
    <cellStyle name="20% - Accent5 2 3 4 3 2 3 2" xfId="42746"/>
    <cellStyle name="20% - Accent5 2 3 4 3 2 4" xfId="28346"/>
    <cellStyle name="20% - Accent5 2 3 4 3 3" xfId="10345"/>
    <cellStyle name="20% - Accent5 2 3 4 3 3 2" xfId="31946"/>
    <cellStyle name="20% - Accent5 2 3 4 3 4" xfId="17545"/>
    <cellStyle name="20% - Accent5 2 3 4 3 4 2" xfId="39146"/>
    <cellStyle name="20% - Accent5 2 3 4 3 5" xfId="24746"/>
    <cellStyle name="20% - Accent5 2 3 4 4" xfId="1944"/>
    <cellStyle name="20% - Accent5 2 3 4 4 2" xfId="5544"/>
    <cellStyle name="20% - Accent5 2 3 4 4 2 2" xfId="12745"/>
    <cellStyle name="20% - Accent5 2 3 4 4 2 2 2" xfId="34346"/>
    <cellStyle name="20% - Accent5 2 3 4 4 2 3" xfId="19945"/>
    <cellStyle name="20% - Accent5 2 3 4 4 2 3 2" xfId="41546"/>
    <cellStyle name="20% - Accent5 2 3 4 4 2 4" xfId="27146"/>
    <cellStyle name="20% - Accent5 2 3 4 4 3" xfId="9145"/>
    <cellStyle name="20% - Accent5 2 3 4 4 3 2" xfId="30746"/>
    <cellStyle name="20% - Accent5 2 3 4 4 4" xfId="16345"/>
    <cellStyle name="20% - Accent5 2 3 4 4 4 2" xfId="37946"/>
    <cellStyle name="20% - Accent5 2 3 4 4 5" xfId="23546"/>
    <cellStyle name="20% - Accent5 2 3 4 5" xfId="4344"/>
    <cellStyle name="20% - Accent5 2 3 4 5 2" xfId="11545"/>
    <cellStyle name="20% - Accent5 2 3 4 5 2 2" xfId="33146"/>
    <cellStyle name="20% - Accent5 2 3 4 5 3" xfId="18745"/>
    <cellStyle name="20% - Accent5 2 3 4 5 3 2" xfId="40346"/>
    <cellStyle name="20% - Accent5 2 3 4 5 4" xfId="25946"/>
    <cellStyle name="20% - Accent5 2 3 4 6" xfId="7945"/>
    <cellStyle name="20% - Accent5 2 3 4 6 2" xfId="29546"/>
    <cellStyle name="20% - Accent5 2 3 4 7" xfId="15145"/>
    <cellStyle name="20% - Accent5 2 3 4 7 2" xfId="36746"/>
    <cellStyle name="20% - Accent5 2 3 4 8" xfId="22346"/>
    <cellStyle name="20% - Accent5 2 3 5" xfId="864"/>
    <cellStyle name="20% - Accent5 2 3 5 2" xfId="3264"/>
    <cellStyle name="20% - Accent5 2 3 5 2 2" xfId="6864"/>
    <cellStyle name="20% - Accent5 2 3 5 2 2 2" xfId="14065"/>
    <cellStyle name="20% - Accent5 2 3 5 2 2 2 2" xfId="35666"/>
    <cellStyle name="20% - Accent5 2 3 5 2 2 3" xfId="21265"/>
    <cellStyle name="20% - Accent5 2 3 5 2 2 3 2" xfId="42866"/>
    <cellStyle name="20% - Accent5 2 3 5 2 2 4" xfId="28466"/>
    <cellStyle name="20% - Accent5 2 3 5 2 3" xfId="10465"/>
    <cellStyle name="20% - Accent5 2 3 5 2 3 2" xfId="32066"/>
    <cellStyle name="20% - Accent5 2 3 5 2 4" xfId="17665"/>
    <cellStyle name="20% - Accent5 2 3 5 2 4 2" xfId="39266"/>
    <cellStyle name="20% - Accent5 2 3 5 2 5" xfId="24866"/>
    <cellStyle name="20% - Accent5 2 3 5 3" xfId="2064"/>
    <cellStyle name="20% - Accent5 2 3 5 3 2" xfId="5664"/>
    <cellStyle name="20% - Accent5 2 3 5 3 2 2" xfId="12865"/>
    <cellStyle name="20% - Accent5 2 3 5 3 2 2 2" xfId="34466"/>
    <cellStyle name="20% - Accent5 2 3 5 3 2 3" xfId="20065"/>
    <cellStyle name="20% - Accent5 2 3 5 3 2 3 2" xfId="41666"/>
    <cellStyle name="20% - Accent5 2 3 5 3 2 4" xfId="27266"/>
    <cellStyle name="20% - Accent5 2 3 5 3 3" xfId="9265"/>
    <cellStyle name="20% - Accent5 2 3 5 3 3 2" xfId="30866"/>
    <cellStyle name="20% - Accent5 2 3 5 3 4" xfId="16465"/>
    <cellStyle name="20% - Accent5 2 3 5 3 4 2" xfId="38066"/>
    <cellStyle name="20% - Accent5 2 3 5 3 5" xfId="23666"/>
    <cellStyle name="20% - Accent5 2 3 5 4" xfId="4464"/>
    <cellStyle name="20% - Accent5 2 3 5 4 2" xfId="11665"/>
    <cellStyle name="20% - Accent5 2 3 5 4 2 2" xfId="33266"/>
    <cellStyle name="20% - Accent5 2 3 5 4 3" xfId="18865"/>
    <cellStyle name="20% - Accent5 2 3 5 4 3 2" xfId="40466"/>
    <cellStyle name="20% - Accent5 2 3 5 4 4" xfId="26066"/>
    <cellStyle name="20% - Accent5 2 3 5 5" xfId="8065"/>
    <cellStyle name="20% - Accent5 2 3 5 5 2" xfId="29666"/>
    <cellStyle name="20% - Accent5 2 3 5 6" xfId="15265"/>
    <cellStyle name="20% - Accent5 2 3 5 6 2" xfId="36866"/>
    <cellStyle name="20% - Accent5 2 3 5 7" xfId="22466"/>
    <cellStyle name="20% - Accent5 2 3 6" xfId="2664"/>
    <cellStyle name="20% - Accent5 2 3 6 2" xfId="6264"/>
    <cellStyle name="20% - Accent5 2 3 6 2 2" xfId="13465"/>
    <cellStyle name="20% - Accent5 2 3 6 2 2 2" xfId="35066"/>
    <cellStyle name="20% - Accent5 2 3 6 2 3" xfId="20665"/>
    <cellStyle name="20% - Accent5 2 3 6 2 3 2" xfId="42266"/>
    <cellStyle name="20% - Accent5 2 3 6 2 4" xfId="27866"/>
    <cellStyle name="20% - Accent5 2 3 6 3" xfId="9865"/>
    <cellStyle name="20% - Accent5 2 3 6 3 2" xfId="31466"/>
    <cellStyle name="20% - Accent5 2 3 6 4" xfId="17065"/>
    <cellStyle name="20% - Accent5 2 3 6 4 2" xfId="38666"/>
    <cellStyle name="20% - Accent5 2 3 6 5" xfId="24266"/>
    <cellStyle name="20% - Accent5 2 3 7" xfId="1464"/>
    <cellStyle name="20% - Accent5 2 3 7 2" xfId="5064"/>
    <cellStyle name="20% - Accent5 2 3 7 2 2" xfId="12265"/>
    <cellStyle name="20% - Accent5 2 3 7 2 2 2" xfId="33866"/>
    <cellStyle name="20% - Accent5 2 3 7 2 3" xfId="19465"/>
    <cellStyle name="20% - Accent5 2 3 7 2 3 2" xfId="41066"/>
    <cellStyle name="20% - Accent5 2 3 7 2 4" xfId="26666"/>
    <cellStyle name="20% - Accent5 2 3 7 3" xfId="8665"/>
    <cellStyle name="20% - Accent5 2 3 7 3 2" xfId="30266"/>
    <cellStyle name="20% - Accent5 2 3 7 4" xfId="15865"/>
    <cellStyle name="20% - Accent5 2 3 7 4 2" xfId="37466"/>
    <cellStyle name="20% - Accent5 2 3 7 5" xfId="23066"/>
    <cellStyle name="20% - Accent5 2 3 8" xfId="3864"/>
    <cellStyle name="20% - Accent5 2 3 8 2" xfId="11065"/>
    <cellStyle name="20% - Accent5 2 3 8 2 2" xfId="32666"/>
    <cellStyle name="20% - Accent5 2 3 8 3" xfId="18265"/>
    <cellStyle name="20% - Accent5 2 3 8 3 2" xfId="39866"/>
    <cellStyle name="20% - Accent5 2 3 8 4" xfId="25466"/>
    <cellStyle name="20% - Accent5 2 3 9" xfId="7465"/>
    <cellStyle name="20% - Accent5 2 3 9 2" xfId="29066"/>
    <cellStyle name="20% - Accent5 2 4" xfId="314"/>
    <cellStyle name="20% - Accent5 2 4 2" xfId="554"/>
    <cellStyle name="20% - Accent5 2 4 2 2" xfId="1156"/>
    <cellStyle name="20% - Accent5 2 4 2 2 2" xfId="3556"/>
    <cellStyle name="20% - Accent5 2 4 2 2 2 2" xfId="7156"/>
    <cellStyle name="20% - Accent5 2 4 2 2 2 2 2" xfId="14357"/>
    <cellStyle name="20% - Accent5 2 4 2 2 2 2 2 2" xfId="35958"/>
    <cellStyle name="20% - Accent5 2 4 2 2 2 2 3" xfId="21557"/>
    <cellStyle name="20% - Accent5 2 4 2 2 2 2 3 2" xfId="43158"/>
    <cellStyle name="20% - Accent5 2 4 2 2 2 2 4" xfId="28758"/>
    <cellStyle name="20% - Accent5 2 4 2 2 2 3" xfId="10757"/>
    <cellStyle name="20% - Accent5 2 4 2 2 2 3 2" xfId="32358"/>
    <cellStyle name="20% - Accent5 2 4 2 2 2 4" xfId="17957"/>
    <cellStyle name="20% - Accent5 2 4 2 2 2 4 2" xfId="39558"/>
    <cellStyle name="20% - Accent5 2 4 2 2 2 5" xfId="25158"/>
    <cellStyle name="20% - Accent5 2 4 2 2 3" xfId="2356"/>
    <cellStyle name="20% - Accent5 2 4 2 2 3 2" xfId="5956"/>
    <cellStyle name="20% - Accent5 2 4 2 2 3 2 2" xfId="13157"/>
    <cellStyle name="20% - Accent5 2 4 2 2 3 2 2 2" xfId="34758"/>
    <cellStyle name="20% - Accent5 2 4 2 2 3 2 3" xfId="20357"/>
    <cellStyle name="20% - Accent5 2 4 2 2 3 2 3 2" xfId="41958"/>
    <cellStyle name="20% - Accent5 2 4 2 2 3 2 4" xfId="27558"/>
    <cellStyle name="20% - Accent5 2 4 2 2 3 3" xfId="9557"/>
    <cellStyle name="20% - Accent5 2 4 2 2 3 3 2" xfId="31158"/>
    <cellStyle name="20% - Accent5 2 4 2 2 3 4" xfId="16757"/>
    <cellStyle name="20% - Accent5 2 4 2 2 3 4 2" xfId="38358"/>
    <cellStyle name="20% - Accent5 2 4 2 2 3 5" xfId="23958"/>
    <cellStyle name="20% - Accent5 2 4 2 2 4" xfId="4756"/>
    <cellStyle name="20% - Accent5 2 4 2 2 4 2" xfId="11957"/>
    <cellStyle name="20% - Accent5 2 4 2 2 4 2 2" xfId="33558"/>
    <cellStyle name="20% - Accent5 2 4 2 2 4 3" xfId="19157"/>
    <cellStyle name="20% - Accent5 2 4 2 2 4 3 2" xfId="40758"/>
    <cellStyle name="20% - Accent5 2 4 2 2 4 4" xfId="26358"/>
    <cellStyle name="20% - Accent5 2 4 2 2 5" xfId="8357"/>
    <cellStyle name="20% - Accent5 2 4 2 2 5 2" xfId="29958"/>
    <cellStyle name="20% - Accent5 2 4 2 2 6" xfId="15557"/>
    <cellStyle name="20% - Accent5 2 4 2 2 6 2" xfId="37158"/>
    <cellStyle name="20% - Accent5 2 4 2 2 7" xfId="22758"/>
    <cellStyle name="20% - Accent5 2 4 2 3" xfId="2956"/>
    <cellStyle name="20% - Accent5 2 4 2 3 2" xfId="6556"/>
    <cellStyle name="20% - Accent5 2 4 2 3 2 2" xfId="13757"/>
    <cellStyle name="20% - Accent5 2 4 2 3 2 2 2" xfId="35358"/>
    <cellStyle name="20% - Accent5 2 4 2 3 2 3" xfId="20957"/>
    <cellStyle name="20% - Accent5 2 4 2 3 2 3 2" xfId="42558"/>
    <cellStyle name="20% - Accent5 2 4 2 3 2 4" xfId="28158"/>
    <cellStyle name="20% - Accent5 2 4 2 3 3" xfId="10157"/>
    <cellStyle name="20% - Accent5 2 4 2 3 3 2" xfId="31758"/>
    <cellStyle name="20% - Accent5 2 4 2 3 4" xfId="17357"/>
    <cellStyle name="20% - Accent5 2 4 2 3 4 2" xfId="38958"/>
    <cellStyle name="20% - Accent5 2 4 2 3 5" xfId="24558"/>
    <cellStyle name="20% - Accent5 2 4 2 4" xfId="1756"/>
    <cellStyle name="20% - Accent5 2 4 2 4 2" xfId="5356"/>
    <cellStyle name="20% - Accent5 2 4 2 4 2 2" xfId="12557"/>
    <cellStyle name="20% - Accent5 2 4 2 4 2 2 2" xfId="34158"/>
    <cellStyle name="20% - Accent5 2 4 2 4 2 3" xfId="19757"/>
    <cellStyle name="20% - Accent5 2 4 2 4 2 3 2" xfId="41358"/>
    <cellStyle name="20% - Accent5 2 4 2 4 2 4" xfId="26958"/>
    <cellStyle name="20% - Accent5 2 4 2 4 3" xfId="8957"/>
    <cellStyle name="20% - Accent5 2 4 2 4 3 2" xfId="30558"/>
    <cellStyle name="20% - Accent5 2 4 2 4 4" xfId="16157"/>
    <cellStyle name="20% - Accent5 2 4 2 4 4 2" xfId="37758"/>
    <cellStyle name="20% - Accent5 2 4 2 4 5" xfId="23358"/>
    <cellStyle name="20% - Accent5 2 4 2 5" xfId="4156"/>
    <cellStyle name="20% - Accent5 2 4 2 5 2" xfId="11357"/>
    <cellStyle name="20% - Accent5 2 4 2 5 2 2" xfId="32958"/>
    <cellStyle name="20% - Accent5 2 4 2 5 3" xfId="18557"/>
    <cellStyle name="20% - Accent5 2 4 2 5 3 2" xfId="40158"/>
    <cellStyle name="20% - Accent5 2 4 2 5 4" xfId="25758"/>
    <cellStyle name="20% - Accent5 2 4 2 6" xfId="7757"/>
    <cellStyle name="20% - Accent5 2 4 2 6 2" xfId="29358"/>
    <cellStyle name="20% - Accent5 2 4 2 7" xfId="14957"/>
    <cellStyle name="20% - Accent5 2 4 2 7 2" xfId="36558"/>
    <cellStyle name="20% - Accent5 2 4 2 8" xfId="22158"/>
    <cellStyle name="20% - Accent5 2 4 3" xfId="916"/>
    <cellStyle name="20% - Accent5 2 4 3 2" xfId="3316"/>
    <cellStyle name="20% - Accent5 2 4 3 2 2" xfId="6916"/>
    <cellStyle name="20% - Accent5 2 4 3 2 2 2" xfId="14117"/>
    <cellStyle name="20% - Accent5 2 4 3 2 2 2 2" xfId="35718"/>
    <cellStyle name="20% - Accent5 2 4 3 2 2 3" xfId="21317"/>
    <cellStyle name="20% - Accent5 2 4 3 2 2 3 2" xfId="42918"/>
    <cellStyle name="20% - Accent5 2 4 3 2 2 4" xfId="28518"/>
    <cellStyle name="20% - Accent5 2 4 3 2 3" xfId="10517"/>
    <cellStyle name="20% - Accent5 2 4 3 2 3 2" xfId="32118"/>
    <cellStyle name="20% - Accent5 2 4 3 2 4" xfId="17717"/>
    <cellStyle name="20% - Accent5 2 4 3 2 4 2" xfId="39318"/>
    <cellStyle name="20% - Accent5 2 4 3 2 5" xfId="24918"/>
    <cellStyle name="20% - Accent5 2 4 3 3" xfId="2116"/>
    <cellStyle name="20% - Accent5 2 4 3 3 2" xfId="5716"/>
    <cellStyle name="20% - Accent5 2 4 3 3 2 2" xfId="12917"/>
    <cellStyle name="20% - Accent5 2 4 3 3 2 2 2" xfId="34518"/>
    <cellStyle name="20% - Accent5 2 4 3 3 2 3" xfId="20117"/>
    <cellStyle name="20% - Accent5 2 4 3 3 2 3 2" xfId="41718"/>
    <cellStyle name="20% - Accent5 2 4 3 3 2 4" xfId="27318"/>
    <cellStyle name="20% - Accent5 2 4 3 3 3" xfId="9317"/>
    <cellStyle name="20% - Accent5 2 4 3 3 3 2" xfId="30918"/>
    <cellStyle name="20% - Accent5 2 4 3 3 4" xfId="16517"/>
    <cellStyle name="20% - Accent5 2 4 3 3 4 2" xfId="38118"/>
    <cellStyle name="20% - Accent5 2 4 3 3 5" xfId="23718"/>
    <cellStyle name="20% - Accent5 2 4 3 4" xfId="4516"/>
    <cellStyle name="20% - Accent5 2 4 3 4 2" xfId="11717"/>
    <cellStyle name="20% - Accent5 2 4 3 4 2 2" xfId="33318"/>
    <cellStyle name="20% - Accent5 2 4 3 4 3" xfId="18917"/>
    <cellStyle name="20% - Accent5 2 4 3 4 3 2" xfId="40518"/>
    <cellStyle name="20% - Accent5 2 4 3 4 4" xfId="26118"/>
    <cellStyle name="20% - Accent5 2 4 3 5" xfId="8117"/>
    <cellStyle name="20% - Accent5 2 4 3 5 2" xfId="29718"/>
    <cellStyle name="20% - Accent5 2 4 3 6" xfId="15317"/>
    <cellStyle name="20% - Accent5 2 4 3 6 2" xfId="36918"/>
    <cellStyle name="20% - Accent5 2 4 3 7" xfId="22518"/>
    <cellStyle name="20% - Accent5 2 4 4" xfId="2716"/>
    <cellStyle name="20% - Accent5 2 4 4 2" xfId="6316"/>
    <cellStyle name="20% - Accent5 2 4 4 2 2" xfId="13517"/>
    <cellStyle name="20% - Accent5 2 4 4 2 2 2" xfId="35118"/>
    <cellStyle name="20% - Accent5 2 4 4 2 3" xfId="20717"/>
    <cellStyle name="20% - Accent5 2 4 4 2 3 2" xfId="42318"/>
    <cellStyle name="20% - Accent5 2 4 4 2 4" xfId="27918"/>
    <cellStyle name="20% - Accent5 2 4 4 3" xfId="9917"/>
    <cellStyle name="20% - Accent5 2 4 4 3 2" xfId="31518"/>
    <cellStyle name="20% - Accent5 2 4 4 4" xfId="17117"/>
    <cellStyle name="20% - Accent5 2 4 4 4 2" xfId="38718"/>
    <cellStyle name="20% - Accent5 2 4 4 5" xfId="24318"/>
    <cellStyle name="20% - Accent5 2 4 5" xfId="1516"/>
    <cellStyle name="20% - Accent5 2 4 5 2" xfId="5116"/>
    <cellStyle name="20% - Accent5 2 4 5 2 2" xfId="12317"/>
    <cellStyle name="20% - Accent5 2 4 5 2 2 2" xfId="33918"/>
    <cellStyle name="20% - Accent5 2 4 5 2 3" xfId="19517"/>
    <cellStyle name="20% - Accent5 2 4 5 2 3 2" xfId="41118"/>
    <cellStyle name="20% - Accent5 2 4 5 2 4" xfId="26718"/>
    <cellStyle name="20% - Accent5 2 4 5 3" xfId="8717"/>
    <cellStyle name="20% - Accent5 2 4 5 3 2" xfId="30318"/>
    <cellStyle name="20% - Accent5 2 4 5 4" xfId="15917"/>
    <cellStyle name="20% - Accent5 2 4 5 4 2" xfId="37518"/>
    <cellStyle name="20% - Accent5 2 4 5 5" xfId="23118"/>
    <cellStyle name="20% - Accent5 2 4 6" xfId="3916"/>
    <cellStyle name="20% - Accent5 2 4 6 2" xfId="11117"/>
    <cellStyle name="20% - Accent5 2 4 6 2 2" xfId="32718"/>
    <cellStyle name="20% - Accent5 2 4 6 3" xfId="18317"/>
    <cellStyle name="20% - Accent5 2 4 6 3 2" xfId="39918"/>
    <cellStyle name="20% - Accent5 2 4 6 4" xfId="25518"/>
    <cellStyle name="20% - Accent5 2 4 7" xfId="7517"/>
    <cellStyle name="20% - Accent5 2 4 7 2" xfId="29118"/>
    <cellStyle name="20% - Accent5 2 4 8" xfId="14717"/>
    <cellStyle name="20% - Accent5 2 4 8 2" xfId="36318"/>
    <cellStyle name="20% - Accent5 2 4 9" xfId="21918"/>
    <cellStyle name="20% - Accent5 2 5" xfId="434"/>
    <cellStyle name="20% - Accent5 2 5 2" xfId="1036"/>
    <cellStyle name="20% - Accent5 2 5 2 2" xfId="3436"/>
    <cellStyle name="20% - Accent5 2 5 2 2 2" xfId="7036"/>
    <cellStyle name="20% - Accent5 2 5 2 2 2 2" xfId="14237"/>
    <cellStyle name="20% - Accent5 2 5 2 2 2 2 2" xfId="35838"/>
    <cellStyle name="20% - Accent5 2 5 2 2 2 3" xfId="21437"/>
    <cellStyle name="20% - Accent5 2 5 2 2 2 3 2" xfId="43038"/>
    <cellStyle name="20% - Accent5 2 5 2 2 2 4" xfId="28638"/>
    <cellStyle name="20% - Accent5 2 5 2 2 3" xfId="10637"/>
    <cellStyle name="20% - Accent5 2 5 2 2 3 2" xfId="32238"/>
    <cellStyle name="20% - Accent5 2 5 2 2 4" xfId="17837"/>
    <cellStyle name="20% - Accent5 2 5 2 2 4 2" xfId="39438"/>
    <cellStyle name="20% - Accent5 2 5 2 2 5" xfId="25038"/>
    <cellStyle name="20% - Accent5 2 5 2 3" xfId="2236"/>
    <cellStyle name="20% - Accent5 2 5 2 3 2" xfId="5836"/>
    <cellStyle name="20% - Accent5 2 5 2 3 2 2" xfId="13037"/>
    <cellStyle name="20% - Accent5 2 5 2 3 2 2 2" xfId="34638"/>
    <cellStyle name="20% - Accent5 2 5 2 3 2 3" xfId="20237"/>
    <cellStyle name="20% - Accent5 2 5 2 3 2 3 2" xfId="41838"/>
    <cellStyle name="20% - Accent5 2 5 2 3 2 4" xfId="27438"/>
    <cellStyle name="20% - Accent5 2 5 2 3 3" xfId="9437"/>
    <cellStyle name="20% - Accent5 2 5 2 3 3 2" xfId="31038"/>
    <cellStyle name="20% - Accent5 2 5 2 3 4" xfId="16637"/>
    <cellStyle name="20% - Accent5 2 5 2 3 4 2" xfId="38238"/>
    <cellStyle name="20% - Accent5 2 5 2 3 5" xfId="23838"/>
    <cellStyle name="20% - Accent5 2 5 2 4" xfId="4636"/>
    <cellStyle name="20% - Accent5 2 5 2 4 2" xfId="11837"/>
    <cellStyle name="20% - Accent5 2 5 2 4 2 2" xfId="33438"/>
    <cellStyle name="20% - Accent5 2 5 2 4 3" xfId="19037"/>
    <cellStyle name="20% - Accent5 2 5 2 4 3 2" xfId="40638"/>
    <cellStyle name="20% - Accent5 2 5 2 4 4" xfId="26238"/>
    <cellStyle name="20% - Accent5 2 5 2 5" xfId="8237"/>
    <cellStyle name="20% - Accent5 2 5 2 5 2" xfId="29838"/>
    <cellStyle name="20% - Accent5 2 5 2 6" xfId="15437"/>
    <cellStyle name="20% - Accent5 2 5 2 6 2" xfId="37038"/>
    <cellStyle name="20% - Accent5 2 5 2 7" xfId="22638"/>
    <cellStyle name="20% - Accent5 2 5 3" xfId="2836"/>
    <cellStyle name="20% - Accent5 2 5 3 2" xfId="6436"/>
    <cellStyle name="20% - Accent5 2 5 3 2 2" xfId="13637"/>
    <cellStyle name="20% - Accent5 2 5 3 2 2 2" xfId="35238"/>
    <cellStyle name="20% - Accent5 2 5 3 2 3" xfId="20837"/>
    <cellStyle name="20% - Accent5 2 5 3 2 3 2" xfId="42438"/>
    <cellStyle name="20% - Accent5 2 5 3 2 4" xfId="28038"/>
    <cellStyle name="20% - Accent5 2 5 3 3" xfId="10037"/>
    <cellStyle name="20% - Accent5 2 5 3 3 2" xfId="31638"/>
    <cellStyle name="20% - Accent5 2 5 3 4" xfId="17237"/>
    <cellStyle name="20% - Accent5 2 5 3 4 2" xfId="38838"/>
    <cellStyle name="20% - Accent5 2 5 3 5" xfId="24438"/>
    <cellStyle name="20% - Accent5 2 5 4" xfId="1636"/>
    <cellStyle name="20% - Accent5 2 5 4 2" xfId="5236"/>
    <cellStyle name="20% - Accent5 2 5 4 2 2" xfId="12437"/>
    <cellStyle name="20% - Accent5 2 5 4 2 2 2" xfId="34038"/>
    <cellStyle name="20% - Accent5 2 5 4 2 3" xfId="19637"/>
    <cellStyle name="20% - Accent5 2 5 4 2 3 2" xfId="41238"/>
    <cellStyle name="20% - Accent5 2 5 4 2 4" xfId="26838"/>
    <cellStyle name="20% - Accent5 2 5 4 3" xfId="8837"/>
    <cellStyle name="20% - Accent5 2 5 4 3 2" xfId="30438"/>
    <cellStyle name="20% - Accent5 2 5 4 4" xfId="16037"/>
    <cellStyle name="20% - Accent5 2 5 4 4 2" xfId="37638"/>
    <cellStyle name="20% - Accent5 2 5 4 5" xfId="23238"/>
    <cellStyle name="20% - Accent5 2 5 5" xfId="4036"/>
    <cellStyle name="20% - Accent5 2 5 5 2" xfId="11237"/>
    <cellStyle name="20% - Accent5 2 5 5 2 2" xfId="32838"/>
    <cellStyle name="20% - Accent5 2 5 5 3" xfId="18437"/>
    <cellStyle name="20% - Accent5 2 5 5 3 2" xfId="40038"/>
    <cellStyle name="20% - Accent5 2 5 5 4" xfId="25638"/>
    <cellStyle name="20% - Accent5 2 5 6" xfId="7637"/>
    <cellStyle name="20% - Accent5 2 5 6 2" xfId="29238"/>
    <cellStyle name="20% - Accent5 2 5 7" xfId="14837"/>
    <cellStyle name="20% - Accent5 2 5 7 2" xfId="36438"/>
    <cellStyle name="20% - Accent5 2 5 8" xfId="22038"/>
    <cellStyle name="20% - Accent5 2 6" xfId="676"/>
    <cellStyle name="20% - Accent5 2 6 2" xfId="1276"/>
    <cellStyle name="20% - Accent5 2 6 2 2" xfId="3676"/>
    <cellStyle name="20% - Accent5 2 6 2 2 2" xfId="7276"/>
    <cellStyle name="20% - Accent5 2 6 2 2 2 2" xfId="14477"/>
    <cellStyle name="20% - Accent5 2 6 2 2 2 2 2" xfId="36078"/>
    <cellStyle name="20% - Accent5 2 6 2 2 2 3" xfId="21677"/>
    <cellStyle name="20% - Accent5 2 6 2 2 2 3 2" xfId="43278"/>
    <cellStyle name="20% - Accent5 2 6 2 2 2 4" xfId="28878"/>
    <cellStyle name="20% - Accent5 2 6 2 2 3" xfId="10877"/>
    <cellStyle name="20% - Accent5 2 6 2 2 3 2" xfId="32478"/>
    <cellStyle name="20% - Accent5 2 6 2 2 4" xfId="18077"/>
    <cellStyle name="20% - Accent5 2 6 2 2 4 2" xfId="39678"/>
    <cellStyle name="20% - Accent5 2 6 2 2 5" xfId="25278"/>
    <cellStyle name="20% - Accent5 2 6 2 3" xfId="2476"/>
    <cellStyle name="20% - Accent5 2 6 2 3 2" xfId="6076"/>
    <cellStyle name="20% - Accent5 2 6 2 3 2 2" xfId="13277"/>
    <cellStyle name="20% - Accent5 2 6 2 3 2 2 2" xfId="34878"/>
    <cellStyle name="20% - Accent5 2 6 2 3 2 3" xfId="20477"/>
    <cellStyle name="20% - Accent5 2 6 2 3 2 3 2" xfId="42078"/>
    <cellStyle name="20% - Accent5 2 6 2 3 2 4" xfId="27678"/>
    <cellStyle name="20% - Accent5 2 6 2 3 3" xfId="9677"/>
    <cellStyle name="20% - Accent5 2 6 2 3 3 2" xfId="31278"/>
    <cellStyle name="20% - Accent5 2 6 2 3 4" xfId="16877"/>
    <cellStyle name="20% - Accent5 2 6 2 3 4 2" xfId="38478"/>
    <cellStyle name="20% - Accent5 2 6 2 3 5" xfId="24078"/>
    <cellStyle name="20% - Accent5 2 6 2 4" xfId="4876"/>
    <cellStyle name="20% - Accent5 2 6 2 4 2" xfId="12077"/>
    <cellStyle name="20% - Accent5 2 6 2 4 2 2" xfId="33678"/>
    <cellStyle name="20% - Accent5 2 6 2 4 3" xfId="19277"/>
    <cellStyle name="20% - Accent5 2 6 2 4 3 2" xfId="40878"/>
    <cellStyle name="20% - Accent5 2 6 2 4 4" xfId="26478"/>
    <cellStyle name="20% - Accent5 2 6 2 5" xfId="8477"/>
    <cellStyle name="20% - Accent5 2 6 2 5 2" xfId="30078"/>
    <cellStyle name="20% - Accent5 2 6 2 6" xfId="15677"/>
    <cellStyle name="20% - Accent5 2 6 2 6 2" xfId="37278"/>
    <cellStyle name="20% - Accent5 2 6 2 7" xfId="22878"/>
    <cellStyle name="20% - Accent5 2 6 3" xfId="3076"/>
    <cellStyle name="20% - Accent5 2 6 3 2" xfId="6676"/>
    <cellStyle name="20% - Accent5 2 6 3 2 2" xfId="13877"/>
    <cellStyle name="20% - Accent5 2 6 3 2 2 2" xfId="35478"/>
    <cellStyle name="20% - Accent5 2 6 3 2 3" xfId="21077"/>
    <cellStyle name="20% - Accent5 2 6 3 2 3 2" xfId="42678"/>
    <cellStyle name="20% - Accent5 2 6 3 2 4" xfId="28278"/>
    <cellStyle name="20% - Accent5 2 6 3 3" xfId="10277"/>
    <cellStyle name="20% - Accent5 2 6 3 3 2" xfId="31878"/>
    <cellStyle name="20% - Accent5 2 6 3 4" xfId="17477"/>
    <cellStyle name="20% - Accent5 2 6 3 4 2" xfId="39078"/>
    <cellStyle name="20% - Accent5 2 6 3 5" xfId="24678"/>
    <cellStyle name="20% - Accent5 2 6 4" xfId="1876"/>
    <cellStyle name="20% - Accent5 2 6 4 2" xfId="5476"/>
    <cellStyle name="20% - Accent5 2 6 4 2 2" xfId="12677"/>
    <cellStyle name="20% - Accent5 2 6 4 2 2 2" xfId="34278"/>
    <cellStyle name="20% - Accent5 2 6 4 2 3" xfId="19877"/>
    <cellStyle name="20% - Accent5 2 6 4 2 3 2" xfId="41478"/>
    <cellStyle name="20% - Accent5 2 6 4 2 4" xfId="27078"/>
    <cellStyle name="20% - Accent5 2 6 4 3" xfId="9077"/>
    <cellStyle name="20% - Accent5 2 6 4 3 2" xfId="30678"/>
    <cellStyle name="20% - Accent5 2 6 4 4" xfId="16277"/>
    <cellStyle name="20% - Accent5 2 6 4 4 2" xfId="37878"/>
    <cellStyle name="20% - Accent5 2 6 4 5" xfId="23478"/>
    <cellStyle name="20% - Accent5 2 6 5" xfId="4276"/>
    <cellStyle name="20% - Accent5 2 6 5 2" xfId="11477"/>
    <cellStyle name="20% - Accent5 2 6 5 2 2" xfId="33078"/>
    <cellStyle name="20% - Accent5 2 6 5 3" xfId="18677"/>
    <cellStyle name="20% - Accent5 2 6 5 3 2" xfId="40278"/>
    <cellStyle name="20% - Accent5 2 6 5 4" xfId="25878"/>
    <cellStyle name="20% - Accent5 2 6 6" xfId="7877"/>
    <cellStyle name="20% - Accent5 2 6 6 2" xfId="29478"/>
    <cellStyle name="20% - Accent5 2 6 7" xfId="15077"/>
    <cellStyle name="20% - Accent5 2 6 7 2" xfId="36678"/>
    <cellStyle name="20% - Accent5 2 6 8" xfId="22278"/>
    <cellStyle name="20% - Accent5 2 7" xfId="796"/>
    <cellStyle name="20% - Accent5 2 7 2" xfId="3196"/>
    <cellStyle name="20% - Accent5 2 7 2 2" xfId="6796"/>
    <cellStyle name="20% - Accent5 2 7 2 2 2" xfId="13997"/>
    <cellStyle name="20% - Accent5 2 7 2 2 2 2" xfId="35598"/>
    <cellStyle name="20% - Accent5 2 7 2 2 3" xfId="21197"/>
    <cellStyle name="20% - Accent5 2 7 2 2 3 2" xfId="42798"/>
    <cellStyle name="20% - Accent5 2 7 2 2 4" xfId="28398"/>
    <cellStyle name="20% - Accent5 2 7 2 3" xfId="10397"/>
    <cellStyle name="20% - Accent5 2 7 2 3 2" xfId="31998"/>
    <cellStyle name="20% - Accent5 2 7 2 4" xfId="17597"/>
    <cellStyle name="20% - Accent5 2 7 2 4 2" xfId="39198"/>
    <cellStyle name="20% - Accent5 2 7 2 5" xfId="24798"/>
    <cellStyle name="20% - Accent5 2 7 3" xfId="1996"/>
    <cellStyle name="20% - Accent5 2 7 3 2" xfId="5596"/>
    <cellStyle name="20% - Accent5 2 7 3 2 2" xfId="12797"/>
    <cellStyle name="20% - Accent5 2 7 3 2 2 2" xfId="34398"/>
    <cellStyle name="20% - Accent5 2 7 3 2 3" xfId="19997"/>
    <cellStyle name="20% - Accent5 2 7 3 2 3 2" xfId="41598"/>
    <cellStyle name="20% - Accent5 2 7 3 2 4" xfId="27198"/>
    <cellStyle name="20% - Accent5 2 7 3 3" xfId="9197"/>
    <cellStyle name="20% - Accent5 2 7 3 3 2" xfId="30798"/>
    <cellStyle name="20% - Accent5 2 7 3 4" xfId="16397"/>
    <cellStyle name="20% - Accent5 2 7 3 4 2" xfId="37998"/>
    <cellStyle name="20% - Accent5 2 7 3 5" xfId="23598"/>
    <cellStyle name="20% - Accent5 2 7 4" xfId="4396"/>
    <cellStyle name="20% - Accent5 2 7 4 2" xfId="11597"/>
    <cellStyle name="20% - Accent5 2 7 4 2 2" xfId="33198"/>
    <cellStyle name="20% - Accent5 2 7 4 3" xfId="18797"/>
    <cellStyle name="20% - Accent5 2 7 4 3 2" xfId="40398"/>
    <cellStyle name="20% - Accent5 2 7 4 4" xfId="25998"/>
    <cellStyle name="20% - Accent5 2 7 5" xfId="7997"/>
    <cellStyle name="20% - Accent5 2 7 5 2" xfId="29598"/>
    <cellStyle name="20% - Accent5 2 7 6" xfId="15197"/>
    <cellStyle name="20% - Accent5 2 7 6 2" xfId="36798"/>
    <cellStyle name="20% - Accent5 2 7 7" xfId="22398"/>
    <cellStyle name="20% - Accent5 2 8" xfId="2596"/>
    <cellStyle name="20% - Accent5 2 8 2" xfId="6196"/>
    <cellStyle name="20% - Accent5 2 8 2 2" xfId="13397"/>
    <cellStyle name="20% - Accent5 2 8 2 2 2" xfId="34998"/>
    <cellStyle name="20% - Accent5 2 8 2 3" xfId="20597"/>
    <cellStyle name="20% - Accent5 2 8 2 3 2" xfId="42198"/>
    <cellStyle name="20% - Accent5 2 8 2 4" xfId="27798"/>
    <cellStyle name="20% - Accent5 2 8 3" xfId="9797"/>
    <cellStyle name="20% - Accent5 2 8 3 2" xfId="31398"/>
    <cellStyle name="20% - Accent5 2 8 4" xfId="16997"/>
    <cellStyle name="20% - Accent5 2 8 4 2" xfId="38598"/>
    <cellStyle name="20% - Accent5 2 8 5" xfId="24198"/>
    <cellStyle name="20% - Accent5 2 9" xfId="1396"/>
    <cellStyle name="20% - Accent5 2 9 2" xfId="4996"/>
    <cellStyle name="20% - Accent5 2 9 2 2" xfId="12197"/>
    <cellStyle name="20% - Accent5 2 9 2 2 2" xfId="33798"/>
    <cellStyle name="20% - Accent5 2 9 2 3" xfId="19397"/>
    <cellStyle name="20% - Accent5 2 9 2 3 2" xfId="40998"/>
    <cellStyle name="20% - Accent5 2 9 2 4" xfId="26598"/>
    <cellStyle name="20% - Accent5 2 9 3" xfId="8597"/>
    <cellStyle name="20% - Accent5 2 9 3 2" xfId="30198"/>
    <cellStyle name="20% - Accent5 2 9 4" xfId="15797"/>
    <cellStyle name="20% - Accent5 2 9 4 2" xfId="37398"/>
    <cellStyle name="20% - Accent5 2 9 5" xfId="22998"/>
    <cellStyle name="20% - Accent5 3" xfId="182"/>
    <cellStyle name="20% - Accent5 3 10" xfId="14614"/>
    <cellStyle name="20% - Accent5 3 10 2" xfId="36215"/>
    <cellStyle name="20% - Accent5 3 11" xfId="21815"/>
    <cellStyle name="20% - Accent5 3 2" xfId="331"/>
    <cellStyle name="20% - Accent5 3 2 2" xfId="571"/>
    <cellStyle name="20% - Accent5 3 2 2 2" xfId="1173"/>
    <cellStyle name="20% - Accent5 3 2 2 2 2" xfId="3573"/>
    <cellStyle name="20% - Accent5 3 2 2 2 2 2" xfId="7173"/>
    <cellStyle name="20% - Accent5 3 2 2 2 2 2 2" xfId="14374"/>
    <cellStyle name="20% - Accent5 3 2 2 2 2 2 2 2" xfId="35975"/>
    <cellStyle name="20% - Accent5 3 2 2 2 2 2 3" xfId="21574"/>
    <cellStyle name="20% - Accent5 3 2 2 2 2 2 3 2" xfId="43175"/>
    <cellStyle name="20% - Accent5 3 2 2 2 2 2 4" xfId="28775"/>
    <cellStyle name="20% - Accent5 3 2 2 2 2 3" xfId="10774"/>
    <cellStyle name="20% - Accent5 3 2 2 2 2 3 2" xfId="32375"/>
    <cellStyle name="20% - Accent5 3 2 2 2 2 4" xfId="17974"/>
    <cellStyle name="20% - Accent5 3 2 2 2 2 4 2" xfId="39575"/>
    <cellStyle name="20% - Accent5 3 2 2 2 2 5" xfId="25175"/>
    <cellStyle name="20% - Accent5 3 2 2 2 3" xfId="2373"/>
    <cellStyle name="20% - Accent5 3 2 2 2 3 2" xfId="5973"/>
    <cellStyle name="20% - Accent5 3 2 2 2 3 2 2" xfId="13174"/>
    <cellStyle name="20% - Accent5 3 2 2 2 3 2 2 2" xfId="34775"/>
    <cellStyle name="20% - Accent5 3 2 2 2 3 2 3" xfId="20374"/>
    <cellStyle name="20% - Accent5 3 2 2 2 3 2 3 2" xfId="41975"/>
    <cellStyle name="20% - Accent5 3 2 2 2 3 2 4" xfId="27575"/>
    <cellStyle name="20% - Accent5 3 2 2 2 3 3" xfId="9574"/>
    <cellStyle name="20% - Accent5 3 2 2 2 3 3 2" xfId="31175"/>
    <cellStyle name="20% - Accent5 3 2 2 2 3 4" xfId="16774"/>
    <cellStyle name="20% - Accent5 3 2 2 2 3 4 2" xfId="38375"/>
    <cellStyle name="20% - Accent5 3 2 2 2 3 5" xfId="23975"/>
    <cellStyle name="20% - Accent5 3 2 2 2 4" xfId="4773"/>
    <cellStyle name="20% - Accent5 3 2 2 2 4 2" xfId="11974"/>
    <cellStyle name="20% - Accent5 3 2 2 2 4 2 2" xfId="33575"/>
    <cellStyle name="20% - Accent5 3 2 2 2 4 3" xfId="19174"/>
    <cellStyle name="20% - Accent5 3 2 2 2 4 3 2" xfId="40775"/>
    <cellStyle name="20% - Accent5 3 2 2 2 4 4" xfId="26375"/>
    <cellStyle name="20% - Accent5 3 2 2 2 5" xfId="8374"/>
    <cellStyle name="20% - Accent5 3 2 2 2 5 2" xfId="29975"/>
    <cellStyle name="20% - Accent5 3 2 2 2 6" xfId="15574"/>
    <cellStyle name="20% - Accent5 3 2 2 2 6 2" xfId="37175"/>
    <cellStyle name="20% - Accent5 3 2 2 2 7" xfId="22775"/>
    <cellStyle name="20% - Accent5 3 2 2 3" xfId="2973"/>
    <cellStyle name="20% - Accent5 3 2 2 3 2" xfId="6573"/>
    <cellStyle name="20% - Accent5 3 2 2 3 2 2" xfId="13774"/>
    <cellStyle name="20% - Accent5 3 2 2 3 2 2 2" xfId="35375"/>
    <cellStyle name="20% - Accent5 3 2 2 3 2 3" xfId="20974"/>
    <cellStyle name="20% - Accent5 3 2 2 3 2 3 2" xfId="42575"/>
    <cellStyle name="20% - Accent5 3 2 2 3 2 4" xfId="28175"/>
    <cellStyle name="20% - Accent5 3 2 2 3 3" xfId="10174"/>
    <cellStyle name="20% - Accent5 3 2 2 3 3 2" xfId="31775"/>
    <cellStyle name="20% - Accent5 3 2 2 3 4" xfId="17374"/>
    <cellStyle name="20% - Accent5 3 2 2 3 4 2" xfId="38975"/>
    <cellStyle name="20% - Accent5 3 2 2 3 5" xfId="24575"/>
    <cellStyle name="20% - Accent5 3 2 2 4" xfId="1773"/>
    <cellStyle name="20% - Accent5 3 2 2 4 2" xfId="5373"/>
    <cellStyle name="20% - Accent5 3 2 2 4 2 2" xfId="12574"/>
    <cellStyle name="20% - Accent5 3 2 2 4 2 2 2" xfId="34175"/>
    <cellStyle name="20% - Accent5 3 2 2 4 2 3" xfId="19774"/>
    <cellStyle name="20% - Accent5 3 2 2 4 2 3 2" xfId="41375"/>
    <cellStyle name="20% - Accent5 3 2 2 4 2 4" xfId="26975"/>
    <cellStyle name="20% - Accent5 3 2 2 4 3" xfId="8974"/>
    <cellStyle name="20% - Accent5 3 2 2 4 3 2" xfId="30575"/>
    <cellStyle name="20% - Accent5 3 2 2 4 4" xfId="16174"/>
    <cellStyle name="20% - Accent5 3 2 2 4 4 2" xfId="37775"/>
    <cellStyle name="20% - Accent5 3 2 2 4 5" xfId="23375"/>
    <cellStyle name="20% - Accent5 3 2 2 5" xfId="4173"/>
    <cellStyle name="20% - Accent5 3 2 2 5 2" xfId="11374"/>
    <cellStyle name="20% - Accent5 3 2 2 5 2 2" xfId="32975"/>
    <cellStyle name="20% - Accent5 3 2 2 5 3" xfId="18574"/>
    <cellStyle name="20% - Accent5 3 2 2 5 3 2" xfId="40175"/>
    <cellStyle name="20% - Accent5 3 2 2 5 4" xfId="25775"/>
    <cellStyle name="20% - Accent5 3 2 2 6" xfId="7774"/>
    <cellStyle name="20% - Accent5 3 2 2 6 2" xfId="29375"/>
    <cellStyle name="20% - Accent5 3 2 2 7" xfId="14974"/>
    <cellStyle name="20% - Accent5 3 2 2 7 2" xfId="36575"/>
    <cellStyle name="20% - Accent5 3 2 2 8" xfId="22175"/>
    <cellStyle name="20% - Accent5 3 2 3" xfId="933"/>
    <cellStyle name="20% - Accent5 3 2 3 2" xfId="3333"/>
    <cellStyle name="20% - Accent5 3 2 3 2 2" xfId="6933"/>
    <cellStyle name="20% - Accent5 3 2 3 2 2 2" xfId="14134"/>
    <cellStyle name="20% - Accent5 3 2 3 2 2 2 2" xfId="35735"/>
    <cellStyle name="20% - Accent5 3 2 3 2 2 3" xfId="21334"/>
    <cellStyle name="20% - Accent5 3 2 3 2 2 3 2" xfId="42935"/>
    <cellStyle name="20% - Accent5 3 2 3 2 2 4" xfId="28535"/>
    <cellStyle name="20% - Accent5 3 2 3 2 3" xfId="10534"/>
    <cellStyle name="20% - Accent5 3 2 3 2 3 2" xfId="32135"/>
    <cellStyle name="20% - Accent5 3 2 3 2 4" xfId="17734"/>
    <cellStyle name="20% - Accent5 3 2 3 2 4 2" xfId="39335"/>
    <cellStyle name="20% - Accent5 3 2 3 2 5" xfId="24935"/>
    <cellStyle name="20% - Accent5 3 2 3 3" xfId="2133"/>
    <cellStyle name="20% - Accent5 3 2 3 3 2" xfId="5733"/>
    <cellStyle name="20% - Accent5 3 2 3 3 2 2" xfId="12934"/>
    <cellStyle name="20% - Accent5 3 2 3 3 2 2 2" xfId="34535"/>
    <cellStyle name="20% - Accent5 3 2 3 3 2 3" xfId="20134"/>
    <cellStyle name="20% - Accent5 3 2 3 3 2 3 2" xfId="41735"/>
    <cellStyle name="20% - Accent5 3 2 3 3 2 4" xfId="27335"/>
    <cellStyle name="20% - Accent5 3 2 3 3 3" xfId="9334"/>
    <cellStyle name="20% - Accent5 3 2 3 3 3 2" xfId="30935"/>
    <cellStyle name="20% - Accent5 3 2 3 3 4" xfId="16534"/>
    <cellStyle name="20% - Accent5 3 2 3 3 4 2" xfId="38135"/>
    <cellStyle name="20% - Accent5 3 2 3 3 5" xfId="23735"/>
    <cellStyle name="20% - Accent5 3 2 3 4" xfId="4533"/>
    <cellStyle name="20% - Accent5 3 2 3 4 2" xfId="11734"/>
    <cellStyle name="20% - Accent5 3 2 3 4 2 2" xfId="33335"/>
    <cellStyle name="20% - Accent5 3 2 3 4 3" xfId="18934"/>
    <cellStyle name="20% - Accent5 3 2 3 4 3 2" xfId="40535"/>
    <cellStyle name="20% - Accent5 3 2 3 4 4" xfId="26135"/>
    <cellStyle name="20% - Accent5 3 2 3 5" xfId="8134"/>
    <cellStyle name="20% - Accent5 3 2 3 5 2" xfId="29735"/>
    <cellStyle name="20% - Accent5 3 2 3 6" xfId="15334"/>
    <cellStyle name="20% - Accent5 3 2 3 6 2" xfId="36935"/>
    <cellStyle name="20% - Accent5 3 2 3 7" xfId="22535"/>
    <cellStyle name="20% - Accent5 3 2 4" xfId="2733"/>
    <cellStyle name="20% - Accent5 3 2 4 2" xfId="6333"/>
    <cellStyle name="20% - Accent5 3 2 4 2 2" xfId="13534"/>
    <cellStyle name="20% - Accent5 3 2 4 2 2 2" xfId="35135"/>
    <cellStyle name="20% - Accent5 3 2 4 2 3" xfId="20734"/>
    <cellStyle name="20% - Accent5 3 2 4 2 3 2" xfId="42335"/>
    <cellStyle name="20% - Accent5 3 2 4 2 4" xfId="27935"/>
    <cellStyle name="20% - Accent5 3 2 4 3" xfId="9934"/>
    <cellStyle name="20% - Accent5 3 2 4 3 2" xfId="31535"/>
    <cellStyle name="20% - Accent5 3 2 4 4" xfId="17134"/>
    <cellStyle name="20% - Accent5 3 2 4 4 2" xfId="38735"/>
    <cellStyle name="20% - Accent5 3 2 4 5" xfId="24335"/>
    <cellStyle name="20% - Accent5 3 2 5" xfId="1533"/>
    <cellStyle name="20% - Accent5 3 2 5 2" xfId="5133"/>
    <cellStyle name="20% - Accent5 3 2 5 2 2" xfId="12334"/>
    <cellStyle name="20% - Accent5 3 2 5 2 2 2" xfId="33935"/>
    <cellStyle name="20% - Accent5 3 2 5 2 3" xfId="19534"/>
    <cellStyle name="20% - Accent5 3 2 5 2 3 2" xfId="41135"/>
    <cellStyle name="20% - Accent5 3 2 5 2 4" xfId="26735"/>
    <cellStyle name="20% - Accent5 3 2 5 3" xfId="8734"/>
    <cellStyle name="20% - Accent5 3 2 5 3 2" xfId="30335"/>
    <cellStyle name="20% - Accent5 3 2 5 4" xfId="15934"/>
    <cellStyle name="20% - Accent5 3 2 5 4 2" xfId="37535"/>
    <cellStyle name="20% - Accent5 3 2 5 5" xfId="23135"/>
    <cellStyle name="20% - Accent5 3 2 6" xfId="3933"/>
    <cellStyle name="20% - Accent5 3 2 6 2" xfId="11134"/>
    <cellStyle name="20% - Accent5 3 2 6 2 2" xfId="32735"/>
    <cellStyle name="20% - Accent5 3 2 6 3" xfId="18334"/>
    <cellStyle name="20% - Accent5 3 2 6 3 2" xfId="39935"/>
    <cellStyle name="20% - Accent5 3 2 6 4" xfId="25535"/>
    <cellStyle name="20% - Accent5 3 2 7" xfId="7534"/>
    <cellStyle name="20% - Accent5 3 2 7 2" xfId="29135"/>
    <cellStyle name="20% - Accent5 3 2 8" xfId="14734"/>
    <cellStyle name="20% - Accent5 3 2 8 2" xfId="36335"/>
    <cellStyle name="20% - Accent5 3 2 9" xfId="21935"/>
    <cellStyle name="20% - Accent5 3 3" xfId="451"/>
    <cellStyle name="20% - Accent5 3 3 2" xfId="1053"/>
    <cellStyle name="20% - Accent5 3 3 2 2" xfId="3453"/>
    <cellStyle name="20% - Accent5 3 3 2 2 2" xfId="7053"/>
    <cellStyle name="20% - Accent5 3 3 2 2 2 2" xfId="14254"/>
    <cellStyle name="20% - Accent5 3 3 2 2 2 2 2" xfId="35855"/>
    <cellStyle name="20% - Accent5 3 3 2 2 2 3" xfId="21454"/>
    <cellStyle name="20% - Accent5 3 3 2 2 2 3 2" xfId="43055"/>
    <cellStyle name="20% - Accent5 3 3 2 2 2 4" xfId="28655"/>
    <cellStyle name="20% - Accent5 3 3 2 2 3" xfId="10654"/>
    <cellStyle name="20% - Accent5 3 3 2 2 3 2" xfId="32255"/>
    <cellStyle name="20% - Accent5 3 3 2 2 4" xfId="17854"/>
    <cellStyle name="20% - Accent5 3 3 2 2 4 2" xfId="39455"/>
    <cellStyle name="20% - Accent5 3 3 2 2 5" xfId="25055"/>
    <cellStyle name="20% - Accent5 3 3 2 3" xfId="2253"/>
    <cellStyle name="20% - Accent5 3 3 2 3 2" xfId="5853"/>
    <cellStyle name="20% - Accent5 3 3 2 3 2 2" xfId="13054"/>
    <cellStyle name="20% - Accent5 3 3 2 3 2 2 2" xfId="34655"/>
    <cellStyle name="20% - Accent5 3 3 2 3 2 3" xfId="20254"/>
    <cellStyle name="20% - Accent5 3 3 2 3 2 3 2" xfId="41855"/>
    <cellStyle name="20% - Accent5 3 3 2 3 2 4" xfId="27455"/>
    <cellStyle name="20% - Accent5 3 3 2 3 3" xfId="9454"/>
    <cellStyle name="20% - Accent5 3 3 2 3 3 2" xfId="31055"/>
    <cellStyle name="20% - Accent5 3 3 2 3 4" xfId="16654"/>
    <cellStyle name="20% - Accent5 3 3 2 3 4 2" xfId="38255"/>
    <cellStyle name="20% - Accent5 3 3 2 3 5" xfId="23855"/>
    <cellStyle name="20% - Accent5 3 3 2 4" xfId="4653"/>
    <cellStyle name="20% - Accent5 3 3 2 4 2" xfId="11854"/>
    <cellStyle name="20% - Accent5 3 3 2 4 2 2" xfId="33455"/>
    <cellStyle name="20% - Accent5 3 3 2 4 3" xfId="19054"/>
    <cellStyle name="20% - Accent5 3 3 2 4 3 2" xfId="40655"/>
    <cellStyle name="20% - Accent5 3 3 2 4 4" xfId="26255"/>
    <cellStyle name="20% - Accent5 3 3 2 5" xfId="8254"/>
    <cellStyle name="20% - Accent5 3 3 2 5 2" xfId="29855"/>
    <cellStyle name="20% - Accent5 3 3 2 6" xfId="15454"/>
    <cellStyle name="20% - Accent5 3 3 2 6 2" xfId="37055"/>
    <cellStyle name="20% - Accent5 3 3 2 7" xfId="22655"/>
    <cellStyle name="20% - Accent5 3 3 3" xfId="2853"/>
    <cellStyle name="20% - Accent5 3 3 3 2" xfId="6453"/>
    <cellStyle name="20% - Accent5 3 3 3 2 2" xfId="13654"/>
    <cellStyle name="20% - Accent5 3 3 3 2 2 2" xfId="35255"/>
    <cellStyle name="20% - Accent5 3 3 3 2 3" xfId="20854"/>
    <cellStyle name="20% - Accent5 3 3 3 2 3 2" xfId="42455"/>
    <cellStyle name="20% - Accent5 3 3 3 2 4" xfId="28055"/>
    <cellStyle name="20% - Accent5 3 3 3 3" xfId="10054"/>
    <cellStyle name="20% - Accent5 3 3 3 3 2" xfId="31655"/>
    <cellStyle name="20% - Accent5 3 3 3 4" xfId="17254"/>
    <cellStyle name="20% - Accent5 3 3 3 4 2" xfId="38855"/>
    <cellStyle name="20% - Accent5 3 3 3 5" xfId="24455"/>
    <cellStyle name="20% - Accent5 3 3 4" xfId="1653"/>
    <cellStyle name="20% - Accent5 3 3 4 2" xfId="5253"/>
    <cellStyle name="20% - Accent5 3 3 4 2 2" xfId="12454"/>
    <cellStyle name="20% - Accent5 3 3 4 2 2 2" xfId="34055"/>
    <cellStyle name="20% - Accent5 3 3 4 2 3" xfId="19654"/>
    <cellStyle name="20% - Accent5 3 3 4 2 3 2" xfId="41255"/>
    <cellStyle name="20% - Accent5 3 3 4 2 4" xfId="26855"/>
    <cellStyle name="20% - Accent5 3 3 4 3" xfId="8854"/>
    <cellStyle name="20% - Accent5 3 3 4 3 2" xfId="30455"/>
    <cellStyle name="20% - Accent5 3 3 4 4" xfId="16054"/>
    <cellStyle name="20% - Accent5 3 3 4 4 2" xfId="37655"/>
    <cellStyle name="20% - Accent5 3 3 4 5" xfId="23255"/>
    <cellStyle name="20% - Accent5 3 3 5" xfId="4053"/>
    <cellStyle name="20% - Accent5 3 3 5 2" xfId="11254"/>
    <cellStyle name="20% - Accent5 3 3 5 2 2" xfId="32855"/>
    <cellStyle name="20% - Accent5 3 3 5 3" xfId="18454"/>
    <cellStyle name="20% - Accent5 3 3 5 3 2" xfId="40055"/>
    <cellStyle name="20% - Accent5 3 3 5 4" xfId="25655"/>
    <cellStyle name="20% - Accent5 3 3 6" xfId="7654"/>
    <cellStyle name="20% - Accent5 3 3 6 2" xfId="29255"/>
    <cellStyle name="20% - Accent5 3 3 7" xfId="14854"/>
    <cellStyle name="20% - Accent5 3 3 7 2" xfId="36455"/>
    <cellStyle name="20% - Accent5 3 3 8" xfId="22055"/>
    <cellStyle name="20% - Accent5 3 4" xfId="693"/>
    <cellStyle name="20% - Accent5 3 4 2" xfId="1293"/>
    <cellStyle name="20% - Accent5 3 4 2 2" xfId="3693"/>
    <cellStyle name="20% - Accent5 3 4 2 2 2" xfId="7293"/>
    <cellStyle name="20% - Accent5 3 4 2 2 2 2" xfId="14494"/>
    <cellStyle name="20% - Accent5 3 4 2 2 2 2 2" xfId="36095"/>
    <cellStyle name="20% - Accent5 3 4 2 2 2 3" xfId="21694"/>
    <cellStyle name="20% - Accent5 3 4 2 2 2 3 2" xfId="43295"/>
    <cellStyle name="20% - Accent5 3 4 2 2 2 4" xfId="28895"/>
    <cellStyle name="20% - Accent5 3 4 2 2 3" xfId="10894"/>
    <cellStyle name="20% - Accent5 3 4 2 2 3 2" xfId="32495"/>
    <cellStyle name="20% - Accent5 3 4 2 2 4" xfId="18094"/>
    <cellStyle name="20% - Accent5 3 4 2 2 4 2" xfId="39695"/>
    <cellStyle name="20% - Accent5 3 4 2 2 5" xfId="25295"/>
    <cellStyle name="20% - Accent5 3 4 2 3" xfId="2493"/>
    <cellStyle name="20% - Accent5 3 4 2 3 2" xfId="6093"/>
    <cellStyle name="20% - Accent5 3 4 2 3 2 2" xfId="13294"/>
    <cellStyle name="20% - Accent5 3 4 2 3 2 2 2" xfId="34895"/>
    <cellStyle name="20% - Accent5 3 4 2 3 2 3" xfId="20494"/>
    <cellStyle name="20% - Accent5 3 4 2 3 2 3 2" xfId="42095"/>
    <cellStyle name="20% - Accent5 3 4 2 3 2 4" xfId="27695"/>
    <cellStyle name="20% - Accent5 3 4 2 3 3" xfId="9694"/>
    <cellStyle name="20% - Accent5 3 4 2 3 3 2" xfId="31295"/>
    <cellStyle name="20% - Accent5 3 4 2 3 4" xfId="16894"/>
    <cellStyle name="20% - Accent5 3 4 2 3 4 2" xfId="38495"/>
    <cellStyle name="20% - Accent5 3 4 2 3 5" xfId="24095"/>
    <cellStyle name="20% - Accent5 3 4 2 4" xfId="4893"/>
    <cellStyle name="20% - Accent5 3 4 2 4 2" xfId="12094"/>
    <cellStyle name="20% - Accent5 3 4 2 4 2 2" xfId="33695"/>
    <cellStyle name="20% - Accent5 3 4 2 4 3" xfId="19294"/>
    <cellStyle name="20% - Accent5 3 4 2 4 3 2" xfId="40895"/>
    <cellStyle name="20% - Accent5 3 4 2 4 4" xfId="26495"/>
    <cellStyle name="20% - Accent5 3 4 2 5" xfId="8494"/>
    <cellStyle name="20% - Accent5 3 4 2 5 2" xfId="30095"/>
    <cellStyle name="20% - Accent5 3 4 2 6" xfId="15694"/>
    <cellStyle name="20% - Accent5 3 4 2 6 2" xfId="37295"/>
    <cellStyle name="20% - Accent5 3 4 2 7" xfId="22895"/>
    <cellStyle name="20% - Accent5 3 4 3" xfId="3093"/>
    <cellStyle name="20% - Accent5 3 4 3 2" xfId="6693"/>
    <cellStyle name="20% - Accent5 3 4 3 2 2" xfId="13894"/>
    <cellStyle name="20% - Accent5 3 4 3 2 2 2" xfId="35495"/>
    <cellStyle name="20% - Accent5 3 4 3 2 3" xfId="21094"/>
    <cellStyle name="20% - Accent5 3 4 3 2 3 2" xfId="42695"/>
    <cellStyle name="20% - Accent5 3 4 3 2 4" xfId="28295"/>
    <cellStyle name="20% - Accent5 3 4 3 3" xfId="10294"/>
    <cellStyle name="20% - Accent5 3 4 3 3 2" xfId="31895"/>
    <cellStyle name="20% - Accent5 3 4 3 4" xfId="17494"/>
    <cellStyle name="20% - Accent5 3 4 3 4 2" xfId="39095"/>
    <cellStyle name="20% - Accent5 3 4 3 5" xfId="24695"/>
    <cellStyle name="20% - Accent5 3 4 4" xfId="1893"/>
    <cellStyle name="20% - Accent5 3 4 4 2" xfId="5493"/>
    <cellStyle name="20% - Accent5 3 4 4 2 2" xfId="12694"/>
    <cellStyle name="20% - Accent5 3 4 4 2 2 2" xfId="34295"/>
    <cellStyle name="20% - Accent5 3 4 4 2 3" xfId="19894"/>
    <cellStyle name="20% - Accent5 3 4 4 2 3 2" xfId="41495"/>
    <cellStyle name="20% - Accent5 3 4 4 2 4" xfId="27095"/>
    <cellStyle name="20% - Accent5 3 4 4 3" xfId="9094"/>
    <cellStyle name="20% - Accent5 3 4 4 3 2" xfId="30695"/>
    <cellStyle name="20% - Accent5 3 4 4 4" xfId="16294"/>
    <cellStyle name="20% - Accent5 3 4 4 4 2" xfId="37895"/>
    <cellStyle name="20% - Accent5 3 4 4 5" xfId="23495"/>
    <cellStyle name="20% - Accent5 3 4 5" xfId="4293"/>
    <cellStyle name="20% - Accent5 3 4 5 2" xfId="11494"/>
    <cellStyle name="20% - Accent5 3 4 5 2 2" xfId="33095"/>
    <cellStyle name="20% - Accent5 3 4 5 3" xfId="18694"/>
    <cellStyle name="20% - Accent5 3 4 5 3 2" xfId="40295"/>
    <cellStyle name="20% - Accent5 3 4 5 4" xfId="25895"/>
    <cellStyle name="20% - Accent5 3 4 6" xfId="7894"/>
    <cellStyle name="20% - Accent5 3 4 6 2" xfId="29495"/>
    <cellStyle name="20% - Accent5 3 4 7" xfId="15094"/>
    <cellStyle name="20% - Accent5 3 4 7 2" xfId="36695"/>
    <cellStyle name="20% - Accent5 3 4 8" xfId="22295"/>
    <cellStyle name="20% - Accent5 3 5" xfId="813"/>
    <cellStyle name="20% - Accent5 3 5 2" xfId="3213"/>
    <cellStyle name="20% - Accent5 3 5 2 2" xfId="6813"/>
    <cellStyle name="20% - Accent5 3 5 2 2 2" xfId="14014"/>
    <cellStyle name="20% - Accent5 3 5 2 2 2 2" xfId="35615"/>
    <cellStyle name="20% - Accent5 3 5 2 2 3" xfId="21214"/>
    <cellStyle name="20% - Accent5 3 5 2 2 3 2" xfId="42815"/>
    <cellStyle name="20% - Accent5 3 5 2 2 4" xfId="28415"/>
    <cellStyle name="20% - Accent5 3 5 2 3" xfId="10414"/>
    <cellStyle name="20% - Accent5 3 5 2 3 2" xfId="32015"/>
    <cellStyle name="20% - Accent5 3 5 2 4" xfId="17614"/>
    <cellStyle name="20% - Accent5 3 5 2 4 2" xfId="39215"/>
    <cellStyle name="20% - Accent5 3 5 2 5" xfId="24815"/>
    <cellStyle name="20% - Accent5 3 5 3" xfId="2013"/>
    <cellStyle name="20% - Accent5 3 5 3 2" xfId="5613"/>
    <cellStyle name="20% - Accent5 3 5 3 2 2" xfId="12814"/>
    <cellStyle name="20% - Accent5 3 5 3 2 2 2" xfId="34415"/>
    <cellStyle name="20% - Accent5 3 5 3 2 3" xfId="20014"/>
    <cellStyle name="20% - Accent5 3 5 3 2 3 2" xfId="41615"/>
    <cellStyle name="20% - Accent5 3 5 3 2 4" xfId="27215"/>
    <cellStyle name="20% - Accent5 3 5 3 3" xfId="9214"/>
    <cellStyle name="20% - Accent5 3 5 3 3 2" xfId="30815"/>
    <cellStyle name="20% - Accent5 3 5 3 4" xfId="16414"/>
    <cellStyle name="20% - Accent5 3 5 3 4 2" xfId="38015"/>
    <cellStyle name="20% - Accent5 3 5 3 5" xfId="23615"/>
    <cellStyle name="20% - Accent5 3 5 4" xfId="4413"/>
    <cellStyle name="20% - Accent5 3 5 4 2" xfId="11614"/>
    <cellStyle name="20% - Accent5 3 5 4 2 2" xfId="33215"/>
    <cellStyle name="20% - Accent5 3 5 4 3" xfId="18814"/>
    <cellStyle name="20% - Accent5 3 5 4 3 2" xfId="40415"/>
    <cellStyle name="20% - Accent5 3 5 4 4" xfId="26015"/>
    <cellStyle name="20% - Accent5 3 5 5" xfId="8014"/>
    <cellStyle name="20% - Accent5 3 5 5 2" xfId="29615"/>
    <cellStyle name="20% - Accent5 3 5 6" xfId="15214"/>
    <cellStyle name="20% - Accent5 3 5 6 2" xfId="36815"/>
    <cellStyle name="20% - Accent5 3 5 7" xfId="22415"/>
    <cellStyle name="20% - Accent5 3 6" xfId="2613"/>
    <cellStyle name="20% - Accent5 3 6 2" xfId="6213"/>
    <cellStyle name="20% - Accent5 3 6 2 2" xfId="13414"/>
    <cellStyle name="20% - Accent5 3 6 2 2 2" xfId="35015"/>
    <cellStyle name="20% - Accent5 3 6 2 3" xfId="20614"/>
    <cellStyle name="20% - Accent5 3 6 2 3 2" xfId="42215"/>
    <cellStyle name="20% - Accent5 3 6 2 4" xfId="27815"/>
    <cellStyle name="20% - Accent5 3 6 3" xfId="9814"/>
    <cellStyle name="20% - Accent5 3 6 3 2" xfId="31415"/>
    <cellStyle name="20% - Accent5 3 6 4" xfId="17014"/>
    <cellStyle name="20% - Accent5 3 6 4 2" xfId="38615"/>
    <cellStyle name="20% - Accent5 3 6 5" xfId="24215"/>
    <cellStyle name="20% - Accent5 3 7" xfId="1413"/>
    <cellStyle name="20% - Accent5 3 7 2" xfId="5013"/>
    <cellStyle name="20% - Accent5 3 7 2 2" xfId="12214"/>
    <cellStyle name="20% - Accent5 3 7 2 2 2" xfId="33815"/>
    <cellStyle name="20% - Accent5 3 7 2 3" xfId="19414"/>
    <cellStyle name="20% - Accent5 3 7 2 3 2" xfId="41015"/>
    <cellStyle name="20% - Accent5 3 7 2 4" xfId="26615"/>
    <cellStyle name="20% - Accent5 3 7 3" xfId="8614"/>
    <cellStyle name="20% - Accent5 3 7 3 2" xfId="30215"/>
    <cellStyle name="20% - Accent5 3 7 4" xfId="15814"/>
    <cellStyle name="20% - Accent5 3 7 4 2" xfId="37415"/>
    <cellStyle name="20% - Accent5 3 7 5" xfId="23015"/>
    <cellStyle name="20% - Accent5 3 8" xfId="3813"/>
    <cellStyle name="20% - Accent5 3 8 2" xfId="11014"/>
    <cellStyle name="20% - Accent5 3 8 2 2" xfId="32615"/>
    <cellStyle name="20% - Accent5 3 8 3" xfId="18214"/>
    <cellStyle name="20% - Accent5 3 8 3 2" xfId="39815"/>
    <cellStyle name="20% - Accent5 3 8 4" xfId="25415"/>
    <cellStyle name="20% - Accent5 3 9" xfId="7414"/>
    <cellStyle name="20% - Accent5 3 9 2" xfId="29015"/>
    <cellStyle name="20% - Accent5 4" xfId="239"/>
    <cellStyle name="20% - Accent5 4 10" xfId="14648"/>
    <cellStyle name="20% - Accent5 4 10 2" xfId="36249"/>
    <cellStyle name="20% - Accent5 4 11" xfId="21849"/>
    <cellStyle name="20% - Accent5 4 2" xfId="365"/>
    <cellStyle name="20% - Accent5 4 2 2" xfId="605"/>
    <cellStyle name="20% - Accent5 4 2 2 2" xfId="1207"/>
    <cellStyle name="20% - Accent5 4 2 2 2 2" xfId="3607"/>
    <cellStyle name="20% - Accent5 4 2 2 2 2 2" xfId="7207"/>
    <cellStyle name="20% - Accent5 4 2 2 2 2 2 2" xfId="14408"/>
    <cellStyle name="20% - Accent5 4 2 2 2 2 2 2 2" xfId="36009"/>
    <cellStyle name="20% - Accent5 4 2 2 2 2 2 3" xfId="21608"/>
    <cellStyle name="20% - Accent5 4 2 2 2 2 2 3 2" xfId="43209"/>
    <cellStyle name="20% - Accent5 4 2 2 2 2 2 4" xfId="28809"/>
    <cellStyle name="20% - Accent5 4 2 2 2 2 3" xfId="10808"/>
    <cellStyle name="20% - Accent5 4 2 2 2 2 3 2" xfId="32409"/>
    <cellStyle name="20% - Accent5 4 2 2 2 2 4" xfId="18008"/>
    <cellStyle name="20% - Accent5 4 2 2 2 2 4 2" xfId="39609"/>
    <cellStyle name="20% - Accent5 4 2 2 2 2 5" xfId="25209"/>
    <cellStyle name="20% - Accent5 4 2 2 2 3" xfId="2407"/>
    <cellStyle name="20% - Accent5 4 2 2 2 3 2" xfId="6007"/>
    <cellStyle name="20% - Accent5 4 2 2 2 3 2 2" xfId="13208"/>
    <cellStyle name="20% - Accent5 4 2 2 2 3 2 2 2" xfId="34809"/>
    <cellStyle name="20% - Accent5 4 2 2 2 3 2 3" xfId="20408"/>
    <cellStyle name="20% - Accent5 4 2 2 2 3 2 3 2" xfId="42009"/>
    <cellStyle name="20% - Accent5 4 2 2 2 3 2 4" xfId="27609"/>
    <cellStyle name="20% - Accent5 4 2 2 2 3 3" xfId="9608"/>
    <cellStyle name="20% - Accent5 4 2 2 2 3 3 2" xfId="31209"/>
    <cellStyle name="20% - Accent5 4 2 2 2 3 4" xfId="16808"/>
    <cellStyle name="20% - Accent5 4 2 2 2 3 4 2" xfId="38409"/>
    <cellStyle name="20% - Accent5 4 2 2 2 3 5" xfId="24009"/>
    <cellStyle name="20% - Accent5 4 2 2 2 4" xfId="4807"/>
    <cellStyle name="20% - Accent5 4 2 2 2 4 2" xfId="12008"/>
    <cellStyle name="20% - Accent5 4 2 2 2 4 2 2" xfId="33609"/>
    <cellStyle name="20% - Accent5 4 2 2 2 4 3" xfId="19208"/>
    <cellStyle name="20% - Accent5 4 2 2 2 4 3 2" xfId="40809"/>
    <cellStyle name="20% - Accent5 4 2 2 2 4 4" xfId="26409"/>
    <cellStyle name="20% - Accent5 4 2 2 2 5" xfId="8408"/>
    <cellStyle name="20% - Accent5 4 2 2 2 5 2" xfId="30009"/>
    <cellStyle name="20% - Accent5 4 2 2 2 6" xfId="15608"/>
    <cellStyle name="20% - Accent5 4 2 2 2 6 2" xfId="37209"/>
    <cellStyle name="20% - Accent5 4 2 2 2 7" xfId="22809"/>
    <cellStyle name="20% - Accent5 4 2 2 3" xfId="3007"/>
    <cellStyle name="20% - Accent5 4 2 2 3 2" xfId="6607"/>
    <cellStyle name="20% - Accent5 4 2 2 3 2 2" xfId="13808"/>
    <cellStyle name="20% - Accent5 4 2 2 3 2 2 2" xfId="35409"/>
    <cellStyle name="20% - Accent5 4 2 2 3 2 3" xfId="21008"/>
    <cellStyle name="20% - Accent5 4 2 2 3 2 3 2" xfId="42609"/>
    <cellStyle name="20% - Accent5 4 2 2 3 2 4" xfId="28209"/>
    <cellStyle name="20% - Accent5 4 2 2 3 3" xfId="10208"/>
    <cellStyle name="20% - Accent5 4 2 2 3 3 2" xfId="31809"/>
    <cellStyle name="20% - Accent5 4 2 2 3 4" xfId="17408"/>
    <cellStyle name="20% - Accent5 4 2 2 3 4 2" xfId="39009"/>
    <cellStyle name="20% - Accent5 4 2 2 3 5" xfId="24609"/>
    <cellStyle name="20% - Accent5 4 2 2 4" xfId="1807"/>
    <cellStyle name="20% - Accent5 4 2 2 4 2" xfId="5407"/>
    <cellStyle name="20% - Accent5 4 2 2 4 2 2" xfId="12608"/>
    <cellStyle name="20% - Accent5 4 2 2 4 2 2 2" xfId="34209"/>
    <cellStyle name="20% - Accent5 4 2 2 4 2 3" xfId="19808"/>
    <cellStyle name="20% - Accent5 4 2 2 4 2 3 2" xfId="41409"/>
    <cellStyle name="20% - Accent5 4 2 2 4 2 4" xfId="27009"/>
    <cellStyle name="20% - Accent5 4 2 2 4 3" xfId="9008"/>
    <cellStyle name="20% - Accent5 4 2 2 4 3 2" xfId="30609"/>
    <cellStyle name="20% - Accent5 4 2 2 4 4" xfId="16208"/>
    <cellStyle name="20% - Accent5 4 2 2 4 4 2" xfId="37809"/>
    <cellStyle name="20% - Accent5 4 2 2 4 5" xfId="23409"/>
    <cellStyle name="20% - Accent5 4 2 2 5" xfId="4207"/>
    <cellStyle name="20% - Accent5 4 2 2 5 2" xfId="11408"/>
    <cellStyle name="20% - Accent5 4 2 2 5 2 2" xfId="33009"/>
    <cellStyle name="20% - Accent5 4 2 2 5 3" xfId="18608"/>
    <cellStyle name="20% - Accent5 4 2 2 5 3 2" xfId="40209"/>
    <cellStyle name="20% - Accent5 4 2 2 5 4" xfId="25809"/>
    <cellStyle name="20% - Accent5 4 2 2 6" xfId="7808"/>
    <cellStyle name="20% - Accent5 4 2 2 6 2" xfId="29409"/>
    <cellStyle name="20% - Accent5 4 2 2 7" xfId="15008"/>
    <cellStyle name="20% - Accent5 4 2 2 7 2" xfId="36609"/>
    <cellStyle name="20% - Accent5 4 2 2 8" xfId="22209"/>
    <cellStyle name="20% - Accent5 4 2 3" xfId="967"/>
    <cellStyle name="20% - Accent5 4 2 3 2" xfId="3367"/>
    <cellStyle name="20% - Accent5 4 2 3 2 2" xfId="6967"/>
    <cellStyle name="20% - Accent5 4 2 3 2 2 2" xfId="14168"/>
    <cellStyle name="20% - Accent5 4 2 3 2 2 2 2" xfId="35769"/>
    <cellStyle name="20% - Accent5 4 2 3 2 2 3" xfId="21368"/>
    <cellStyle name="20% - Accent5 4 2 3 2 2 3 2" xfId="42969"/>
    <cellStyle name="20% - Accent5 4 2 3 2 2 4" xfId="28569"/>
    <cellStyle name="20% - Accent5 4 2 3 2 3" xfId="10568"/>
    <cellStyle name="20% - Accent5 4 2 3 2 3 2" xfId="32169"/>
    <cellStyle name="20% - Accent5 4 2 3 2 4" xfId="17768"/>
    <cellStyle name="20% - Accent5 4 2 3 2 4 2" xfId="39369"/>
    <cellStyle name="20% - Accent5 4 2 3 2 5" xfId="24969"/>
    <cellStyle name="20% - Accent5 4 2 3 3" xfId="2167"/>
    <cellStyle name="20% - Accent5 4 2 3 3 2" xfId="5767"/>
    <cellStyle name="20% - Accent5 4 2 3 3 2 2" xfId="12968"/>
    <cellStyle name="20% - Accent5 4 2 3 3 2 2 2" xfId="34569"/>
    <cellStyle name="20% - Accent5 4 2 3 3 2 3" xfId="20168"/>
    <cellStyle name="20% - Accent5 4 2 3 3 2 3 2" xfId="41769"/>
    <cellStyle name="20% - Accent5 4 2 3 3 2 4" xfId="27369"/>
    <cellStyle name="20% - Accent5 4 2 3 3 3" xfId="9368"/>
    <cellStyle name="20% - Accent5 4 2 3 3 3 2" xfId="30969"/>
    <cellStyle name="20% - Accent5 4 2 3 3 4" xfId="16568"/>
    <cellStyle name="20% - Accent5 4 2 3 3 4 2" xfId="38169"/>
    <cellStyle name="20% - Accent5 4 2 3 3 5" xfId="23769"/>
    <cellStyle name="20% - Accent5 4 2 3 4" xfId="4567"/>
    <cellStyle name="20% - Accent5 4 2 3 4 2" xfId="11768"/>
    <cellStyle name="20% - Accent5 4 2 3 4 2 2" xfId="33369"/>
    <cellStyle name="20% - Accent5 4 2 3 4 3" xfId="18968"/>
    <cellStyle name="20% - Accent5 4 2 3 4 3 2" xfId="40569"/>
    <cellStyle name="20% - Accent5 4 2 3 4 4" xfId="26169"/>
    <cellStyle name="20% - Accent5 4 2 3 5" xfId="8168"/>
    <cellStyle name="20% - Accent5 4 2 3 5 2" xfId="29769"/>
    <cellStyle name="20% - Accent5 4 2 3 6" xfId="15368"/>
    <cellStyle name="20% - Accent5 4 2 3 6 2" xfId="36969"/>
    <cellStyle name="20% - Accent5 4 2 3 7" xfId="22569"/>
    <cellStyle name="20% - Accent5 4 2 4" xfId="2767"/>
    <cellStyle name="20% - Accent5 4 2 4 2" xfId="6367"/>
    <cellStyle name="20% - Accent5 4 2 4 2 2" xfId="13568"/>
    <cellStyle name="20% - Accent5 4 2 4 2 2 2" xfId="35169"/>
    <cellStyle name="20% - Accent5 4 2 4 2 3" xfId="20768"/>
    <cellStyle name="20% - Accent5 4 2 4 2 3 2" xfId="42369"/>
    <cellStyle name="20% - Accent5 4 2 4 2 4" xfId="27969"/>
    <cellStyle name="20% - Accent5 4 2 4 3" xfId="9968"/>
    <cellStyle name="20% - Accent5 4 2 4 3 2" xfId="31569"/>
    <cellStyle name="20% - Accent5 4 2 4 4" xfId="17168"/>
    <cellStyle name="20% - Accent5 4 2 4 4 2" xfId="38769"/>
    <cellStyle name="20% - Accent5 4 2 4 5" xfId="24369"/>
    <cellStyle name="20% - Accent5 4 2 5" xfId="1567"/>
    <cellStyle name="20% - Accent5 4 2 5 2" xfId="5167"/>
    <cellStyle name="20% - Accent5 4 2 5 2 2" xfId="12368"/>
    <cellStyle name="20% - Accent5 4 2 5 2 2 2" xfId="33969"/>
    <cellStyle name="20% - Accent5 4 2 5 2 3" xfId="19568"/>
    <cellStyle name="20% - Accent5 4 2 5 2 3 2" xfId="41169"/>
    <cellStyle name="20% - Accent5 4 2 5 2 4" xfId="26769"/>
    <cellStyle name="20% - Accent5 4 2 5 3" xfId="8768"/>
    <cellStyle name="20% - Accent5 4 2 5 3 2" xfId="30369"/>
    <cellStyle name="20% - Accent5 4 2 5 4" xfId="15968"/>
    <cellStyle name="20% - Accent5 4 2 5 4 2" xfId="37569"/>
    <cellStyle name="20% - Accent5 4 2 5 5" xfId="23169"/>
    <cellStyle name="20% - Accent5 4 2 6" xfId="3967"/>
    <cellStyle name="20% - Accent5 4 2 6 2" xfId="11168"/>
    <cellStyle name="20% - Accent5 4 2 6 2 2" xfId="32769"/>
    <cellStyle name="20% - Accent5 4 2 6 3" xfId="18368"/>
    <cellStyle name="20% - Accent5 4 2 6 3 2" xfId="39969"/>
    <cellStyle name="20% - Accent5 4 2 6 4" xfId="25569"/>
    <cellStyle name="20% - Accent5 4 2 7" xfId="7568"/>
    <cellStyle name="20% - Accent5 4 2 7 2" xfId="29169"/>
    <cellStyle name="20% - Accent5 4 2 8" xfId="14768"/>
    <cellStyle name="20% - Accent5 4 2 8 2" xfId="36369"/>
    <cellStyle name="20% - Accent5 4 2 9" xfId="21969"/>
    <cellStyle name="20% - Accent5 4 3" xfId="485"/>
    <cellStyle name="20% - Accent5 4 3 2" xfId="1087"/>
    <cellStyle name="20% - Accent5 4 3 2 2" xfId="3487"/>
    <cellStyle name="20% - Accent5 4 3 2 2 2" xfId="7087"/>
    <cellStyle name="20% - Accent5 4 3 2 2 2 2" xfId="14288"/>
    <cellStyle name="20% - Accent5 4 3 2 2 2 2 2" xfId="35889"/>
    <cellStyle name="20% - Accent5 4 3 2 2 2 3" xfId="21488"/>
    <cellStyle name="20% - Accent5 4 3 2 2 2 3 2" xfId="43089"/>
    <cellStyle name="20% - Accent5 4 3 2 2 2 4" xfId="28689"/>
    <cellStyle name="20% - Accent5 4 3 2 2 3" xfId="10688"/>
    <cellStyle name="20% - Accent5 4 3 2 2 3 2" xfId="32289"/>
    <cellStyle name="20% - Accent5 4 3 2 2 4" xfId="17888"/>
    <cellStyle name="20% - Accent5 4 3 2 2 4 2" xfId="39489"/>
    <cellStyle name="20% - Accent5 4 3 2 2 5" xfId="25089"/>
    <cellStyle name="20% - Accent5 4 3 2 3" xfId="2287"/>
    <cellStyle name="20% - Accent5 4 3 2 3 2" xfId="5887"/>
    <cellStyle name="20% - Accent5 4 3 2 3 2 2" xfId="13088"/>
    <cellStyle name="20% - Accent5 4 3 2 3 2 2 2" xfId="34689"/>
    <cellStyle name="20% - Accent5 4 3 2 3 2 3" xfId="20288"/>
    <cellStyle name="20% - Accent5 4 3 2 3 2 3 2" xfId="41889"/>
    <cellStyle name="20% - Accent5 4 3 2 3 2 4" xfId="27489"/>
    <cellStyle name="20% - Accent5 4 3 2 3 3" xfId="9488"/>
    <cellStyle name="20% - Accent5 4 3 2 3 3 2" xfId="31089"/>
    <cellStyle name="20% - Accent5 4 3 2 3 4" xfId="16688"/>
    <cellStyle name="20% - Accent5 4 3 2 3 4 2" xfId="38289"/>
    <cellStyle name="20% - Accent5 4 3 2 3 5" xfId="23889"/>
    <cellStyle name="20% - Accent5 4 3 2 4" xfId="4687"/>
    <cellStyle name="20% - Accent5 4 3 2 4 2" xfId="11888"/>
    <cellStyle name="20% - Accent5 4 3 2 4 2 2" xfId="33489"/>
    <cellStyle name="20% - Accent5 4 3 2 4 3" xfId="19088"/>
    <cellStyle name="20% - Accent5 4 3 2 4 3 2" xfId="40689"/>
    <cellStyle name="20% - Accent5 4 3 2 4 4" xfId="26289"/>
    <cellStyle name="20% - Accent5 4 3 2 5" xfId="8288"/>
    <cellStyle name="20% - Accent5 4 3 2 5 2" xfId="29889"/>
    <cellStyle name="20% - Accent5 4 3 2 6" xfId="15488"/>
    <cellStyle name="20% - Accent5 4 3 2 6 2" xfId="37089"/>
    <cellStyle name="20% - Accent5 4 3 2 7" xfId="22689"/>
    <cellStyle name="20% - Accent5 4 3 3" xfId="2887"/>
    <cellStyle name="20% - Accent5 4 3 3 2" xfId="6487"/>
    <cellStyle name="20% - Accent5 4 3 3 2 2" xfId="13688"/>
    <cellStyle name="20% - Accent5 4 3 3 2 2 2" xfId="35289"/>
    <cellStyle name="20% - Accent5 4 3 3 2 3" xfId="20888"/>
    <cellStyle name="20% - Accent5 4 3 3 2 3 2" xfId="42489"/>
    <cellStyle name="20% - Accent5 4 3 3 2 4" xfId="28089"/>
    <cellStyle name="20% - Accent5 4 3 3 3" xfId="10088"/>
    <cellStyle name="20% - Accent5 4 3 3 3 2" xfId="31689"/>
    <cellStyle name="20% - Accent5 4 3 3 4" xfId="17288"/>
    <cellStyle name="20% - Accent5 4 3 3 4 2" xfId="38889"/>
    <cellStyle name="20% - Accent5 4 3 3 5" xfId="24489"/>
    <cellStyle name="20% - Accent5 4 3 4" xfId="1687"/>
    <cellStyle name="20% - Accent5 4 3 4 2" xfId="5287"/>
    <cellStyle name="20% - Accent5 4 3 4 2 2" xfId="12488"/>
    <cellStyle name="20% - Accent5 4 3 4 2 2 2" xfId="34089"/>
    <cellStyle name="20% - Accent5 4 3 4 2 3" xfId="19688"/>
    <cellStyle name="20% - Accent5 4 3 4 2 3 2" xfId="41289"/>
    <cellStyle name="20% - Accent5 4 3 4 2 4" xfId="26889"/>
    <cellStyle name="20% - Accent5 4 3 4 3" xfId="8888"/>
    <cellStyle name="20% - Accent5 4 3 4 3 2" xfId="30489"/>
    <cellStyle name="20% - Accent5 4 3 4 4" xfId="16088"/>
    <cellStyle name="20% - Accent5 4 3 4 4 2" xfId="37689"/>
    <cellStyle name="20% - Accent5 4 3 4 5" xfId="23289"/>
    <cellStyle name="20% - Accent5 4 3 5" xfId="4087"/>
    <cellStyle name="20% - Accent5 4 3 5 2" xfId="11288"/>
    <cellStyle name="20% - Accent5 4 3 5 2 2" xfId="32889"/>
    <cellStyle name="20% - Accent5 4 3 5 3" xfId="18488"/>
    <cellStyle name="20% - Accent5 4 3 5 3 2" xfId="40089"/>
    <cellStyle name="20% - Accent5 4 3 5 4" xfId="25689"/>
    <cellStyle name="20% - Accent5 4 3 6" xfId="7688"/>
    <cellStyle name="20% - Accent5 4 3 6 2" xfId="29289"/>
    <cellStyle name="20% - Accent5 4 3 7" xfId="14888"/>
    <cellStyle name="20% - Accent5 4 3 7 2" xfId="36489"/>
    <cellStyle name="20% - Accent5 4 3 8" xfId="22089"/>
    <cellStyle name="20% - Accent5 4 4" xfId="727"/>
    <cellStyle name="20% - Accent5 4 4 2" xfId="1327"/>
    <cellStyle name="20% - Accent5 4 4 2 2" xfId="3727"/>
    <cellStyle name="20% - Accent5 4 4 2 2 2" xfId="7327"/>
    <cellStyle name="20% - Accent5 4 4 2 2 2 2" xfId="14528"/>
    <cellStyle name="20% - Accent5 4 4 2 2 2 2 2" xfId="36129"/>
    <cellStyle name="20% - Accent5 4 4 2 2 2 3" xfId="21728"/>
    <cellStyle name="20% - Accent5 4 4 2 2 2 3 2" xfId="43329"/>
    <cellStyle name="20% - Accent5 4 4 2 2 2 4" xfId="28929"/>
    <cellStyle name="20% - Accent5 4 4 2 2 3" xfId="10928"/>
    <cellStyle name="20% - Accent5 4 4 2 2 3 2" xfId="32529"/>
    <cellStyle name="20% - Accent5 4 4 2 2 4" xfId="18128"/>
    <cellStyle name="20% - Accent5 4 4 2 2 4 2" xfId="39729"/>
    <cellStyle name="20% - Accent5 4 4 2 2 5" xfId="25329"/>
    <cellStyle name="20% - Accent5 4 4 2 3" xfId="2527"/>
    <cellStyle name="20% - Accent5 4 4 2 3 2" xfId="6127"/>
    <cellStyle name="20% - Accent5 4 4 2 3 2 2" xfId="13328"/>
    <cellStyle name="20% - Accent5 4 4 2 3 2 2 2" xfId="34929"/>
    <cellStyle name="20% - Accent5 4 4 2 3 2 3" xfId="20528"/>
    <cellStyle name="20% - Accent5 4 4 2 3 2 3 2" xfId="42129"/>
    <cellStyle name="20% - Accent5 4 4 2 3 2 4" xfId="27729"/>
    <cellStyle name="20% - Accent5 4 4 2 3 3" xfId="9728"/>
    <cellStyle name="20% - Accent5 4 4 2 3 3 2" xfId="31329"/>
    <cellStyle name="20% - Accent5 4 4 2 3 4" xfId="16928"/>
    <cellStyle name="20% - Accent5 4 4 2 3 4 2" xfId="38529"/>
    <cellStyle name="20% - Accent5 4 4 2 3 5" xfId="24129"/>
    <cellStyle name="20% - Accent5 4 4 2 4" xfId="4927"/>
    <cellStyle name="20% - Accent5 4 4 2 4 2" xfId="12128"/>
    <cellStyle name="20% - Accent5 4 4 2 4 2 2" xfId="33729"/>
    <cellStyle name="20% - Accent5 4 4 2 4 3" xfId="19328"/>
    <cellStyle name="20% - Accent5 4 4 2 4 3 2" xfId="40929"/>
    <cellStyle name="20% - Accent5 4 4 2 4 4" xfId="26529"/>
    <cellStyle name="20% - Accent5 4 4 2 5" xfId="8528"/>
    <cellStyle name="20% - Accent5 4 4 2 5 2" xfId="30129"/>
    <cellStyle name="20% - Accent5 4 4 2 6" xfId="15728"/>
    <cellStyle name="20% - Accent5 4 4 2 6 2" xfId="37329"/>
    <cellStyle name="20% - Accent5 4 4 2 7" xfId="22929"/>
    <cellStyle name="20% - Accent5 4 4 3" xfId="3127"/>
    <cellStyle name="20% - Accent5 4 4 3 2" xfId="6727"/>
    <cellStyle name="20% - Accent5 4 4 3 2 2" xfId="13928"/>
    <cellStyle name="20% - Accent5 4 4 3 2 2 2" xfId="35529"/>
    <cellStyle name="20% - Accent5 4 4 3 2 3" xfId="21128"/>
    <cellStyle name="20% - Accent5 4 4 3 2 3 2" xfId="42729"/>
    <cellStyle name="20% - Accent5 4 4 3 2 4" xfId="28329"/>
    <cellStyle name="20% - Accent5 4 4 3 3" xfId="10328"/>
    <cellStyle name="20% - Accent5 4 4 3 3 2" xfId="31929"/>
    <cellStyle name="20% - Accent5 4 4 3 4" xfId="17528"/>
    <cellStyle name="20% - Accent5 4 4 3 4 2" xfId="39129"/>
    <cellStyle name="20% - Accent5 4 4 3 5" xfId="24729"/>
    <cellStyle name="20% - Accent5 4 4 4" xfId="1927"/>
    <cellStyle name="20% - Accent5 4 4 4 2" xfId="5527"/>
    <cellStyle name="20% - Accent5 4 4 4 2 2" xfId="12728"/>
    <cellStyle name="20% - Accent5 4 4 4 2 2 2" xfId="34329"/>
    <cellStyle name="20% - Accent5 4 4 4 2 3" xfId="19928"/>
    <cellStyle name="20% - Accent5 4 4 4 2 3 2" xfId="41529"/>
    <cellStyle name="20% - Accent5 4 4 4 2 4" xfId="27129"/>
    <cellStyle name="20% - Accent5 4 4 4 3" xfId="9128"/>
    <cellStyle name="20% - Accent5 4 4 4 3 2" xfId="30729"/>
    <cellStyle name="20% - Accent5 4 4 4 4" xfId="16328"/>
    <cellStyle name="20% - Accent5 4 4 4 4 2" xfId="37929"/>
    <cellStyle name="20% - Accent5 4 4 4 5" xfId="23529"/>
    <cellStyle name="20% - Accent5 4 4 5" xfId="4327"/>
    <cellStyle name="20% - Accent5 4 4 5 2" xfId="11528"/>
    <cellStyle name="20% - Accent5 4 4 5 2 2" xfId="33129"/>
    <cellStyle name="20% - Accent5 4 4 5 3" xfId="18728"/>
    <cellStyle name="20% - Accent5 4 4 5 3 2" xfId="40329"/>
    <cellStyle name="20% - Accent5 4 4 5 4" xfId="25929"/>
    <cellStyle name="20% - Accent5 4 4 6" xfId="7928"/>
    <cellStyle name="20% - Accent5 4 4 6 2" xfId="29529"/>
    <cellStyle name="20% - Accent5 4 4 7" xfId="15128"/>
    <cellStyle name="20% - Accent5 4 4 7 2" xfId="36729"/>
    <cellStyle name="20% - Accent5 4 4 8" xfId="22329"/>
    <cellStyle name="20% - Accent5 4 5" xfId="847"/>
    <cellStyle name="20% - Accent5 4 5 2" xfId="3247"/>
    <cellStyle name="20% - Accent5 4 5 2 2" xfId="6847"/>
    <cellStyle name="20% - Accent5 4 5 2 2 2" xfId="14048"/>
    <cellStyle name="20% - Accent5 4 5 2 2 2 2" xfId="35649"/>
    <cellStyle name="20% - Accent5 4 5 2 2 3" xfId="21248"/>
    <cellStyle name="20% - Accent5 4 5 2 2 3 2" xfId="42849"/>
    <cellStyle name="20% - Accent5 4 5 2 2 4" xfId="28449"/>
    <cellStyle name="20% - Accent5 4 5 2 3" xfId="10448"/>
    <cellStyle name="20% - Accent5 4 5 2 3 2" xfId="32049"/>
    <cellStyle name="20% - Accent5 4 5 2 4" xfId="17648"/>
    <cellStyle name="20% - Accent5 4 5 2 4 2" xfId="39249"/>
    <cellStyle name="20% - Accent5 4 5 2 5" xfId="24849"/>
    <cellStyle name="20% - Accent5 4 5 3" xfId="2047"/>
    <cellStyle name="20% - Accent5 4 5 3 2" xfId="5647"/>
    <cellStyle name="20% - Accent5 4 5 3 2 2" xfId="12848"/>
    <cellStyle name="20% - Accent5 4 5 3 2 2 2" xfId="34449"/>
    <cellStyle name="20% - Accent5 4 5 3 2 3" xfId="20048"/>
    <cellStyle name="20% - Accent5 4 5 3 2 3 2" xfId="41649"/>
    <cellStyle name="20% - Accent5 4 5 3 2 4" xfId="27249"/>
    <cellStyle name="20% - Accent5 4 5 3 3" xfId="9248"/>
    <cellStyle name="20% - Accent5 4 5 3 3 2" xfId="30849"/>
    <cellStyle name="20% - Accent5 4 5 3 4" xfId="16448"/>
    <cellStyle name="20% - Accent5 4 5 3 4 2" xfId="38049"/>
    <cellStyle name="20% - Accent5 4 5 3 5" xfId="23649"/>
    <cellStyle name="20% - Accent5 4 5 4" xfId="4447"/>
    <cellStyle name="20% - Accent5 4 5 4 2" xfId="11648"/>
    <cellStyle name="20% - Accent5 4 5 4 2 2" xfId="33249"/>
    <cellStyle name="20% - Accent5 4 5 4 3" xfId="18848"/>
    <cellStyle name="20% - Accent5 4 5 4 3 2" xfId="40449"/>
    <cellStyle name="20% - Accent5 4 5 4 4" xfId="26049"/>
    <cellStyle name="20% - Accent5 4 5 5" xfId="8048"/>
    <cellStyle name="20% - Accent5 4 5 5 2" xfId="29649"/>
    <cellStyle name="20% - Accent5 4 5 6" xfId="15248"/>
    <cellStyle name="20% - Accent5 4 5 6 2" xfId="36849"/>
    <cellStyle name="20% - Accent5 4 5 7" xfId="22449"/>
    <cellStyle name="20% - Accent5 4 6" xfId="2647"/>
    <cellStyle name="20% - Accent5 4 6 2" xfId="6247"/>
    <cellStyle name="20% - Accent5 4 6 2 2" xfId="13448"/>
    <cellStyle name="20% - Accent5 4 6 2 2 2" xfId="35049"/>
    <cellStyle name="20% - Accent5 4 6 2 3" xfId="20648"/>
    <cellStyle name="20% - Accent5 4 6 2 3 2" xfId="42249"/>
    <cellStyle name="20% - Accent5 4 6 2 4" xfId="27849"/>
    <cellStyle name="20% - Accent5 4 6 3" xfId="9848"/>
    <cellStyle name="20% - Accent5 4 6 3 2" xfId="31449"/>
    <cellStyle name="20% - Accent5 4 6 4" xfId="17048"/>
    <cellStyle name="20% - Accent5 4 6 4 2" xfId="38649"/>
    <cellStyle name="20% - Accent5 4 6 5" xfId="24249"/>
    <cellStyle name="20% - Accent5 4 7" xfId="1447"/>
    <cellStyle name="20% - Accent5 4 7 2" xfId="5047"/>
    <cellStyle name="20% - Accent5 4 7 2 2" xfId="12248"/>
    <cellStyle name="20% - Accent5 4 7 2 2 2" xfId="33849"/>
    <cellStyle name="20% - Accent5 4 7 2 3" xfId="19448"/>
    <cellStyle name="20% - Accent5 4 7 2 3 2" xfId="41049"/>
    <cellStyle name="20% - Accent5 4 7 2 4" xfId="26649"/>
    <cellStyle name="20% - Accent5 4 7 3" xfId="8648"/>
    <cellStyle name="20% - Accent5 4 7 3 2" xfId="30249"/>
    <cellStyle name="20% - Accent5 4 7 4" xfId="15848"/>
    <cellStyle name="20% - Accent5 4 7 4 2" xfId="37449"/>
    <cellStyle name="20% - Accent5 4 7 5" xfId="23049"/>
    <cellStyle name="20% - Accent5 4 8" xfId="3847"/>
    <cellStyle name="20% - Accent5 4 8 2" xfId="11048"/>
    <cellStyle name="20% - Accent5 4 8 2 2" xfId="32649"/>
    <cellStyle name="20% - Accent5 4 8 3" xfId="18248"/>
    <cellStyle name="20% - Accent5 4 8 3 2" xfId="39849"/>
    <cellStyle name="20% - Accent5 4 8 4" xfId="25449"/>
    <cellStyle name="20% - Accent5 4 9" xfId="7448"/>
    <cellStyle name="20% - Accent5 4 9 2" xfId="29049"/>
    <cellStyle name="20% - Accent5 5" xfId="282"/>
    <cellStyle name="20% - Accent5 5 10" xfId="14685"/>
    <cellStyle name="20% - Accent5 5 10 2" xfId="36286"/>
    <cellStyle name="20% - Accent5 5 11" xfId="21886"/>
    <cellStyle name="20% - Accent5 5 2" xfId="402"/>
    <cellStyle name="20% - Accent5 5 2 2" xfId="644"/>
    <cellStyle name="20% - Accent5 5 2 2 2" xfId="1244"/>
    <cellStyle name="20% - Accent5 5 2 2 2 2" xfId="3644"/>
    <cellStyle name="20% - Accent5 5 2 2 2 2 2" xfId="7244"/>
    <cellStyle name="20% - Accent5 5 2 2 2 2 2 2" xfId="14445"/>
    <cellStyle name="20% - Accent5 5 2 2 2 2 2 2 2" xfId="36046"/>
    <cellStyle name="20% - Accent5 5 2 2 2 2 2 3" xfId="21645"/>
    <cellStyle name="20% - Accent5 5 2 2 2 2 2 3 2" xfId="43246"/>
    <cellStyle name="20% - Accent5 5 2 2 2 2 2 4" xfId="28846"/>
    <cellStyle name="20% - Accent5 5 2 2 2 2 3" xfId="10845"/>
    <cellStyle name="20% - Accent5 5 2 2 2 2 3 2" xfId="32446"/>
    <cellStyle name="20% - Accent5 5 2 2 2 2 4" xfId="18045"/>
    <cellStyle name="20% - Accent5 5 2 2 2 2 4 2" xfId="39646"/>
    <cellStyle name="20% - Accent5 5 2 2 2 2 5" xfId="25246"/>
    <cellStyle name="20% - Accent5 5 2 2 2 3" xfId="2444"/>
    <cellStyle name="20% - Accent5 5 2 2 2 3 2" xfId="6044"/>
    <cellStyle name="20% - Accent5 5 2 2 2 3 2 2" xfId="13245"/>
    <cellStyle name="20% - Accent5 5 2 2 2 3 2 2 2" xfId="34846"/>
    <cellStyle name="20% - Accent5 5 2 2 2 3 2 3" xfId="20445"/>
    <cellStyle name="20% - Accent5 5 2 2 2 3 2 3 2" xfId="42046"/>
    <cellStyle name="20% - Accent5 5 2 2 2 3 2 4" xfId="27646"/>
    <cellStyle name="20% - Accent5 5 2 2 2 3 3" xfId="9645"/>
    <cellStyle name="20% - Accent5 5 2 2 2 3 3 2" xfId="31246"/>
    <cellStyle name="20% - Accent5 5 2 2 2 3 4" xfId="16845"/>
    <cellStyle name="20% - Accent5 5 2 2 2 3 4 2" xfId="38446"/>
    <cellStyle name="20% - Accent5 5 2 2 2 3 5" xfId="24046"/>
    <cellStyle name="20% - Accent5 5 2 2 2 4" xfId="4844"/>
    <cellStyle name="20% - Accent5 5 2 2 2 4 2" xfId="12045"/>
    <cellStyle name="20% - Accent5 5 2 2 2 4 2 2" xfId="33646"/>
    <cellStyle name="20% - Accent5 5 2 2 2 4 3" xfId="19245"/>
    <cellStyle name="20% - Accent5 5 2 2 2 4 3 2" xfId="40846"/>
    <cellStyle name="20% - Accent5 5 2 2 2 4 4" xfId="26446"/>
    <cellStyle name="20% - Accent5 5 2 2 2 5" xfId="8445"/>
    <cellStyle name="20% - Accent5 5 2 2 2 5 2" xfId="30046"/>
    <cellStyle name="20% - Accent5 5 2 2 2 6" xfId="15645"/>
    <cellStyle name="20% - Accent5 5 2 2 2 6 2" xfId="37246"/>
    <cellStyle name="20% - Accent5 5 2 2 2 7" xfId="22846"/>
    <cellStyle name="20% - Accent5 5 2 2 3" xfId="3044"/>
    <cellStyle name="20% - Accent5 5 2 2 3 2" xfId="6644"/>
    <cellStyle name="20% - Accent5 5 2 2 3 2 2" xfId="13845"/>
    <cellStyle name="20% - Accent5 5 2 2 3 2 2 2" xfId="35446"/>
    <cellStyle name="20% - Accent5 5 2 2 3 2 3" xfId="21045"/>
    <cellStyle name="20% - Accent5 5 2 2 3 2 3 2" xfId="42646"/>
    <cellStyle name="20% - Accent5 5 2 2 3 2 4" xfId="28246"/>
    <cellStyle name="20% - Accent5 5 2 2 3 3" xfId="10245"/>
    <cellStyle name="20% - Accent5 5 2 2 3 3 2" xfId="31846"/>
    <cellStyle name="20% - Accent5 5 2 2 3 4" xfId="17445"/>
    <cellStyle name="20% - Accent5 5 2 2 3 4 2" xfId="39046"/>
    <cellStyle name="20% - Accent5 5 2 2 3 5" xfId="24646"/>
    <cellStyle name="20% - Accent5 5 2 2 4" xfId="1844"/>
    <cellStyle name="20% - Accent5 5 2 2 4 2" xfId="5444"/>
    <cellStyle name="20% - Accent5 5 2 2 4 2 2" xfId="12645"/>
    <cellStyle name="20% - Accent5 5 2 2 4 2 2 2" xfId="34246"/>
    <cellStyle name="20% - Accent5 5 2 2 4 2 3" xfId="19845"/>
    <cellStyle name="20% - Accent5 5 2 2 4 2 3 2" xfId="41446"/>
    <cellStyle name="20% - Accent5 5 2 2 4 2 4" xfId="27046"/>
    <cellStyle name="20% - Accent5 5 2 2 4 3" xfId="9045"/>
    <cellStyle name="20% - Accent5 5 2 2 4 3 2" xfId="30646"/>
    <cellStyle name="20% - Accent5 5 2 2 4 4" xfId="16245"/>
    <cellStyle name="20% - Accent5 5 2 2 4 4 2" xfId="37846"/>
    <cellStyle name="20% - Accent5 5 2 2 4 5" xfId="23446"/>
    <cellStyle name="20% - Accent5 5 2 2 5" xfId="4244"/>
    <cellStyle name="20% - Accent5 5 2 2 5 2" xfId="11445"/>
    <cellStyle name="20% - Accent5 5 2 2 5 2 2" xfId="33046"/>
    <cellStyle name="20% - Accent5 5 2 2 5 3" xfId="18645"/>
    <cellStyle name="20% - Accent5 5 2 2 5 3 2" xfId="40246"/>
    <cellStyle name="20% - Accent5 5 2 2 5 4" xfId="25846"/>
    <cellStyle name="20% - Accent5 5 2 2 6" xfId="7845"/>
    <cellStyle name="20% - Accent5 5 2 2 6 2" xfId="29446"/>
    <cellStyle name="20% - Accent5 5 2 2 7" xfId="15045"/>
    <cellStyle name="20% - Accent5 5 2 2 7 2" xfId="36646"/>
    <cellStyle name="20% - Accent5 5 2 2 8" xfId="22246"/>
    <cellStyle name="20% - Accent5 5 2 3" xfId="1004"/>
    <cellStyle name="20% - Accent5 5 2 3 2" xfId="3404"/>
    <cellStyle name="20% - Accent5 5 2 3 2 2" xfId="7004"/>
    <cellStyle name="20% - Accent5 5 2 3 2 2 2" xfId="14205"/>
    <cellStyle name="20% - Accent5 5 2 3 2 2 2 2" xfId="35806"/>
    <cellStyle name="20% - Accent5 5 2 3 2 2 3" xfId="21405"/>
    <cellStyle name="20% - Accent5 5 2 3 2 2 3 2" xfId="43006"/>
    <cellStyle name="20% - Accent5 5 2 3 2 2 4" xfId="28606"/>
    <cellStyle name="20% - Accent5 5 2 3 2 3" xfId="10605"/>
    <cellStyle name="20% - Accent5 5 2 3 2 3 2" xfId="32206"/>
    <cellStyle name="20% - Accent5 5 2 3 2 4" xfId="17805"/>
    <cellStyle name="20% - Accent5 5 2 3 2 4 2" xfId="39406"/>
    <cellStyle name="20% - Accent5 5 2 3 2 5" xfId="25006"/>
    <cellStyle name="20% - Accent5 5 2 3 3" xfId="2204"/>
    <cellStyle name="20% - Accent5 5 2 3 3 2" xfId="5804"/>
    <cellStyle name="20% - Accent5 5 2 3 3 2 2" xfId="13005"/>
    <cellStyle name="20% - Accent5 5 2 3 3 2 2 2" xfId="34606"/>
    <cellStyle name="20% - Accent5 5 2 3 3 2 3" xfId="20205"/>
    <cellStyle name="20% - Accent5 5 2 3 3 2 3 2" xfId="41806"/>
    <cellStyle name="20% - Accent5 5 2 3 3 2 4" xfId="27406"/>
    <cellStyle name="20% - Accent5 5 2 3 3 3" xfId="9405"/>
    <cellStyle name="20% - Accent5 5 2 3 3 3 2" xfId="31006"/>
    <cellStyle name="20% - Accent5 5 2 3 3 4" xfId="16605"/>
    <cellStyle name="20% - Accent5 5 2 3 3 4 2" xfId="38206"/>
    <cellStyle name="20% - Accent5 5 2 3 3 5" xfId="23806"/>
    <cellStyle name="20% - Accent5 5 2 3 4" xfId="4604"/>
    <cellStyle name="20% - Accent5 5 2 3 4 2" xfId="11805"/>
    <cellStyle name="20% - Accent5 5 2 3 4 2 2" xfId="33406"/>
    <cellStyle name="20% - Accent5 5 2 3 4 3" xfId="19005"/>
    <cellStyle name="20% - Accent5 5 2 3 4 3 2" xfId="40606"/>
    <cellStyle name="20% - Accent5 5 2 3 4 4" xfId="26206"/>
    <cellStyle name="20% - Accent5 5 2 3 5" xfId="8205"/>
    <cellStyle name="20% - Accent5 5 2 3 5 2" xfId="29806"/>
    <cellStyle name="20% - Accent5 5 2 3 6" xfId="15405"/>
    <cellStyle name="20% - Accent5 5 2 3 6 2" xfId="37006"/>
    <cellStyle name="20% - Accent5 5 2 3 7" xfId="22606"/>
    <cellStyle name="20% - Accent5 5 2 4" xfId="2804"/>
    <cellStyle name="20% - Accent5 5 2 4 2" xfId="6404"/>
    <cellStyle name="20% - Accent5 5 2 4 2 2" xfId="13605"/>
    <cellStyle name="20% - Accent5 5 2 4 2 2 2" xfId="35206"/>
    <cellStyle name="20% - Accent5 5 2 4 2 3" xfId="20805"/>
    <cellStyle name="20% - Accent5 5 2 4 2 3 2" xfId="42406"/>
    <cellStyle name="20% - Accent5 5 2 4 2 4" xfId="28006"/>
    <cellStyle name="20% - Accent5 5 2 4 3" xfId="10005"/>
    <cellStyle name="20% - Accent5 5 2 4 3 2" xfId="31606"/>
    <cellStyle name="20% - Accent5 5 2 4 4" xfId="17205"/>
    <cellStyle name="20% - Accent5 5 2 4 4 2" xfId="38806"/>
    <cellStyle name="20% - Accent5 5 2 4 5" xfId="24406"/>
    <cellStyle name="20% - Accent5 5 2 5" xfId="1604"/>
    <cellStyle name="20% - Accent5 5 2 5 2" xfId="5204"/>
    <cellStyle name="20% - Accent5 5 2 5 2 2" xfId="12405"/>
    <cellStyle name="20% - Accent5 5 2 5 2 2 2" xfId="34006"/>
    <cellStyle name="20% - Accent5 5 2 5 2 3" xfId="19605"/>
    <cellStyle name="20% - Accent5 5 2 5 2 3 2" xfId="41206"/>
    <cellStyle name="20% - Accent5 5 2 5 2 4" xfId="26806"/>
    <cellStyle name="20% - Accent5 5 2 5 3" xfId="8805"/>
    <cellStyle name="20% - Accent5 5 2 5 3 2" xfId="30406"/>
    <cellStyle name="20% - Accent5 5 2 5 4" xfId="16005"/>
    <cellStyle name="20% - Accent5 5 2 5 4 2" xfId="37606"/>
    <cellStyle name="20% - Accent5 5 2 5 5" xfId="23206"/>
    <cellStyle name="20% - Accent5 5 2 6" xfId="4004"/>
    <cellStyle name="20% - Accent5 5 2 6 2" xfId="11205"/>
    <cellStyle name="20% - Accent5 5 2 6 2 2" xfId="32806"/>
    <cellStyle name="20% - Accent5 5 2 6 3" xfId="18405"/>
    <cellStyle name="20% - Accent5 5 2 6 3 2" xfId="40006"/>
    <cellStyle name="20% - Accent5 5 2 6 4" xfId="25606"/>
    <cellStyle name="20% - Accent5 5 2 7" xfId="7605"/>
    <cellStyle name="20% - Accent5 5 2 7 2" xfId="29206"/>
    <cellStyle name="20% - Accent5 5 2 8" xfId="14805"/>
    <cellStyle name="20% - Accent5 5 2 8 2" xfId="36406"/>
    <cellStyle name="20% - Accent5 5 2 9" xfId="22006"/>
    <cellStyle name="20% - Accent5 5 3" xfId="522"/>
    <cellStyle name="20% - Accent5 5 3 2" xfId="1124"/>
    <cellStyle name="20% - Accent5 5 3 2 2" xfId="3524"/>
    <cellStyle name="20% - Accent5 5 3 2 2 2" xfId="7124"/>
    <cellStyle name="20% - Accent5 5 3 2 2 2 2" xfId="14325"/>
    <cellStyle name="20% - Accent5 5 3 2 2 2 2 2" xfId="35926"/>
    <cellStyle name="20% - Accent5 5 3 2 2 2 3" xfId="21525"/>
    <cellStyle name="20% - Accent5 5 3 2 2 2 3 2" xfId="43126"/>
    <cellStyle name="20% - Accent5 5 3 2 2 2 4" xfId="28726"/>
    <cellStyle name="20% - Accent5 5 3 2 2 3" xfId="10725"/>
    <cellStyle name="20% - Accent5 5 3 2 2 3 2" xfId="32326"/>
    <cellStyle name="20% - Accent5 5 3 2 2 4" xfId="17925"/>
    <cellStyle name="20% - Accent5 5 3 2 2 4 2" xfId="39526"/>
    <cellStyle name="20% - Accent5 5 3 2 2 5" xfId="25126"/>
    <cellStyle name="20% - Accent5 5 3 2 3" xfId="2324"/>
    <cellStyle name="20% - Accent5 5 3 2 3 2" xfId="5924"/>
    <cellStyle name="20% - Accent5 5 3 2 3 2 2" xfId="13125"/>
    <cellStyle name="20% - Accent5 5 3 2 3 2 2 2" xfId="34726"/>
    <cellStyle name="20% - Accent5 5 3 2 3 2 3" xfId="20325"/>
    <cellStyle name="20% - Accent5 5 3 2 3 2 3 2" xfId="41926"/>
    <cellStyle name="20% - Accent5 5 3 2 3 2 4" xfId="27526"/>
    <cellStyle name="20% - Accent5 5 3 2 3 3" xfId="9525"/>
    <cellStyle name="20% - Accent5 5 3 2 3 3 2" xfId="31126"/>
    <cellStyle name="20% - Accent5 5 3 2 3 4" xfId="16725"/>
    <cellStyle name="20% - Accent5 5 3 2 3 4 2" xfId="38326"/>
    <cellStyle name="20% - Accent5 5 3 2 3 5" xfId="23926"/>
    <cellStyle name="20% - Accent5 5 3 2 4" xfId="4724"/>
    <cellStyle name="20% - Accent5 5 3 2 4 2" xfId="11925"/>
    <cellStyle name="20% - Accent5 5 3 2 4 2 2" xfId="33526"/>
    <cellStyle name="20% - Accent5 5 3 2 4 3" xfId="19125"/>
    <cellStyle name="20% - Accent5 5 3 2 4 3 2" xfId="40726"/>
    <cellStyle name="20% - Accent5 5 3 2 4 4" xfId="26326"/>
    <cellStyle name="20% - Accent5 5 3 2 5" xfId="8325"/>
    <cellStyle name="20% - Accent5 5 3 2 5 2" xfId="29926"/>
    <cellStyle name="20% - Accent5 5 3 2 6" xfId="15525"/>
    <cellStyle name="20% - Accent5 5 3 2 6 2" xfId="37126"/>
    <cellStyle name="20% - Accent5 5 3 2 7" xfId="22726"/>
    <cellStyle name="20% - Accent5 5 3 3" xfId="2924"/>
    <cellStyle name="20% - Accent5 5 3 3 2" xfId="6524"/>
    <cellStyle name="20% - Accent5 5 3 3 2 2" xfId="13725"/>
    <cellStyle name="20% - Accent5 5 3 3 2 2 2" xfId="35326"/>
    <cellStyle name="20% - Accent5 5 3 3 2 3" xfId="20925"/>
    <cellStyle name="20% - Accent5 5 3 3 2 3 2" xfId="42526"/>
    <cellStyle name="20% - Accent5 5 3 3 2 4" xfId="28126"/>
    <cellStyle name="20% - Accent5 5 3 3 3" xfId="10125"/>
    <cellStyle name="20% - Accent5 5 3 3 3 2" xfId="31726"/>
    <cellStyle name="20% - Accent5 5 3 3 4" xfId="17325"/>
    <cellStyle name="20% - Accent5 5 3 3 4 2" xfId="38926"/>
    <cellStyle name="20% - Accent5 5 3 3 5" xfId="24526"/>
    <cellStyle name="20% - Accent5 5 3 4" xfId="1724"/>
    <cellStyle name="20% - Accent5 5 3 4 2" xfId="5324"/>
    <cellStyle name="20% - Accent5 5 3 4 2 2" xfId="12525"/>
    <cellStyle name="20% - Accent5 5 3 4 2 2 2" xfId="34126"/>
    <cellStyle name="20% - Accent5 5 3 4 2 3" xfId="19725"/>
    <cellStyle name="20% - Accent5 5 3 4 2 3 2" xfId="41326"/>
    <cellStyle name="20% - Accent5 5 3 4 2 4" xfId="26926"/>
    <cellStyle name="20% - Accent5 5 3 4 3" xfId="8925"/>
    <cellStyle name="20% - Accent5 5 3 4 3 2" xfId="30526"/>
    <cellStyle name="20% - Accent5 5 3 4 4" xfId="16125"/>
    <cellStyle name="20% - Accent5 5 3 4 4 2" xfId="37726"/>
    <cellStyle name="20% - Accent5 5 3 4 5" xfId="23326"/>
    <cellStyle name="20% - Accent5 5 3 5" xfId="4124"/>
    <cellStyle name="20% - Accent5 5 3 5 2" xfId="11325"/>
    <cellStyle name="20% - Accent5 5 3 5 2 2" xfId="32926"/>
    <cellStyle name="20% - Accent5 5 3 5 3" xfId="18525"/>
    <cellStyle name="20% - Accent5 5 3 5 3 2" xfId="40126"/>
    <cellStyle name="20% - Accent5 5 3 5 4" xfId="25726"/>
    <cellStyle name="20% - Accent5 5 3 6" xfId="7725"/>
    <cellStyle name="20% - Accent5 5 3 6 2" xfId="29326"/>
    <cellStyle name="20% - Accent5 5 3 7" xfId="14925"/>
    <cellStyle name="20% - Accent5 5 3 7 2" xfId="36526"/>
    <cellStyle name="20% - Accent5 5 3 8" xfId="22126"/>
    <cellStyle name="20% - Accent5 5 4" xfId="764"/>
    <cellStyle name="20% - Accent5 5 4 2" xfId="1364"/>
    <cellStyle name="20% - Accent5 5 4 2 2" xfId="3764"/>
    <cellStyle name="20% - Accent5 5 4 2 2 2" xfId="7364"/>
    <cellStyle name="20% - Accent5 5 4 2 2 2 2" xfId="14565"/>
    <cellStyle name="20% - Accent5 5 4 2 2 2 2 2" xfId="36166"/>
    <cellStyle name="20% - Accent5 5 4 2 2 2 3" xfId="21765"/>
    <cellStyle name="20% - Accent5 5 4 2 2 2 3 2" xfId="43366"/>
    <cellStyle name="20% - Accent5 5 4 2 2 2 4" xfId="28966"/>
    <cellStyle name="20% - Accent5 5 4 2 2 3" xfId="10965"/>
    <cellStyle name="20% - Accent5 5 4 2 2 3 2" xfId="32566"/>
    <cellStyle name="20% - Accent5 5 4 2 2 4" xfId="18165"/>
    <cellStyle name="20% - Accent5 5 4 2 2 4 2" xfId="39766"/>
    <cellStyle name="20% - Accent5 5 4 2 2 5" xfId="25366"/>
    <cellStyle name="20% - Accent5 5 4 2 3" xfId="2564"/>
    <cellStyle name="20% - Accent5 5 4 2 3 2" xfId="6164"/>
    <cellStyle name="20% - Accent5 5 4 2 3 2 2" xfId="13365"/>
    <cellStyle name="20% - Accent5 5 4 2 3 2 2 2" xfId="34966"/>
    <cellStyle name="20% - Accent5 5 4 2 3 2 3" xfId="20565"/>
    <cellStyle name="20% - Accent5 5 4 2 3 2 3 2" xfId="42166"/>
    <cellStyle name="20% - Accent5 5 4 2 3 2 4" xfId="27766"/>
    <cellStyle name="20% - Accent5 5 4 2 3 3" xfId="9765"/>
    <cellStyle name="20% - Accent5 5 4 2 3 3 2" xfId="31366"/>
    <cellStyle name="20% - Accent5 5 4 2 3 4" xfId="16965"/>
    <cellStyle name="20% - Accent5 5 4 2 3 4 2" xfId="38566"/>
    <cellStyle name="20% - Accent5 5 4 2 3 5" xfId="24166"/>
    <cellStyle name="20% - Accent5 5 4 2 4" xfId="4964"/>
    <cellStyle name="20% - Accent5 5 4 2 4 2" xfId="12165"/>
    <cellStyle name="20% - Accent5 5 4 2 4 2 2" xfId="33766"/>
    <cellStyle name="20% - Accent5 5 4 2 4 3" xfId="19365"/>
    <cellStyle name="20% - Accent5 5 4 2 4 3 2" xfId="40966"/>
    <cellStyle name="20% - Accent5 5 4 2 4 4" xfId="26566"/>
    <cellStyle name="20% - Accent5 5 4 2 5" xfId="8565"/>
    <cellStyle name="20% - Accent5 5 4 2 5 2" xfId="30166"/>
    <cellStyle name="20% - Accent5 5 4 2 6" xfId="15765"/>
    <cellStyle name="20% - Accent5 5 4 2 6 2" xfId="37366"/>
    <cellStyle name="20% - Accent5 5 4 2 7" xfId="22966"/>
    <cellStyle name="20% - Accent5 5 4 3" xfId="3164"/>
    <cellStyle name="20% - Accent5 5 4 3 2" xfId="6764"/>
    <cellStyle name="20% - Accent5 5 4 3 2 2" xfId="13965"/>
    <cellStyle name="20% - Accent5 5 4 3 2 2 2" xfId="35566"/>
    <cellStyle name="20% - Accent5 5 4 3 2 3" xfId="21165"/>
    <cellStyle name="20% - Accent5 5 4 3 2 3 2" xfId="42766"/>
    <cellStyle name="20% - Accent5 5 4 3 2 4" xfId="28366"/>
    <cellStyle name="20% - Accent5 5 4 3 3" xfId="10365"/>
    <cellStyle name="20% - Accent5 5 4 3 3 2" xfId="31966"/>
    <cellStyle name="20% - Accent5 5 4 3 4" xfId="17565"/>
    <cellStyle name="20% - Accent5 5 4 3 4 2" xfId="39166"/>
    <cellStyle name="20% - Accent5 5 4 3 5" xfId="24766"/>
    <cellStyle name="20% - Accent5 5 4 4" xfId="1964"/>
    <cellStyle name="20% - Accent5 5 4 4 2" xfId="5564"/>
    <cellStyle name="20% - Accent5 5 4 4 2 2" xfId="12765"/>
    <cellStyle name="20% - Accent5 5 4 4 2 2 2" xfId="34366"/>
    <cellStyle name="20% - Accent5 5 4 4 2 3" xfId="19965"/>
    <cellStyle name="20% - Accent5 5 4 4 2 3 2" xfId="41566"/>
    <cellStyle name="20% - Accent5 5 4 4 2 4" xfId="27166"/>
    <cellStyle name="20% - Accent5 5 4 4 3" xfId="9165"/>
    <cellStyle name="20% - Accent5 5 4 4 3 2" xfId="30766"/>
    <cellStyle name="20% - Accent5 5 4 4 4" xfId="16365"/>
    <cellStyle name="20% - Accent5 5 4 4 4 2" xfId="37966"/>
    <cellStyle name="20% - Accent5 5 4 4 5" xfId="23566"/>
    <cellStyle name="20% - Accent5 5 4 5" xfId="4364"/>
    <cellStyle name="20% - Accent5 5 4 5 2" xfId="11565"/>
    <cellStyle name="20% - Accent5 5 4 5 2 2" xfId="33166"/>
    <cellStyle name="20% - Accent5 5 4 5 3" xfId="18765"/>
    <cellStyle name="20% - Accent5 5 4 5 3 2" xfId="40366"/>
    <cellStyle name="20% - Accent5 5 4 5 4" xfId="25966"/>
    <cellStyle name="20% - Accent5 5 4 6" xfId="7965"/>
    <cellStyle name="20% - Accent5 5 4 6 2" xfId="29566"/>
    <cellStyle name="20% - Accent5 5 4 7" xfId="15165"/>
    <cellStyle name="20% - Accent5 5 4 7 2" xfId="36766"/>
    <cellStyle name="20% - Accent5 5 4 8" xfId="22366"/>
    <cellStyle name="20% - Accent5 5 5" xfId="884"/>
    <cellStyle name="20% - Accent5 5 5 2" xfId="3284"/>
    <cellStyle name="20% - Accent5 5 5 2 2" xfId="6884"/>
    <cellStyle name="20% - Accent5 5 5 2 2 2" xfId="14085"/>
    <cellStyle name="20% - Accent5 5 5 2 2 2 2" xfId="35686"/>
    <cellStyle name="20% - Accent5 5 5 2 2 3" xfId="21285"/>
    <cellStyle name="20% - Accent5 5 5 2 2 3 2" xfId="42886"/>
    <cellStyle name="20% - Accent5 5 5 2 2 4" xfId="28486"/>
    <cellStyle name="20% - Accent5 5 5 2 3" xfId="10485"/>
    <cellStyle name="20% - Accent5 5 5 2 3 2" xfId="32086"/>
    <cellStyle name="20% - Accent5 5 5 2 4" xfId="17685"/>
    <cellStyle name="20% - Accent5 5 5 2 4 2" xfId="39286"/>
    <cellStyle name="20% - Accent5 5 5 2 5" xfId="24886"/>
    <cellStyle name="20% - Accent5 5 5 3" xfId="2084"/>
    <cellStyle name="20% - Accent5 5 5 3 2" xfId="5684"/>
    <cellStyle name="20% - Accent5 5 5 3 2 2" xfId="12885"/>
    <cellStyle name="20% - Accent5 5 5 3 2 2 2" xfId="34486"/>
    <cellStyle name="20% - Accent5 5 5 3 2 3" xfId="20085"/>
    <cellStyle name="20% - Accent5 5 5 3 2 3 2" xfId="41686"/>
    <cellStyle name="20% - Accent5 5 5 3 2 4" xfId="27286"/>
    <cellStyle name="20% - Accent5 5 5 3 3" xfId="9285"/>
    <cellStyle name="20% - Accent5 5 5 3 3 2" xfId="30886"/>
    <cellStyle name="20% - Accent5 5 5 3 4" xfId="16485"/>
    <cellStyle name="20% - Accent5 5 5 3 4 2" xfId="38086"/>
    <cellStyle name="20% - Accent5 5 5 3 5" xfId="23686"/>
    <cellStyle name="20% - Accent5 5 5 4" xfId="4484"/>
    <cellStyle name="20% - Accent5 5 5 4 2" xfId="11685"/>
    <cellStyle name="20% - Accent5 5 5 4 2 2" xfId="33286"/>
    <cellStyle name="20% - Accent5 5 5 4 3" xfId="18885"/>
    <cellStyle name="20% - Accent5 5 5 4 3 2" xfId="40486"/>
    <cellStyle name="20% - Accent5 5 5 4 4" xfId="26086"/>
    <cellStyle name="20% - Accent5 5 5 5" xfId="8085"/>
    <cellStyle name="20% - Accent5 5 5 5 2" xfId="29686"/>
    <cellStyle name="20% - Accent5 5 5 6" xfId="15285"/>
    <cellStyle name="20% - Accent5 5 5 6 2" xfId="36886"/>
    <cellStyle name="20% - Accent5 5 5 7" xfId="22486"/>
    <cellStyle name="20% - Accent5 5 6" xfId="2684"/>
    <cellStyle name="20% - Accent5 5 6 2" xfId="6284"/>
    <cellStyle name="20% - Accent5 5 6 2 2" xfId="13485"/>
    <cellStyle name="20% - Accent5 5 6 2 2 2" xfId="35086"/>
    <cellStyle name="20% - Accent5 5 6 2 3" xfId="20685"/>
    <cellStyle name="20% - Accent5 5 6 2 3 2" xfId="42286"/>
    <cellStyle name="20% - Accent5 5 6 2 4" xfId="27886"/>
    <cellStyle name="20% - Accent5 5 6 3" xfId="9885"/>
    <cellStyle name="20% - Accent5 5 6 3 2" xfId="31486"/>
    <cellStyle name="20% - Accent5 5 6 4" xfId="17085"/>
    <cellStyle name="20% - Accent5 5 6 4 2" xfId="38686"/>
    <cellStyle name="20% - Accent5 5 6 5" xfId="24286"/>
    <cellStyle name="20% - Accent5 5 7" xfId="1484"/>
    <cellStyle name="20% - Accent5 5 7 2" xfId="5084"/>
    <cellStyle name="20% - Accent5 5 7 2 2" xfId="12285"/>
    <cellStyle name="20% - Accent5 5 7 2 2 2" xfId="33886"/>
    <cellStyle name="20% - Accent5 5 7 2 3" xfId="19485"/>
    <cellStyle name="20% - Accent5 5 7 2 3 2" xfId="41086"/>
    <cellStyle name="20% - Accent5 5 7 2 4" xfId="26686"/>
    <cellStyle name="20% - Accent5 5 7 3" xfId="8685"/>
    <cellStyle name="20% - Accent5 5 7 3 2" xfId="30286"/>
    <cellStyle name="20% - Accent5 5 7 4" xfId="15885"/>
    <cellStyle name="20% - Accent5 5 7 4 2" xfId="37486"/>
    <cellStyle name="20% - Accent5 5 7 5" xfId="23086"/>
    <cellStyle name="20% - Accent5 5 8" xfId="3884"/>
    <cellStyle name="20% - Accent5 5 8 2" xfId="11085"/>
    <cellStyle name="20% - Accent5 5 8 2 2" xfId="32686"/>
    <cellStyle name="20% - Accent5 5 8 3" xfId="18285"/>
    <cellStyle name="20% - Accent5 5 8 3 2" xfId="39886"/>
    <cellStyle name="20% - Accent5 5 8 4" xfId="25486"/>
    <cellStyle name="20% - Accent5 5 9" xfId="7485"/>
    <cellStyle name="20% - Accent5 5 9 2" xfId="29086"/>
    <cellStyle name="20% - Accent5 6" xfId="297"/>
    <cellStyle name="20% - Accent5 6 2" xfId="537"/>
    <cellStyle name="20% - Accent5 6 2 2" xfId="1139"/>
    <cellStyle name="20% - Accent5 6 2 2 2" xfId="3539"/>
    <cellStyle name="20% - Accent5 6 2 2 2 2" xfId="7139"/>
    <cellStyle name="20% - Accent5 6 2 2 2 2 2" xfId="14340"/>
    <cellStyle name="20% - Accent5 6 2 2 2 2 2 2" xfId="35941"/>
    <cellStyle name="20% - Accent5 6 2 2 2 2 3" xfId="21540"/>
    <cellStyle name="20% - Accent5 6 2 2 2 2 3 2" xfId="43141"/>
    <cellStyle name="20% - Accent5 6 2 2 2 2 4" xfId="28741"/>
    <cellStyle name="20% - Accent5 6 2 2 2 3" xfId="10740"/>
    <cellStyle name="20% - Accent5 6 2 2 2 3 2" xfId="32341"/>
    <cellStyle name="20% - Accent5 6 2 2 2 4" xfId="17940"/>
    <cellStyle name="20% - Accent5 6 2 2 2 4 2" xfId="39541"/>
    <cellStyle name="20% - Accent5 6 2 2 2 5" xfId="25141"/>
    <cellStyle name="20% - Accent5 6 2 2 3" xfId="2339"/>
    <cellStyle name="20% - Accent5 6 2 2 3 2" xfId="5939"/>
    <cellStyle name="20% - Accent5 6 2 2 3 2 2" xfId="13140"/>
    <cellStyle name="20% - Accent5 6 2 2 3 2 2 2" xfId="34741"/>
    <cellStyle name="20% - Accent5 6 2 2 3 2 3" xfId="20340"/>
    <cellStyle name="20% - Accent5 6 2 2 3 2 3 2" xfId="41941"/>
    <cellStyle name="20% - Accent5 6 2 2 3 2 4" xfId="27541"/>
    <cellStyle name="20% - Accent5 6 2 2 3 3" xfId="9540"/>
    <cellStyle name="20% - Accent5 6 2 2 3 3 2" xfId="31141"/>
    <cellStyle name="20% - Accent5 6 2 2 3 4" xfId="16740"/>
    <cellStyle name="20% - Accent5 6 2 2 3 4 2" xfId="38341"/>
    <cellStyle name="20% - Accent5 6 2 2 3 5" xfId="23941"/>
    <cellStyle name="20% - Accent5 6 2 2 4" xfId="4739"/>
    <cellStyle name="20% - Accent5 6 2 2 4 2" xfId="11940"/>
    <cellStyle name="20% - Accent5 6 2 2 4 2 2" xfId="33541"/>
    <cellStyle name="20% - Accent5 6 2 2 4 3" xfId="19140"/>
    <cellStyle name="20% - Accent5 6 2 2 4 3 2" xfId="40741"/>
    <cellStyle name="20% - Accent5 6 2 2 4 4" xfId="26341"/>
    <cellStyle name="20% - Accent5 6 2 2 5" xfId="8340"/>
    <cellStyle name="20% - Accent5 6 2 2 5 2" xfId="29941"/>
    <cellStyle name="20% - Accent5 6 2 2 6" xfId="15540"/>
    <cellStyle name="20% - Accent5 6 2 2 6 2" xfId="37141"/>
    <cellStyle name="20% - Accent5 6 2 2 7" xfId="22741"/>
    <cellStyle name="20% - Accent5 6 2 3" xfId="2939"/>
    <cellStyle name="20% - Accent5 6 2 3 2" xfId="6539"/>
    <cellStyle name="20% - Accent5 6 2 3 2 2" xfId="13740"/>
    <cellStyle name="20% - Accent5 6 2 3 2 2 2" xfId="35341"/>
    <cellStyle name="20% - Accent5 6 2 3 2 3" xfId="20940"/>
    <cellStyle name="20% - Accent5 6 2 3 2 3 2" xfId="42541"/>
    <cellStyle name="20% - Accent5 6 2 3 2 4" xfId="28141"/>
    <cellStyle name="20% - Accent5 6 2 3 3" xfId="10140"/>
    <cellStyle name="20% - Accent5 6 2 3 3 2" xfId="31741"/>
    <cellStyle name="20% - Accent5 6 2 3 4" xfId="17340"/>
    <cellStyle name="20% - Accent5 6 2 3 4 2" xfId="38941"/>
    <cellStyle name="20% - Accent5 6 2 3 5" xfId="24541"/>
    <cellStyle name="20% - Accent5 6 2 4" xfId="1739"/>
    <cellStyle name="20% - Accent5 6 2 4 2" xfId="5339"/>
    <cellStyle name="20% - Accent5 6 2 4 2 2" xfId="12540"/>
    <cellStyle name="20% - Accent5 6 2 4 2 2 2" xfId="34141"/>
    <cellStyle name="20% - Accent5 6 2 4 2 3" xfId="19740"/>
    <cellStyle name="20% - Accent5 6 2 4 2 3 2" xfId="41341"/>
    <cellStyle name="20% - Accent5 6 2 4 2 4" xfId="26941"/>
    <cellStyle name="20% - Accent5 6 2 4 3" xfId="8940"/>
    <cellStyle name="20% - Accent5 6 2 4 3 2" xfId="30541"/>
    <cellStyle name="20% - Accent5 6 2 4 4" xfId="16140"/>
    <cellStyle name="20% - Accent5 6 2 4 4 2" xfId="37741"/>
    <cellStyle name="20% - Accent5 6 2 4 5" xfId="23341"/>
    <cellStyle name="20% - Accent5 6 2 5" xfId="4139"/>
    <cellStyle name="20% - Accent5 6 2 5 2" xfId="11340"/>
    <cellStyle name="20% - Accent5 6 2 5 2 2" xfId="32941"/>
    <cellStyle name="20% - Accent5 6 2 5 3" xfId="18540"/>
    <cellStyle name="20% - Accent5 6 2 5 3 2" xfId="40141"/>
    <cellStyle name="20% - Accent5 6 2 5 4" xfId="25741"/>
    <cellStyle name="20% - Accent5 6 2 6" xfId="7740"/>
    <cellStyle name="20% - Accent5 6 2 6 2" xfId="29341"/>
    <cellStyle name="20% - Accent5 6 2 7" xfId="14940"/>
    <cellStyle name="20% - Accent5 6 2 7 2" xfId="36541"/>
    <cellStyle name="20% - Accent5 6 2 8" xfId="22141"/>
    <cellStyle name="20% - Accent5 6 3" xfId="899"/>
    <cellStyle name="20% - Accent5 6 3 2" xfId="3299"/>
    <cellStyle name="20% - Accent5 6 3 2 2" xfId="6899"/>
    <cellStyle name="20% - Accent5 6 3 2 2 2" xfId="14100"/>
    <cellStyle name="20% - Accent5 6 3 2 2 2 2" xfId="35701"/>
    <cellStyle name="20% - Accent5 6 3 2 2 3" xfId="21300"/>
    <cellStyle name="20% - Accent5 6 3 2 2 3 2" xfId="42901"/>
    <cellStyle name="20% - Accent5 6 3 2 2 4" xfId="28501"/>
    <cellStyle name="20% - Accent5 6 3 2 3" xfId="10500"/>
    <cellStyle name="20% - Accent5 6 3 2 3 2" xfId="32101"/>
    <cellStyle name="20% - Accent5 6 3 2 4" xfId="17700"/>
    <cellStyle name="20% - Accent5 6 3 2 4 2" xfId="39301"/>
    <cellStyle name="20% - Accent5 6 3 2 5" xfId="24901"/>
    <cellStyle name="20% - Accent5 6 3 3" xfId="2099"/>
    <cellStyle name="20% - Accent5 6 3 3 2" xfId="5699"/>
    <cellStyle name="20% - Accent5 6 3 3 2 2" xfId="12900"/>
    <cellStyle name="20% - Accent5 6 3 3 2 2 2" xfId="34501"/>
    <cellStyle name="20% - Accent5 6 3 3 2 3" xfId="20100"/>
    <cellStyle name="20% - Accent5 6 3 3 2 3 2" xfId="41701"/>
    <cellStyle name="20% - Accent5 6 3 3 2 4" xfId="27301"/>
    <cellStyle name="20% - Accent5 6 3 3 3" xfId="9300"/>
    <cellStyle name="20% - Accent5 6 3 3 3 2" xfId="30901"/>
    <cellStyle name="20% - Accent5 6 3 3 4" xfId="16500"/>
    <cellStyle name="20% - Accent5 6 3 3 4 2" xfId="38101"/>
    <cellStyle name="20% - Accent5 6 3 3 5" xfId="23701"/>
    <cellStyle name="20% - Accent5 6 3 4" xfId="4499"/>
    <cellStyle name="20% - Accent5 6 3 4 2" xfId="11700"/>
    <cellStyle name="20% - Accent5 6 3 4 2 2" xfId="33301"/>
    <cellStyle name="20% - Accent5 6 3 4 3" xfId="18900"/>
    <cellStyle name="20% - Accent5 6 3 4 3 2" xfId="40501"/>
    <cellStyle name="20% - Accent5 6 3 4 4" xfId="26101"/>
    <cellStyle name="20% - Accent5 6 3 5" xfId="8100"/>
    <cellStyle name="20% - Accent5 6 3 5 2" xfId="29701"/>
    <cellStyle name="20% - Accent5 6 3 6" xfId="15300"/>
    <cellStyle name="20% - Accent5 6 3 6 2" xfId="36901"/>
    <cellStyle name="20% - Accent5 6 3 7" xfId="22501"/>
    <cellStyle name="20% - Accent5 6 4" xfId="2699"/>
    <cellStyle name="20% - Accent5 6 4 2" xfId="6299"/>
    <cellStyle name="20% - Accent5 6 4 2 2" xfId="13500"/>
    <cellStyle name="20% - Accent5 6 4 2 2 2" xfId="35101"/>
    <cellStyle name="20% - Accent5 6 4 2 3" xfId="20700"/>
    <cellStyle name="20% - Accent5 6 4 2 3 2" xfId="42301"/>
    <cellStyle name="20% - Accent5 6 4 2 4" xfId="27901"/>
    <cellStyle name="20% - Accent5 6 4 3" xfId="9900"/>
    <cellStyle name="20% - Accent5 6 4 3 2" xfId="31501"/>
    <cellStyle name="20% - Accent5 6 4 4" xfId="17100"/>
    <cellStyle name="20% - Accent5 6 4 4 2" xfId="38701"/>
    <cellStyle name="20% - Accent5 6 4 5" xfId="24301"/>
    <cellStyle name="20% - Accent5 6 5" xfId="1499"/>
    <cellStyle name="20% - Accent5 6 5 2" xfId="5099"/>
    <cellStyle name="20% - Accent5 6 5 2 2" xfId="12300"/>
    <cellStyle name="20% - Accent5 6 5 2 2 2" xfId="33901"/>
    <cellStyle name="20% - Accent5 6 5 2 3" xfId="19500"/>
    <cellStyle name="20% - Accent5 6 5 2 3 2" xfId="41101"/>
    <cellStyle name="20% - Accent5 6 5 2 4" xfId="26701"/>
    <cellStyle name="20% - Accent5 6 5 3" xfId="8700"/>
    <cellStyle name="20% - Accent5 6 5 3 2" xfId="30301"/>
    <cellStyle name="20% - Accent5 6 5 4" xfId="15900"/>
    <cellStyle name="20% - Accent5 6 5 4 2" xfId="37501"/>
    <cellStyle name="20% - Accent5 6 5 5" xfId="23101"/>
    <cellStyle name="20% - Accent5 6 6" xfId="3899"/>
    <cellStyle name="20% - Accent5 6 6 2" xfId="11100"/>
    <cellStyle name="20% - Accent5 6 6 2 2" xfId="32701"/>
    <cellStyle name="20% - Accent5 6 6 3" xfId="18300"/>
    <cellStyle name="20% - Accent5 6 6 3 2" xfId="39901"/>
    <cellStyle name="20% - Accent5 6 6 4" xfId="25501"/>
    <cellStyle name="20% - Accent5 6 7" xfId="7500"/>
    <cellStyle name="20% - Accent5 6 7 2" xfId="29101"/>
    <cellStyle name="20% - Accent5 6 8" xfId="14700"/>
    <cellStyle name="20% - Accent5 6 8 2" xfId="36301"/>
    <cellStyle name="20% - Accent5 6 9" xfId="21901"/>
    <cellStyle name="20% - Accent5 7" xfId="417"/>
    <cellStyle name="20% - Accent5 7 2" xfId="1019"/>
    <cellStyle name="20% - Accent5 7 2 2" xfId="3419"/>
    <cellStyle name="20% - Accent5 7 2 2 2" xfId="7019"/>
    <cellStyle name="20% - Accent5 7 2 2 2 2" xfId="14220"/>
    <cellStyle name="20% - Accent5 7 2 2 2 2 2" xfId="35821"/>
    <cellStyle name="20% - Accent5 7 2 2 2 3" xfId="21420"/>
    <cellStyle name="20% - Accent5 7 2 2 2 3 2" xfId="43021"/>
    <cellStyle name="20% - Accent5 7 2 2 2 4" xfId="28621"/>
    <cellStyle name="20% - Accent5 7 2 2 3" xfId="10620"/>
    <cellStyle name="20% - Accent5 7 2 2 3 2" xfId="32221"/>
    <cellStyle name="20% - Accent5 7 2 2 4" xfId="17820"/>
    <cellStyle name="20% - Accent5 7 2 2 4 2" xfId="39421"/>
    <cellStyle name="20% - Accent5 7 2 2 5" xfId="25021"/>
    <cellStyle name="20% - Accent5 7 2 3" xfId="2219"/>
    <cellStyle name="20% - Accent5 7 2 3 2" xfId="5819"/>
    <cellStyle name="20% - Accent5 7 2 3 2 2" xfId="13020"/>
    <cellStyle name="20% - Accent5 7 2 3 2 2 2" xfId="34621"/>
    <cellStyle name="20% - Accent5 7 2 3 2 3" xfId="20220"/>
    <cellStyle name="20% - Accent5 7 2 3 2 3 2" xfId="41821"/>
    <cellStyle name="20% - Accent5 7 2 3 2 4" xfId="27421"/>
    <cellStyle name="20% - Accent5 7 2 3 3" xfId="9420"/>
    <cellStyle name="20% - Accent5 7 2 3 3 2" xfId="31021"/>
    <cellStyle name="20% - Accent5 7 2 3 4" xfId="16620"/>
    <cellStyle name="20% - Accent5 7 2 3 4 2" xfId="38221"/>
    <cellStyle name="20% - Accent5 7 2 3 5" xfId="23821"/>
    <cellStyle name="20% - Accent5 7 2 4" xfId="4619"/>
    <cellStyle name="20% - Accent5 7 2 4 2" xfId="11820"/>
    <cellStyle name="20% - Accent5 7 2 4 2 2" xfId="33421"/>
    <cellStyle name="20% - Accent5 7 2 4 3" xfId="19020"/>
    <cellStyle name="20% - Accent5 7 2 4 3 2" xfId="40621"/>
    <cellStyle name="20% - Accent5 7 2 4 4" xfId="26221"/>
    <cellStyle name="20% - Accent5 7 2 5" xfId="8220"/>
    <cellStyle name="20% - Accent5 7 2 5 2" xfId="29821"/>
    <cellStyle name="20% - Accent5 7 2 6" xfId="15420"/>
    <cellStyle name="20% - Accent5 7 2 6 2" xfId="37021"/>
    <cellStyle name="20% - Accent5 7 2 7" xfId="22621"/>
    <cellStyle name="20% - Accent5 7 3" xfId="2819"/>
    <cellStyle name="20% - Accent5 7 3 2" xfId="6419"/>
    <cellStyle name="20% - Accent5 7 3 2 2" xfId="13620"/>
    <cellStyle name="20% - Accent5 7 3 2 2 2" xfId="35221"/>
    <cellStyle name="20% - Accent5 7 3 2 3" xfId="20820"/>
    <cellStyle name="20% - Accent5 7 3 2 3 2" xfId="42421"/>
    <cellStyle name="20% - Accent5 7 3 2 4" xfId="28021"/>
    <cellStyle name="20% - Accent5 7 3 3" xfId="10020"/>
    <cellStyle name="20% - Accent5 7 3 3 2" xfId="31621"/>
    <cellStyle name="20% - Accent5 7 3 4" xfId="17220"/>
    <cellStyle name="20% - Accent5 7 3 4 2" xfId="38821"/>
    <cellStyle name="20% - Accent5 7 3 5" xfId="24421"/>
    <cellStyle name="20% - Accent5 7 4" xfId="1619"/>
    <cellStyle name="20% - Accent5 7 4 2" xfId="5219"/>
    <cellStyle name="20% - Accent5 7 4 2 2" xfId="12420"/>
    <cellStyle name="20% - Accent5 7 4 2 2 2" xfId="34021"/>
    <cellStyle name="20% - Accent5 7 4 2 3" xfId="19620"/>
    <cellStyle name="20% - Accent5 7 4 2 3 2" xfId="41221"/>
    <cellStyle name="20% - Accent5 7 4 2 4" xfId="26821"/>
    <cellStyle name="20% - Accent5 7 4 3" xfId="8820"/>
    <cellStyle name="20% - Accent5 7 4 3 2" xfId="30421"/>
    <cellStyle name="20% - Accent5 7 4 4" xfId="16020"/>
    <cellStyle name="20% - Accent5 7 4 4 2" xfId="37621"/>
    <cellStyle name="20% - Accent5 7 4 5" xfId="23221"/>
    <cellStyle name="20% - Accent5 7 5" xfId="4019"/>
    <cellStyle name="20% - Accent5 7 5 2" xfId="11220"/>
    <cellStyle name="20% - Accent5 7 5 2 2" xfId="32821"/>
    <cellStyle name="20% - Accent5 7 5 3" xfId="18420"/>
    <cellStyle name="20% - Accent5 7 5 3 2" xfId="40021"/>
    <cellStyle name="20% - Accent5 7 5 4" xfId="25621"/>
    <cellStyle name="20% - Accent5 7 6" xfId="7620"/>
    <cellStyle name="20% - Accent5 7 6 2" xfId="29221"/>
    <cellStyle name="20% - Accent5 7 7" xfId="14820"/>
    <cellStyle name="20% - Accent5 7 7 2" xfId="36421"/>
    <cellStyle name="20% - Accent5 7 8" xfId="22021"/>
    <cellStyle name="20% - Accent5 8" xfId="659"/>
    <cellStyle name="20% - Accent5 8 2" xfId="1259"/>
    <cellStyle name="20% - Accent5 8 2 2" xfId="3659"/>
    <cellStyle name="20% - Accent5 8 2 2 2" xfId="7259"/>
    <cellStyle name="20% - Accent5 8 2 2 2 2" xfId="14460"/>
    <cellStyle name="20% - Accent5 8 2 2 2 2 2" xfId="36061"/>
    <cellStyle name="20% - Accent5 8 2 2 2 3" xfId="21660"/>
    <cellStyle name="20% - Accent5 8 2 2 2 3 2" xfId="43261"/>
    <cellStyle name="20% - Accent5 8 2 2 2 4" xfId="28861"/>
    <cellStyle name="20% - Accent5 8 2 2 3" xfId="10860"/>
    <cellStyle name="20% - Accent5 8 2 2 3 2" xfId="32461"/>
    <cellStyle name="20% - Accent5 8 2 2 4" xfId="18060"/>
    <cellStyle name="20% - Accent5 8 2 2 4 2" xfId="39661"/>
    <cellStyle name="20% - Accent5 8 2 2 5" xfId="25261"/>
    <cellStyle name="20% - Accent5 8 2 3" xfId="2459"/>
    <cellStyle name="20% - Accent5 8 2 3 2" xfId="6059"/>
    <cellStyle name="20% - Accent5 8 2 3 2 2" xfId="13260"/>
    <cellStyle name="20% - Accent5 8 2 3 2 2 2" xfId="34861"/>
    <cellStyle name="20% - Accent5 8 2 3 2 3" xfId="20460"/>
    <cellStyle name="20% - Accent5 8 2 3 2 3 2" xfId="42061"/>
    <cellStyle name="20% - Accent5 8 2 3 2 4" xfId="27661"/>
    <cellStyle name="20% - Accent5 8 2 3 3" xfId="9660"/>
    <cellStyle name="20% - Accent5 8 2 3 3 2" xfId="31261"/>
    <cellStyle name="20% - Accent5 8 2 3 4" xfId="16860"/>
    <cellStyle name="20% - Accent5 8 2 3 4 2" xfId="38461"/>
    <cellStyle name="20% - Accent5 8 2 3 5" xfId="24061"/>
    <cellStyle name="20% - Accent5 8 2 4" xfId="4859"/>
    <cellStyle name="20% - Accent5 8 2 4 2" xfId="12060"/>
    <cellStyle name="20% - Accent5 8 2 4 2 2" xfId="33661"/>
    <cellStyle name="20% - Accent5 8 2 4 3" xfId="19260"/>
    <cellStyle name="20% - Accent5 8 2 4 3 2" xfId="40861"/>
    <cellStyle name="20% - Accent5 8 2 4 4" xfId="26461"/>
    <cellStyle name="20% - Accent5 8 2 5" xfId="8460"/>
    <cellStyle name="20% - Accent5 8 2 5 2" xfId="30061"/>
    <cellStyle name="20% - Accent5 8 2 6" xfId="15660"/>
    <cellStyle name="20% - Accent5 8 2 6 2" xfId="37261"/>
    <cellStyle name="20% - Accent5 8 2 7" xfId="22861"/>
    <cellStyle name="20% - Accent5 8 3" xfId="3059"/>
    <cellStyle name="20% - Accent5 8 3 2" xfId="6659"/>
    <cellStyle name="20% - Accent5 8 3 2 2" xfId="13860"/>
    <cellStyle name="20% - Accent5 8 3 2 2 2" xfId="35461"/>
    <cellStyle name="20% - Accent5 8 3 2 3" xfId="21060"/>
    <cellStyle name="20% - Accent5 8 3 2 3 2" xfId="42661"/>
    <cellStyle name="20% - Accent5 8 3 2 4" xfId="28261"/>
    <cellStyle name="20% - Accent5 8 3 3" xfId="10260"/>
    <cellStyle name="20% - Accent5 8 3 3 2" xfId="31861"/>
    <cellStyle name="20% - Accent5 8 3 4" xfId="17460"/>
    <cellStyle name="20% - Accent5 8 3 4 2" xfId="39061"/>
    <cellStyle name="20% - Accent5 8 3 5" xfId="24661"/>
    <cellStyle name="20% - Accent5 8 4" xfId="1859"/>
    <cellStyle name="20% - Accent5 8 4 2" xfId="5459"/>
    <cellStyle name="20% - Accent5 8 4 2 2" xfId="12660"/>
    <cellStyle name="20% - Accent5 8 4 2 2 2" xfId="34261"/>
    <cellStyle name="20% - Accent5 8 4 2 3" xfId="19860"/>
    <cellStyle name="20% - Accent5 8 4 2 3 2" xfId="41461"/>
    <cellStyle name="20% - Accent5 8 4 2 4" xfId="27061"/>
    <cellStyle name="20% - Accent5 8 4 3" xfId="9060"/>
    <cellStyle name="20% - Accent5 8 4 3 2" xfId="30661"/>
    <cellStyle name="20% - Accent5 8 4 4" xfId="16260"/>
    <cellStyle name="20% - Accent5 8 4 4 2" xfId="37861"/>
    <cellStyle name="20% - Accent5 8 4 5" xfId="23461"/>
    <cellStyle name="20% - Accent5 8 5" xfId="4259"/>
    <cellStyle name="20% - Accent5 8 5 2" xfId="11460"/>
    <cellStyle name="20% - Accent5 8 5 2 2" xfId="33061"/>
    <cellStyle name="20% - Accent5 8 5 3" xfId="18660"/>
    <cellStyle name="20% - Accent5 8 5 3 2" xfId="40261"/>
    <cellStyle name="20% - Accent5 8 5 4" xfId="25861"/>
    <cellStyle name="20% - Accent5 8 6" xfId="7860"/>
    <cellStyle name="20% - Accent5 8 6 2" xfId="29461"/>
    <cellStyle name="20% - Accent5 8 7" xfId="15060"/>
    <cellStyle name="20% - Accent5 8 7 2" xfId="36661"/>
    <cellStyle name="20% - Accent5 8 8" xfId="22261"/>
    <cellStyle name="20% - Accent5 9" xfId="779"/>
    <cellStyle name="20% - Accent5 9 2" xfId="3179"/>
    <cellStyle name="20% - Accent5 9 2 2" xfId="6779"/>
    <cellStyle name="20% - Accent5 9 2 2 2" xfId="13980"/>
    <cellStyle name="20% - Accent5 9 2 2 2 2" xfId="35581"/>
    <cellStyle name="20% - Accent5 9 2 2 3" xfId="21180"/>
    <cellStyle name="20% - Accent5 9 2 2 3 2" xfId="42781"/>
    <cellStyle name="20% - Accent5 9 2 2 4" xfId="28381"/>
    <cellStyle name="20% - Accent5 9 2 3" xfId="10380"/>
    <cellStyle name="20% - Accent5 9 2 3 2" xfId="31981"/>
    <cellStyle name="20% - Accent5 9 2 4" xfId="17580"/>
    <cellStyle name="20% - Accent5 9 2 4 2" xfId="39181"/>
    <cellStyle name="20% - Accent5 9 2 5" xfId="24781"/>
    <cellStyle name="20% - Accent5 9 3" xfId="1979"/>
    <cellStyle name="20% - Accent5 9 3 2" xfId="5579"/>
    <cellStyle name="20% - Accent5 9 3 2 2" xfId="12780"/>
    <cellStyle name="20% - Accent5 9 3 2 2 2" xfId="34381"/>
    <cellStyle name="20% - Accent5 9 3 2 3" xfId="19980"/>
    <cellStyle name="20% - Accent5 9 3 2 3 2" xfId="41581"/>
    <cellStyle name="20% - Accent5 9 3 2 4" xfId="27181"/>
    <cellStyle name="20% - Accent5 9 3 3" xfId="9180"/>
    <cellStyle name="20% - Accent5 9 3 3 2" xfId="30781"/>
    <cellStyle name="20% - Accent5 9 3 4" xfId="16380"/>
    <cellStyle name="20% - Accent5 9 3 4 2" xfId="37981"/>
    <cellStyle name="20% - Accent5 9 3 5" xfId="23581"/>
    <cellStyle name="20% - Accent5 9 4" xfId="4379"/>
    <cellStyle name="20% - Accent5 9 4 2" xfId="11580"/>
    <cellStyle name="20% - Accent5 9 4 2 2" xfId="33181"/>
    <cellStyle name="20% - Accent5 9 4 3" xfId="18780"/>
    <cellStyle name="20% - Accent5 9 4 3 2" xfId="40381"/>
    <cellStyle name="20% - Accent5 9 4 4" xfId="25981"/>
    <cellStyle name="20% - Accent5 9 5" xfId="7980"/>
    <cellStyle name="20% - Accent5 9 5 2" xfId="29581"/>
    <cellStyle name="20% - Accent5 9 6" xfId="15180"/>
    <cellStyle name="20% - Accent5 9 6 2" xfId="36781"/>
    <cellStyle name="20% - Accent5 9 7" xfId="22381"/>
    <cellStyle name="20% - Accent6" xfId="123" builtinId="50" customBuiltin="1"/>
    <cellStyle name="20% - Accent6 10" xfId="2581"/>
    <cellStyle name="20% - Accent6 10 2" xfId="6181"/>
    <cellStyle name="20% - Accent6 10 2 2" xfId="13382"/>
    <cellStyle name="20% - Accent6 10 2 2 2" xfId="34983"/>
    <cellStyle name="20% - Accent6 10 2 3" xfId="20582"/>
    <cellStyle name="20% - Accent6 10 2 3 2" xfId="42183"/>
    <cellStyle name="20% - Accent6 10 2 4" xfId="27783"/>
    <cellStyle name="20% - Accent6 10 3" xfId="9782"/>
    <cellStyle name="20% - Accent6 10 3 2" xfId="31383"/>
    <cellStyle name="20% - Accent6 10 4" xfId="16982"/>
    <cellStyle name="20% - Accent6 10 4 2" xfId="38583"/>
    <cellStyle name="20% - Accent6 10 5" xfId="24183"/>
    <cellStyle name="20% - Accent6 11" xfId="1381"/>
    <cellStyle name="20% - Accent6 11 2" xfId="4981"/>
    <cellStyle name="20% - Accent6 11 2 2" xfId="12182"/>
    <cellStyle name="20% - Accent6 11 2 2 2" xfId="33783"/>
    <cellStyle name="20% - Accent6 11 2 3" xfId="19382"/>
    <cellStyle name="20% - Accent6 11 2 3 2" xfId="40983"/>
    <cellStyle name="20% - Accent6 11 2 4" xfId="26583"/>
    <cellStyle name="20% - Accent6 11 3" xfId="8582"/>
    <cellStyle name="20% - Accent6 11 3 2" xfId="30183"/>
    <cellStyle name="20% - Accent6 11 4" xfId="15782"/>
    <cellStyle name="20% - Accent6 11 4 2" xfId="37383"/>
    <cellStyle name="20% - Accent6 11 5" xfId="22983"/>
    <cellStyle name="20% - Accent6 12" xfId="3781"/>
    <cellStyle name="20% - Accent6 12 2" xfId="10982"/>
    <cellStyle name="20% - Accent6 12 2 2" xfId="32583"/>
    <cellStyle name="20% - Accent6 12 3" xfId="18182"/>
    <cellStyle name="20% - Accent6 12 3 2" xfId="39783"/>
    <cellStyle name="20% - Accent6 12 4" xfId="25383"/>
    <cellStyle name="20% - Accent6 13" xfId="7382"/>
    <cellStyle name="20% - Accent6 13 2" xfId="28983"/>
    <cellStyle name="20% - Accent6 14" xfId="14582"/>
    <cellStyle name="20% - Accent6 14 2" xfId="36183"/>
    <cellStyle name="20% - Accent6 15" xfId="21783"/>
    <cellStyle name="20% - Accent6 2" xfId="162"/>
    <cellStyle name="20% - Accent6 2 10" xfId="3798"/>
    <cellStyle name="20% - Accent6 2 10 2" xfId="10999"/>
    <cellStyle name="20% - Accent6 2 10 2 2" xfId="32600"/>
    <cellStyle name="20% - Accent6 2 10 3" xfId="18199"/>
    <cellStyle name="20% - Accent6 2 10 3 2" xfId="39800"/>
    <cellStyle name="20% - Accent6 2 10 4" xfId="25400"/>
    <cellStyle name="20% - Accent6 2 11" xfId="7399"/>
    <cellStyle name="20% - Accent6 2 11 2" xfId="29000"/>
    <cellStyle name="20% - Accent6 2 12" xfId="14599"/>
    <cellStyle name="20% - Accent6 2 12 2" xfId="36200"/>
    <cellStyle name="20% - Accent6 2 13" xfId="21800"/>
    <cellStyle name="20% - Accent6 2 2" xfId="215"/>
    <cellStyle name="20% - Accent6 2 2 10" xfId="14633"/>
    <cellStyle name="20% - Accent6 2 2 10 2" xfId="36234"/>
    <cellStyle name="20% - Accent6 2 2 11" xfId="21834"/>
    <cellStyle name="20% - Accent6 2 2 2" xfId="350"/>
    <cellStyle name="20% - Accent6 2 2 2 2" xfId="590"/>
    <cellStyle name="20% - Accent6 2 2 2 2 2" xfId="1192"/>
    <cellStyle name="20% - Accent6 2 2 2 2 2 2" xfId="3592"/>
    <cellStyle name="20% - Accent6 2 2 2 2 2 2 2" xfId="7192"/>
    <cellStyle name="20% - Accent6 2 2 2 2 2 2 2 2" xfId="14393"/>
    <cellStyle name="20% - Accent6 2 2 2 2 2 2 2 2 2" xfId="35994"/>
    <cellStyle name="20% - Accent6 2 2 2 2 2 2 2 3" xfId="21593"/>
    <cellStyle name="20% - Accent6 2 2 2 2 2 2 2 3 2" xfId="43194"/>
    <cellStyle name="20% - Accent6 2 2 2 2 2 2 2 4" xfId="28794"/>
    <cellStyle name="20% - Accent6 2 2 2 2 2 2 3" xfId="10793"/>
    <cellStyle name="20% - Accent6 2 2 2 2 2 2 3 2" xfId="32394"/>
    <cellStyle name="20% - Accent6 2 2 2 2 2 2 4" xfId="17993"/>
    <cellStyle name="20% - Accent6 2 2 2 2 2 2 4 2" xfId="39594"/>
    <cellStyle name="20% - Accent6 2 2 2 2 2 2 5" xfId="25194"/>
    <cellStyle name="20% - Accent6 2 2 2 2 2 3" xfId="2392"/>
    <cellStyle name="20% - Accent6 2 2 2 2 2 3 2" xfId="5992"/>
    <cellStyle name="20% - Accent6 2 2 2 2 2 3 2 2" xfId="13193"/>
    <cellStyle name="20% - Accent6 2 2 2 2 2 3 2 2 2" xfId="34794"/>
    <cellStyle name="20% - Accent6 2 2 2 2 2 3 2 3" xfId="20393"/>
    <cellStyle name="20% - Accent6 2 2 2 2 2 3 2 3 2" xfId="41994"/>
    <cellStyle name="20% - Accent6 2 2 2 2 2 3 2 4" xfId="27594"/>
    <cellStyle name="20% - Accent6 2 2 2 2 2 3 3" xfId="9593"/>
    <cellStyle name="20% - Accent6 2 2 2 2 2 3 3 2" xfId="31194"/>
    <cellStyle name="20% - Accent6 2 2 2 2 2 3 4" xfId="16793"/>
    <cellStyle name="20% - Accent6 2 2 2 2 2 3 4 2" xfId="38394"/>
    <cellStyle name="20% - Accent6 2 2 2 2 2 3 5" xfId="23994"/>
    <cellStyle name="20% - Accent6 2 2 2 2 2 4" xfId="4792"/>
    <cellStyle name="20% - Accent6 2 2 2 2 2 4 2" xfId="11993"/>
    <cellStyle name="20% - Accent6 2 2 2 2 2 4 2 2" xfId="33594"/>
    <cellStyle name="20% - Accent6 2 2 2 2 2 4 3" xfId="19193"/>
    <cellStyle name="20% - Accent6 2 2 2 2 2 4 3 2" xfId="40794"/>
    <cellStyle name="20% - Accent6 2 2 2 2 2 4 4" xfId="26394"/>
    <cellStyle name="20% - Accent6 2 2 2 2 2 5" xfId="8393"/>
    <cellStyle name="20% - Accent6 2 2 2 2 2 5 2" xfId="29994"/>
    <cellStyle name="20% - Accent6 2 2 2 2 2 6" xfId="15593"/>
    <cellStyle name="20% - Accent6 2 2 2 2 2 6 2" xfId="37194"/>
    <cellStyle name="20% - Accent6 2 2 2 2 2 7" xfId="22794"/>
    <cellStyle name="20% - Accent6 2 2 2 2 3" xfId="2992"/>
    <cellStyle name="20% - Accent6 2 2 2 2 3 2" xfId="6592"/>
    <cellStyle name="20% - Accent6 2 2 2 2 3 2 2" xfId="13793"/>
    <cellStyle name="20% - Accent6 2 2 2 2 3 2 2 2" xfId="35394"/>
    <cellStyle name="20% - Accent6 2 2 2 2 3 2 3" xfId="20993"/>
    <cellStyle name="20% - Accent6 2 2 2 2 3 2 3 2" xfId="42594"/>
    <cellStyle name="20% - Accent6 2 2 2 2 3 2 4" xfId="28194"/>
    <cellStyle name="20% - Accent6 2 2 2 2 3 3" xfId="10193"/>
    <cellStyle name="20% - Accent6 2 2 2 2 3 3 2" xfId="31794"/>
    <cellStyle name="20% - Accent6 2 2 2 2 3 4" xfId="17393"/>
    <cellStyle name="20% - Accent6 2 2 2 2 3 4 2" xfId="38994"/>
    <cellStyle name="20% - Accent6 2 2 2 2 3 5" xfId="24594"/>
    <cellStyle name="20% - Accent6 2 2 2 2 4" xfId="1792"/>
    <cellStyle name="20% - Accent6 2 2 2 2 4 2" xfId="5392"/>
    <cellStyle name="20% - Accent6 2 2 2 2 4 2 2" xfId="12593"/>
    <cellStyle name="20% - Accent6 2 2 2 2 4 2 2 2" xfId="34194"/>
    <cellStyle name="20% - Accent6 2 2 2 2 4 2 3" xfId="19793"/>
    <cellStyle name="20% - Accent6 2 2 2 2 4 2 3 2" xfId="41394"/>
    <cellStyle name="20% - Accent6 2 2 2 2 4 2 4" xfId="26994"/>
    <cellStyle name="20% - Accent6 2 2 2 2 4 3" xfId="8993"/>
    <cellStyle name="20% - Accent6 2 2 2 2 4 3 2" xfId="30594"/>
    <cellStyle name="20% - Accent6 2 2 2 2 4 4" xfId="16193"/>
    <cellStyle name="20% - Accent6 2 2 2 2 4 4 2" xfId="37794"/>
    <cellStyle name="20% - Accent6 2 2 2 2 4 5" xfId="23394"/>
    <cellStyle name="20% - Accent6 2 2 2 2 5" xfId="4192"/>
    <cellStyle name="20% - Accent6 2 2 2 2 5 2" xfId="11393"/>
    <cellStyle name="20% - Accent6 2 2 2 2 5 2 2" xfId="32994"/>
    <cellStyle name="20% - Accent6 2 2 2 2 5 3" xfId="18593"/>
    <cellStyle name="20% - Accent6 2 2 2 2 5 3 2" xfId="40194"/>
    <cellStyle name="20% - Accent6 2 2 2 2 5 4" xfId="25794"/>
    <cellStyle name="20% - Accent6 2 2 2 2 6" xfId="7793"/>
    <cellStyle name="20% - Accent6 2 2 2 2 6 2" xfId="29394"/>
    <cellStyle name="20% - Accent6 2 2 2 2 7" xfId="14993"/>
    <cellStyle name="20% - Accent6 2 2 2 2 7 2" xfId="36594"/>
    <cellStyle name="20% - Accent6 2 2 2 2 8" xfId="22194"/>
    <cellStyle name="20% - Accent6 2 2 2 3" xfId="952"/>
    <cellStyle name="20% - Accent6 2 2 2 3 2" xfId="3352"/>
    <cellStyle name="20% - Accent6 2 2 2 3 2 2" xfId="6952"/>
    <cellStyle name="20% - Accent6 2 2 2 3 2 2 2" xfId="14153"/>
    <cellStyle name="20% - Accent6 2 2 2 3 2 2 2 2" xfId="35754"/>
    <cellStyle name="20% - Accent6 2 2 2 3 2 2 3" xfId="21353"/>
    <cellStyle name="20% - Accent6 2 2 2 3 2 2 3 2" xfId="42954"/>
    <cellStyle name="20% - Accent6 2 2 2 3 2 2 4" xfId="28554"/>
    <cellStyle name="20% - Accent6 2 2 2 3 2 3" xfId="10553"/>
    <cellStyle name="20% - Accent6 2 2 2 3 2 3 2" xfId="32154"/>
    <cellStyle name="20% - Accent6 2 2 2 3 2 4" xfId="17753"/>
    <cellStyle name="20% - Accent6 2 2 2 3 2 4 2" xfId="39354"/>
    <cellStyle name="20% - Accent6 2 2 2 3 2 5" xfId="24954"/>
    <cellStyle name="20% - Accent6 2 2 2 3 3" xfId="2152"/>
    <cellStyle name="20% - Accent6 2 2 2 3 3 2" xfId="5752"/>
    <cellStyle name="20% - Accent6 2 2 2 3 3 2 2" xfId="12953"/>
    <cellStyle name="20% - Accent6 2 2 2 3 3 2 2 2" xfId="34554"/>
    <cellStyle name="20% - Accent6 2 2 2 3 3 2 3" xfId="20153"/>
    <cellStyle name="20% - Accent6 2 2 2 3 3 2 3 2" xfId="41754"/>
    <cellStyle name="20% - Accent6 2 2 2 3 3 2 4" xfId="27354"/>
    <cellStyle name="20% - Accent6 2 2 2 3 3 3" xfId="9353"/>
    <cellStyle name="20% - Accent6 2 2 2 3 3 3 2" xfId="30954"/>
    <cellStyle name="20% - Accent6 2 2 2 3 3 4" xfId="16553"/>
    <cellStyle name="20% - Accent6 2 2 2 3 3 4 2" xfId="38154"/>
    <cellStyle name="20% - Accent6 2 2 2 3 3 5" xfId="23754"/>
    <cellStyle name="20% - Accent6 2 2 2 3 4" xfId="4552"/>
    <cellStyle name="20% - Accent6 2 2 2 3 4 2" xfId="11753"/>
    <cellStyle name="20% - Accent6 2 2 2 3 4 2 2" xfId="33354"/>
    <cellStyle name="20% - Accent6 2 2 2 3 4 3" xfId="18953"/>
    <cellStyle name="20% - Accent6 2 2 2 3 4 3 2" xfId="40554"/>
    <cellStyle name="20% - Accent6 2 2 2 3 4 4" xfId="26154"/>
    <cellStyle name="20% - Accent6 2 2 2 3 5" xfId="8153"/>
    <cellStyle name="20% - Accent6 2 2 2 3 5 2" xfId="29754"/>
    <cellStyle name="20% - Accent6 2 2 2 3 6" xfId="15353"/>
    <cellStyle name="20% - Accent6 2 2 2 3 6 2" xfId="36954"/>
    <cellStyle name="20% - Accent6 2 2 2 3 7" xfId="22554"/>
    <cellStyle name="20% - Accent6 2 2 2 4" xfId="2752"/>
    <cellStyle name="20% - Accent6 2 2 2 4 2" xfId="6352"/>
    <cellStyle name="20% - Accent6 2 2 2 4 2 2" xfId="13553"/>
    <cellStyle name="20% - Accent6 2 2 2 4 2 2 2" xfId="35154"/>
    <cellStyle name="20% - Accent6 2 2 2 4 2 3" xfId="20753"/>
    <cellStyle name="20% - Accent6 2 2 2 4 2 3 2" xfId="42354"/>
    <cellStyle name="20% - Accent6 2 2 2 4 2 4" xfId="27954"/>
    <cellStyle name="20% - Accent6 2 2 2 4 3" xfId="9953"/>
    <cellStyle name="20% - Accent6 2 2 2 4 3 2" xfId="31554"/>
    <cellStyle name="20% - Accent6 2 2 2 4 4" xfId="17153"/>
    <cellStyle name="20% - Accent6 2 2 2 4 4 2" xfId="38754"/>
    <cellStyle name="20% - Accent6 2 2 2 4 5" xfId="24354"/>
    <cellStyle name="20% - Accent6 2 2 2 5" xfId="1552"/>
    <cellStyle name="20% - Accent6 2 2 2 5 2" xfId="5152"/>
    <cellStyle name="20% - Accent6 2 2 2 5 2 2" xfId="12353"/>
    <cellStyle name="20% - Accent6 2 2 2 5 2 2 2" xfId="33954"/>
    <cellStyle name="20% - Accent6 2 2 2 5 2 3" xfId="19553"/>
    <cellStyle name="20% - Accent6 2 2 2 5 2 3 2" xfId="41154"/>
    <cellStyle name="20% - Accent6 2 2 2 5 2 4" xfId="26754"/>
    <cellStyle name="20% - Accent6 2 2 2 5 3" xfId="8753"/>
    <cellStyle name="20% - Accent6 2 2 2 5 3 2" xfId="30354"/>
    <cellStyle name="20% - Accent6 2 2 2 5 4" xfId="15953"/>
    <cellStyle name="20% - Accent6 2 2 2 5 4 2" xfId="37554"/>
    <cellStyle name="20% - Accent6 2 2 2 5 5" xfId="23154"/>
    <cellStyle name="20% - Accent6 2 2 2 6" xfId="3952"/>
    <cellStyle name="20% - Accent6 2 2 2 6 2" xfId="11153"/>
    <cellStyle name="20% - Accent6 2 2 2 6 2 2" xfId="32754"/>
    <cellStyle name="20% - Accent6 2 2 2 6 3" xfId="18353"/>
    <cellStyle name="20% - Accent6 2 2 2 6 3 2" xfId="39954"/>
    <cellStyle name="20% - Accent6 2 2 2 6 4" xfId="25554"/>
    <cellStyle name="20% - Accent6 2 2 2 7" xfId="7553"/>
    <cellStyle name="20% - Accent6 2 2 2 7 2" xfId="29154"/>
    <cellStyle name="20% - Accent6 2 2 2 8" xfId="14753"/>
    <cellStyle name="20% - Accent6 2 2 2 8 2" xfId="36354"/>
    <cellStyle name="20% - Accent6 2 2 2 9" xfId="21954"/>
    <cellStyle name="20% - Accent6 2 2 3" xfId="470"/>
    <cellStyle name="20% - Accent6 2 2 3 2" xfId="1072"/>
    <cellStyle name="20% - Accent6 2 2 3 2 2" xfId="3472"/>
    <cellStyle name="20% - Accent6 2 2 3 2 2 2" xfId="7072"/>
    <cellStyle name="20% - Accent6 2 2 3 2 2 2 2" xfId="14273"/>
    <cellStyle name="20% - Accent6 2 2 3 2 2 2 2 2" xfId="35874"/>
    <cellStyle name="20% - Accent6 2 2 3 2 2 2 3" xfId="21473"/>
    <cellStyle name="20% - Accent6 2 2 3 2 2 2 3 2" xfId="43074"/>
    <cellStyle name="20% - Accent6 2 2 3 2 2 2 4" xfId="28674"/>
    <cellStyle name="20% - Accent6 2 2 3 2 2 3" xfId="10673"/>
    <cellStyle name="20% - Accent6 2 2 3 2 2 3 2" xfId="32274"/>
    <cellStyle name="20% - Accent6 2 2 3 2 2 4" xfId="17873"/>
    <cellStyle name="20% - Accent6 2 2 3 2 2 4 2" xfId="39474"/>
    <cellStyle name="20% - Accent6 2 2 3 2 2 5" xfId="25074"/>
    <cellStyle name="20% - Accent6 2 2 3 2 3" xfId="2272"/>
    <cellStyle name="20% - Accent6 2 2 3 2 3 2" xfId="5872"/>
    <cellStyle name="20% - Accent6 2 2 3 2 3 2 2" xfId="13073"/>
    <cellStyle name="20% - Accent6 2 2 3 2 3 2 2 2" xfId="34674"/>
    <cellStyle name="20% - Accent6 2 2 3 2 3 2 3" xfId="20273"/>
    <cellStyle name="20% - Accent6 2 2 3 2 3 2 3 2" xfId="41874"/>
    <cellStyle name="20% - Accent6 2 2 3 2 3 2 4" xfId="27474"/>
    <cellStyle name="20% - Accent6 2 2 3 2 3 3" xfId="9473"/>
    <cellStyle name="20% - Accent6 2 2 3 2 3 3 2" xfId="31074"/>
    <cellStyle name="20% - Accent6 2 2 3 2 3 4" xfId="16673"/>
    <cellStyle name="20% - Accent6 2 2 3 2 3 4 2" xfId="38274"/>
    <cellStyle name="20% - Accent6 2 2 3 2 3 5" xfId="23874"/>
    <cellStyle name="20% - Accent6 2 2 3 2 4" xfId="4672"/>
    <cellStyle name="20% - Accent6 2 2 3 2 4 2" xfId="11873"/>
    <cellStyle name="20% - Accent6 2 2 3 2 4 2 2" xfId="33474"/>
    <cellStyle name="20% - Accent6 2 2 3 2 4 3" xfId="19073"/>
    <cellStyle name="20% - Accent6 2 2 3 2 4 3 2" xfId="40674"/>
    <cellStyle name="20% - Accent6 2 2 3 2 4 4" xfId="26274"/>
    <cellStyle name="20% - Accent6 2 2 3 2 5" xfId="8273"/>
    <cellStyle name="20% - Accent6 2 2 3 2 5 2" xfId="29874"/>
    <cellStyle name="20% - Accent6 2 2 3 2 6" xfId="15473"/>
    <cellStyle name="20% - Accent6 2 2 3 2 6 2" xfId="37074"/>
    <cellStyle name="20% - Accent6 2 2 3 2 7" xfId="22674"/>
    <cellStyle name="20% - Accent6 2 2 3 3" xfId="2872"/>
    <cellStyle name="20% - Accent6 2 2 3 3 2" xfId="6472"/>
    <cellStyle name="20% - Accent6 2 2 3 3 2 2" xfId="13673"/>
    <cellStyle name="20% - Accent6 2 2 3 3 2 2 2" xfId="35274"/>
    <cellStyle name="20% - Accent6 2 2 3 3 2 3" xfId="20873"/>
    <cellStyle name="20% - Accent6 2 2 3 3 2 3 2" xfId="42474"/>
    <cellStyle name="20% - Accent6 2 2 3 3 2 4" xfId="28074"/>
    <cellStyle name="20% - Accent6 2 2 3 3 3" xfId="10073"/>
    <cellStyle name="20% - Accent6 2 2 3 3 3 2" xfId="31674"/>
    <cellStyle name="20% - Accent6 2 2 3 3 4" xfId="17273"/>
    <cellStyle name="20% - Accent6 2 2 3 3 4 2" xfId="38874"/>
    <cellStyle name="20% - Accent6 2 2 3 3 5" xfId="24474"/>
    <cellStyle name="20% - Accent6 2 2 3 4" xfId="1672"/>
    <cellStyle name="20% - Accent6 2 2 3 4 2" xfId="5272"/>
    <cellStyle name="20% - Accent6 2 2 3 4 2 2" xfId="12473"/>
    <cellStyle name="20% - Accent6 2 2 3 4 2 2 2" xfId="34074"/>
    <cellStyle name="20% - Accent6 2 2 3 4 2 3" xfId="19673"/>
    <cellStyle name="20% - Accent6 2 2 3 4 2 3 2" xfId="41274"/>
    <cellStyle name="20% - Accent6 2 2 3 4 2 4" xfId="26874"/>
    <cellStyle name="20% - Accent6 2 2 3 4 3" xfId="8873"/>
    <cellStyle name="20% - Accent6 2 2 3 4 3 2" xfId="30474"/>
    <cellStyle name="20% - Accent6 2 2 3 4 4" xfId="16073"/>
    <cellStyle name="20% - Accent6 2 2 3 4 4 2" xfId="37674"/>
    <cellStyle name="20% - Accent6 2 2 3 4 5" xfId="23274"/>
    <cellStyle name="20% - Accent6 2 2 3 5" xfId="4072"/>
    <cellStyle name="20% - Accent6 2 2 3 5 2" xfId="11273"/>
    <cellStyle name="20% - Accent6 2 2 3 5 2 2" xfId="32874"/>
    <cellStyle name="20% - Accent6 2 2 3 5 3" xfId="18473"/>
    <cellStyle name="20% - Accent6 2 2 3 5 3 2" xfId="40074"/>
    <cellStyle name="20% - Accent6 2 2 3 5 4" xfId="25674"/>
    <cellStyle name="20% - Accent6 2 2 3 6" xfId="7673"/>
    <cellStyle name="20% - Accent6 2 2 3 6 2" xfId="29274"/>
    <cellStyle name="20% - Accent6 2 2 3 7" xfId="14873"/>
    <cellStyle name="20% - Accent6 2 2 3 7 2" xfId="36474"/>
    <cellStyle name="20% - Accent6 2 2 3 8" xfId="22074"/>
    <cellStyle name="20% - Accent6 2 2 4" xfId="712"/>
    <cellStyle name="20% - Accent6 2 2 4 2" xfId="1312"/>
    <cellStyle name="20% - Accent6 2 2 4 2 2" xfId="3712"/>
    <cellStyle name="20% - Accent6 2 2 4 2 2 2" xfId="7312"/>
    <cellStyle name="20% - Accent6 2 2 4 2 2 2 2" xfId="14513"/>
    <cellStyle name="20% - Accent6 2 2 4 2 2 2 2 2" xfId="36114"/>
    <cellStyle name="20% - Accent6 2 2 4 2 2 2 3" xfId="21713"/>
    <cellStyle name="20% - Accent6 2 2 4 2 2 2 3 2" xfId="43314"/>
    <cellStyle name="20% - Accent6 2 2 4 2 2 2 4" xfId="28914"/>
    <cellStyle name="20% - Accent6 2 2 4 2 2 3" xfId="10913"/>
    <cellStyle name="20% - Accent6 2 2 4 2 2 3 2" xfId="32514"/>
    <cellStyle name="20% - Accent6 2 2 4 2 2 4" xfId="18113"/>
    <cellStyle name="20% - Accent6 2 2 4 2 2 4 2" xfId="39714"/>
    <cellStyle name="20% - Accent6 2 2 4 2 2 5" xfId="25314"/>
    <cellStyle name="20% - Accent6 2 2 4 2 3" xfId="2512"/>
    <cellStyle name="20% - Accent6 2 2 4 2 3 2" xfId="6112"/>
    <cellStyle name="20% - Accent6 2 2 4 2 3 2 2" xfId="13313"/>
    <cellStyle name="20% - Accent6 2 2 4 2 3 2 2 2" xfId="34914"/>
    <cellStyle name="20% - Accent6 2 2 4 2 3 2 3" xfId="20513"/>
    <cellStyle name="20% - Accent6 2 2 4 2 3 2 3 2" xfId="42114"/>
    <cellStyle name="20% - Accent6 2 2 4 2 3 2 4" xfId="27714"/>
    <cellStyle name="20% - Accent6 2 2 4 2 3 3" xfId="9713"/>
    <cellStyle name="20% - Accent6 2 2 4 2 3 3 2" xfId="31314"/>
    <cellStyle name="20% - Accent6 2 2 4 2 3 4" xfId="16913"/>
    <cellStyle name="20% - Accent6 2 2 4 2 3 4 2" xfId="38514"/>
    <cellStyle name="20% - Accent6 2 2 4 2 3 5" xfId="24114"/>
    <cellStyle name="20% - Accent6 2 2 4 2 4" xfId="4912"/>
    <cellStyle name="20% - Accent6 2 2 4 2 4 2" xfId="12113"/>
    <cellStyle name="20% - Accent6 2 2 4 2 4 2 2" xfId="33714"/>
    <cellStyle name="20% - Accent6 2 2 4 2 4 3" xfId="19313"/>
    <cellStyle name="20% - Accent6 2 2 4 2 4 3 2" xfId="40914"/>
    <cellStyle name="20% - Accent6 2 2 4 2 4 4" xfId="26514"/>
    <cellStyle name="20% - Accent6 2 2 4 2 5" xfId="8513"/>
    <cellStyle name="20% - Accent6 2 2 4 2 5 2" xfId="30114"/>
    <cellStyle name="20% - Accent6 2 2 4 2 6" xfId="15713"/>
    <cellStyle name="20% - Accent6 2 2 4 2 6 2" xfId="37314"/>
    <cellStyle name="20% - Accent6 2 2 4 2 7" xfId="22914"/>
    <cellStyle name="20% - Accent6 2 2 4 3" xfId="3112"/>
    <cellStyle name="20% - Accent6 2 2 4 3 2" xfId="6712"/>
    <cellStyle name="20% - Accent6 2 2 4 3 2 2" xfId="13913"/>
    <cellStyle name="20% - Accent6 2 2 4 3 2 2 2" xfId="35514"/>
    <cellStyle name="20% - Accent6 2 2 4 3 2 3" xfId="21113"/>
    <cellStyle name="20% - Accent6 2 2 4 3 2 3 2" xfId="42714"/>
    <cellStyle name="20% - Accent6 2 2 4 3 2 4" xfId="28314"/>
    <cellStyle name="20% - Accent6 2 2 4 3 3" xfId="10313"/>
    <cellStyle name="20% - Accent6 2 2 4 3 3 2" xfId="31914"/>
    <cellStyle name="20% - Accent6 2 2 4 3 4" xfId="17513"/>
    <cellStyle name="20% - Accent6 2 2 4 3 4 2" xfId="39114"/>
    <cellStyle name="20% - Accent6 2 2 4 3 5" xfId="24714"/>
    <cellStyle name="20% - Accent6 2 2 4 4" xfId="1912"/>
    <cellStyle name="20% - Accent6 2 2 4 4 2" xfId="5512"/>
    <cellStyle name="20% - Accent6 2 2 4 4 2 2" xfId="12713"/>
    <cellStyle name="20% - Accent6 2 2 4 4 2 2 2" xfId="34314"/>
    <cellStyle name="20% - Accent6 2 2 4 4 2 3" xfId="19913"/>
    <cellStyle name="20% - Accent6 2 2 4 4 2 3 2" xfId="41514"/>
    <cellStyle name="20% - Accent6 2 2 4 4 2 4" xfId="27114"/>
    <cellStyle name="20% - Accent6 2 2 4 4 3" xfId="9113"/>
    <cellStyle name="20% - Accent6 2 2 4 4 3 2" xfId="30714"/>
    <cellStyle name="20% - Accent6 2 2 4 4 4" xfId="16313"/>
    <cellStyle name="20% - Accent6 2 2 4 4 4 2" xfId="37914"/>
    <cellStyle name="20% - Accent6 2 2 4 4 5" xfId="23514"/>
    <cellStyle name="20% - Accent6 2 2 4 5" xfId="4312"/>
    <cellStyle name="20% - Accent6 2 2 4 5 2" xfId="11513"/>
    <cellStyle name="20% - Accent6 2 2 4 5 2 2" xfId="33114"/>
    <cellStyle name="20% - Accent6 2 2 4 5 3" xfId="18713"/>
    <cellStyle name="20% - Accent6 2 2 4 5 3 2" xfId="40314"/>
    <cellStyle name="20% - Accent6 2 2 4 5 4" xfId="25914"/>
    <cellStyle name="20% - Accent6 2 2 4 6" xfId="7913"/>
    <cellStyle name="20% - Accent6 2 2 4 6 2" xfId="29514"/>
    <cellStyle name="20% - Accent6 2 2 4 7" xfId="15113"/>
    <cellStyle name="20% - Accent6 2 2 4 7 2" xfId="36714"/>
    <cellStyle name="20% - Accent6 2 2 4 8" xfId="22314"/>
    <cellStyle name="20% - Accent6 2 2 5" xfId="832"/>
    <cellStyle name="20% - Accent6 2 2 5 2" xfId="3232"/>
    <cellStyle name="20% - Accent6 2 2 5 2 2" xfId="6832"/>
    <cellStyle name="20% - Accent6 2 2 5 2 2 2" xfId="14033"/>
    <cellStyle name="20% - Accent6 2 2 5 2 2 2 2" xfId="35634"/>
    <cellStyle name="20% - Accent6 2 2 5 2 2 3" xfId="21233"/>
    <cellStyle name="20% - Accent6 2 2 5 2 2 3 2" xfId="42834"/>
    <cellStyle name="20% - Accent6 2 2 5 2 2 4" xfId="28434"/>
    <cellStyle name="20% - Accent6 2 2 5 2 3" xfId="10433"/>
    <cellStyle name="20% - Accent6 2 2 5 2 3 2" xfId="32034"/>
    <cellStyle name="20% - Accent6 2 2 5 2 4" xfId="17633"/>
    <cellStyle name="20% - Accent6 2 2 5 2 4 2" xfId="39234"/>
    <cellStyle name="20% - Accent6 2 2 5 2 5" xfId="24834"/>
    <cellStyle name="20% - Accent6 2 2 5 3" xfId="2032"/>
    <cellStyle name="20% - Accent6 2 2 5 3 2" xfId="5632"/>
    <cellStyle name="20% - Accent6 2 2 5 3 2 2" xfId="12833"/>
    <cellStyle name="20% - Accent6 2 2 5 3 2 2 2" xfId="34434"/>
    <cellStyle name="20% - Accent6 2 2 5 3 2 3" xfId="20033"/>
    <cellStyle name="20% - Accent6 2 2 5 3 2 3 2" xfId="41634"/>
    <cellStyle name="20% - Accent6 2 2 5 3 2 4" xfId="27234"/>
    <cellStyle name="20% - Accent6 2 2 5 3 3" xfId="9233"/>
    <cellStyle name="20% - Accent6 2 2 5 3 3 2" xfId="30834"/>
    <cellStyle name="20% - Accent6 2 2 5 3 4" xfId="16433"/>
    <cellStyle name="20% - Accent6 2 2 5 3 4 2" xfId="38034"/>
    <cellStyle name="20% - Accent6 2 2 5 3 5" xfId="23634"/>
    <cellStyle name="20% - Accent6 2 2 5 4" xfId="4432"/>
    <cellStyle name="20% - Accent6 2 2 5 4 2" xfId="11633"/>
    <cellStyle name="20% - Accent6 2 2 5 4 2 2" xfId="33234"/>
    <cellStyle name="20% - Accent6 2 2 5 4 3" xfId="18833"/>
    <cellStyle name="20% - Accent6 2 2 5 4 3 2" xfId="40434"/>
    <cellStyle name="20% - Accent6 2 2 5 4 4" xfId="26034"/>
    <cellStyle name="20% - Accent6 2 2 5 5" xfId="8033"/>
    <cellStyle name="20% - Accent6 2 2 5 5 2" xfId="29634"/>
    <cellStyle name="20% - Accent6 2 2 5 6" xfId="15233"/>
    <cellStyle name="20% - Accent6 2 2 5 6 2" xfId="36834"/>
    <cellStyle name="20% - Accent6 2 2 5 7" xfId="22434"/>
    <cellStyle name="20% - Accent6 2 2 6" xfId="2632"/>
    <cellStyle name="20% - Accent6 2 2 6 2" xfId="6232"/>
    <cellStyle name="20% - Accent6 2 2 6 2 2" xfId="13433"/>
    <cellStyle name="20% - Accent6 2 2 6 2 2 2" xfId="35034"/>
    <cellStyle name="20% - Accent6 2 2 6 2 3" xfId="20633"/>
    <cellStyle name="20% - Accent6 2 2 6 2 3 2" xfId="42234"/>
    <cellStyle name="20% - Accent6 2 2 6 2 4" xfId="27834"/>
    <cellStyle name="20% - Accent6 2 2 6 3" xfId="9833"/>
    <cellStyle name="20% - Accent6 2 2 6 3 2" xfId="31434"/>
    <cellStyle name="20% - Accent6 2 2 6 4" xfId="17033"/>
    <cellStyle name="20% - Accent6 2 2 6 4 2" xfId="38634"/>
    <cellStyle name="20% - Accent6 2 2 6 5" xfId="24234"/>
    <cellStyle name="20% - Accent6 2 2 7" xfId="1432"/>
    <cellStyle name="20% - Accent6 2 2 7 2" xfId="5032"/>
    <cellStyle name="20% - Accent6 2 2 7 2 2" xfId="12233"/>
    <cellStyle name="20% - Accent6 2 2 7 2 2 2" xfId="33834"/>
    <cellStyle name="20% - Accent6 2 2 7 2 3" xfId="19433"/>
    <cellStyle name="20% - Accent6 2 2 7 2 3 2" xfId="41034"/>
    <cellStyle name="20% - Accent6 2 2 7 2 4" xfId="26634"/>
    <cellStyle name="20% - Accent6 2 2 7 3" xfId="8633"/>
    <cellStyle name="20% - Accent6 2 2 7 3 2" xfId="30234"/>
    <cellStyle name="20% - Accent6 2 2 7 4" xfId="15833"/>
    <cellStyle name="20% - Accent6 2 2 7 4 2" xfId="37434"/>
    <cellStyle name="20% - Accent6 2 2 7 5" xfId="23034"/>
    <cellStyle name="20% - Accent6 2 2 8" xfId="3832"/>
    <cellStyle name="20% - Accent6 2 2 8 2" xfId="11033"/>
    <cellStyle name="20% - Accent6 2 2 8 2 2" xfId="32634"/>
    <cellStyle name="20% - Accent6 2 2 8 3" xfId="18233"/>
    <cellStyle name="20% - Accent6 2 2 8 3 2" xfId="39834"/>
    <cellStyle name="20% - Accent6 2 2 8 4" xfId="25434"/>
    <cellStyle name="20% - Accent6 2 2 9" xfId="7433"/>
    <cellStyle name="20% - Accent6 2 2 9 2" xfId="29034"/>
    <cellStyle name="20% - Accent6 2 3" xfId="258"/>
    <cellStyle name="20% - Accent6 2 3 10" xfId="14667"/>
    <cellStyle name="20% - Accent6 2 3 10 2" xfId="36268"/>
    <cellStyle name="20% - Accent6 2 3 11" xfId="21868"/>
    <cellStyle name="20% - Accent6 2 3 2" xfId="384"/>
    <cellStyle name="20% - Accent6 2 3 2 2" xfId="624"/>
    <cellStyle name="20% - Accent6 2 3 2 2 2" xfId="1226"/>
    <cellStyle name="20% - Accent6 2 3 2 2 2 2" xfId="3626"/>
    <cellStyle name="20% - Accent6 2 3 2 2 2 2 2" xfId="7226"/>
    <cellStyle name="20% - Accent6 2 3 2 2 2 2 2 2" xfId="14427"/>
    <cellStyle name="20% - Accent6 2 3 2 2 2 2 2 2 2" xfId="36028"/>
    <cellStyle name="20% - Accent6 2 3 2 2 2 2 2 3" xfId="21627"/>
    <cellStyle name="20% - Accent6 2 3 2 2 2 2 2 3 2" xfId="43228"/>
    <cellStyle name="20% - Accent6 2 3 2 2 2 2 2 4" xfId="28828"/>
    <cellStyle name="20% - Accent6 2 3 2 2 2 2 3" xfId="10827"/>
    <cellStyle name="20% - Accent6 2 3 2 2 2 2 3 2" xfId="32428"/>
    <cellStyle name="20% - Accent6 2 3 2 2 2 2 4" xfId="18027"/>
    <cellStyle name="20% - Accent6 2 3 2 2 2 2 4 2" xfId="39628"/>
    <cellStyle name="20% - Accent6 2 3 2 2 2 2 5" xfId="25228"/>
    <cellStyle name="20% - Accent6 2 3 2 2 2 3" xfId="2426"/>
    <cellStyle name="20% - Accent6 2 3 2 2 2 3 2" xfId="6026"/>
    <cellStyle name="20% - Accent6 2 3 2 2 2 3 2 2" xfId="13227"/>
    <cellStyle name="20% - Accent6 2 3 2 2 2 3 2 2 2" xfId="34828"/>
    <cellStyle name="20% - Accent6 2 3 2 2 2 3 2 3" xfId="20427"/>
    <cellStyle name="20% - Accent6 2 3 2 2 2 3 2 3 2" xfId="42028"/>
    <cellStyle name="20% - Accent6 2 3 2 2 2 3 2 4" xfId="27628"/>
    <cellStyle name="20% - Accent6 2 3 2 2 2 3 3" xfId="9627"/>
    <cellStyle name="20% - Accent6 2 3 2 2 2 3 3 2" xfId="31228"/>
    <cellStyle name="20% - Accent6 2 3 2 2 2 3 4" xfId="16827"/>
    <cellStyle name="20% - Accent6 2 3 2 2 2 3 4 2" xfId="38428"/>
    <cellStyle name="20% - Accent6 2 3 2 2 2 3 5" xfId="24028"/>
    <cellStyle name="20% - Accent6 2 3 2 2 2 4" xfId="4826"/>
    <cellStyle name="20% - Accent6 2 3 2 2 2 4 2" xfId="12027"/>
    <cellStyle name="20% - Accent6 2 3 2 2 2 4 2 2" xfId="33628"/>
    <cellStyle name="20% - Accent6 2 3 2 2 2 4 3" xfId="19227"/>
    <cellStyle name="20% - Accent6 2 3 2 2 2 4 3 2" xfId="40828"/>
    <cellStyle name="20% - Accent6 2 3 2 2 2 4 4" xfId="26428"/>
    <cellStyle name="20% - Accent6 2 3 2 2 2 5" xfId="8427"/>
    <cellStyle name="20% - Accent6 2 3 2 2 2 5 2" xfId="30028"/>
    <cellStyle name="20% - Accent6 2 3 2 2 2 6" xfId="15627"/>
    <cellStyle name="20% - Accent6 2 3 2 2 2 6 2" xfId="37228"/>
    <cellStyle name="20% - Accent6 2 3 2 2 2 7" xfId="22828"/>
    <cellStyle name="20% - Accent6 2 3 2 2 3" xfId="3026"/>
    <cellStyle name="20% - Accent6 2 3 2 2 3 2" xfId="6626"/>
    <cellStyle name="20% - Accent6 2 3 2 2 3 2 2" xfId="13827"/>
    <cellStyle name="20% - Accent6 2 3 2 2 3 2 2 2" xfId="35428"/>
    <cellStyle name="20% - Accent6 2 3 2 2 3 2 3" xfId="21027"/>
    <cellStyle name="20% - Accent6 2 3 2 2 3 2 3 2" xfId="42628"/>
    <cellStyle name="20% - Accent6 2 3 2 2 3 2 4" xfId="28228"/>
    <cellStyle name="20% - Accent6 2 3 2 2 3 3" xfId="10227"/>
    <cellStyle name="20% - Accent6 2 3 2 2 3 3 2" xfId="31828"/>
    <cellStyle name="20% - Accent6 2 3 2 2 3 4" xfId="17427"/>
    <cellStyle name="20% - Accent6 2 3 2 2 3 4 2" xfId="39028"/>
    <cellStyle name="20% - Accent6 2 3 2 2 3 5" xfId="24628"/>
    <cellStyle name="20% - Accent6 2 3 2 2 4" xfId="1826"/>
    <cellStyle name="20% - Accent6 2 3 2 2 4 2" xfId="5426"/>
    <cellStyle name="20% - Accent6 2 3 2 2 4 2 2" xfId="12627"/>
    <cellStyle name="20% - Accent6 2 3 2 2 4 2 2 2" xfId="34228"/>
    <cellStyle name="20% - Accent6 2 3 2 2 4 2 3" xfId="19827"/>
    <cellStyle name="20% - Accent6 2 3 2 2 4 2 3 2" xfId="41428"/>
    <cellStyle name="20% - Accent6 2 3 2 2 4 2 4" xfId="27028"/>
    <cellStyle name="20% - Accent6 2 3 2 2 4 3" xfId="9027"/>
    <cellStyle name="20% - Accent6 2 3 2 2 4 3 2" xfId="30628"/>
    <cellStyle name="20% - Accent6 2 3 2 2 4 4" xfId="16227"/>
    <cellStyle name="20% - Accent6 2 3 2 2 4 4 2" xfId="37828"/>
    <cellStyle name="20% - Accent6 2 3 2 2 4 5" xfId="23428"/>
    <cellStyle name="20% - Accent6 2 3 2 2 5" xfId="4226"/>
    <cellStyle name="20% - Accent6 2 3 2 2 5 2" xfId="11427"/>
    <cellStyle name="20% - Accent6 2 3 2 2 5 2 2" xfId="33028"/>
    <cellStyle name="20% - Accent6 2 3 2 2 5 3" xfId="18627"/>
    <cellStyle name="20% - Accent6 2 3 2 2 5 3 2" xfId="40228"/>
    <cellStyle name="20% - Accent6 2 3 2 2 5 4" xfId="25828"/>
    <cellStyle name="20% - Accent6 2 3 2 2 6" xfId="7827"/>
    <cellStyle name="20% - Accent6 2 3 2 2 6 2" xfId="29428"/>
    <cellStyle name="20% - Accent6 2 3 2 2 7" xfId="15027"/>
    <cellStyle name="20% - Accent6 2 3 2 2 7 2" xfId="36628"/>
    <cellStyle name="20% - Accent6 2 3 2 2 8" xfId="22228"/>
    <cellStyle name="20% - Accent6 2 3 2 3" xfId="986"/>
    <cellStyle name="20% - Accent6 2 3 2 3 2" xfId="3386"/>
    <cellStyle name="20% - Accent6 2 3 2 3 2 2" xfId="6986"/>
    <cellStyle name="20% - Accent6 2 3 2 3 2 2 2" xfId="14187"/>
    <cellStyle name="20% - Accent6 2 3 2 3 2 2 2 2" xfId="35788"/>
    <cellStyle name="20% - Accent6 2 3 2 3 2 2 3" xfId="21387"/>
    <cellStyle name="20% - Accent6 2 3 2 3 2 2 3 2" xfId="42988"/>
    <cellStyle name="20% - Accent6 2 3 2 3 2 2 4" xfId="28588"/>
    <cellStyle name="20% - Accent6 2 3 2 3 2 3" xfId="10587"/>
    <cellStyle name="20% - Accent6 2 3 2 3 2 3 2" xfId="32188"/>
    <cellStyle name="20% - Accent6 2 3 2 3 2 4" xfId="17787"/>
    <cellStyle name="20% - Accent6 2 3 2 3 2 4 2" xfId="39388"/>
    <cellStyle name="20% - Accent6 2 3 2 3 2 5" xfId="24988"/>
    <cellStyle name="20% - Accent6 2 3 2 3 3" xfId="2186"/>
    <cellStyle name="20% - Accent6 2 3 2 3 3 2" xfId="5786"/>
    <cellStyle name="20% - Accent6 2 3 2 3 3 2 2" xfId="12987"/>
    <cellStyle name="20% - Accent6 2 3 2 3 3 2 2 2" xfId="34588"/>
    <cellStyle name="20% - Accent6 2 3 2 3 3 2 3" xfId="20187"/>
    <cellStyle name="20% - Accent6 2 3 2 3 3 2 3 2" xfId="41788"/>
    <cellStyle name="20% - Accent6 2 3 2 3 3 2 4" xfId="27388"/>
    <cellStyle name="20% - Accent6 2 3 2 3 3 3" xfId="9387"/>
    <cellStyle name="20% - Accent6 2 3 2 3 3 3 2" xfId="30988"/>
    <cellStyle name="20% - Accent6 2 3 2 3 3 4" xfId="16587"/>
    <cellStyle name="20% - Accent6 2 3 2 3 3 4 2" xfId="38188"/>
    <cellStyle name="20% - Accent6 2 3 2 3 3 5" xfId="23788"/>
    <cellStyle name="20% - Accent6 2 3 2 3 4" xfId="4586"/>
    <cellStyle name="20% - Accent6 2 3 2 3 4 2" xfId="11787"/>
    <cellStyle name="20% - Accent6 2 3 2 3 4 2 2" xfId="33388"/>
    <cellStyle name="20% - Accent6 2 3 2 3 4 3" xfId="18987"/>
    <cellStyle name="20% - Accent6 2 3 2 3 4 3 2" xfId="40588"/>
    <cellStyle name="20% - Accent6 2 3 2 3 4 4" xfId="26188"/>
    <cellStyle name="20% - Accent6 2 3 2 3 5" xfId="8187"/>
    <cellStyle name="20% - Accent6 2 3 2 3 5 2" xfId="29788"/>
    <cellStyle name="20% - Accent6 2 3 2 3 6" xfId="15387"/>
    <cellStyle name="20% - Accent6 2 3 2 3 6 2" xfId="36988"/>
    <cellStyle name="20% - Accent6 2 3 2 3 7" xfId="22588"/>
    <cellStyle name="20% - Accent6 2 3 2 4" xfId="2786"/>
    <cellStyle name="20% - Accent6 2 3 2 4 2" xfId="6386"/>
    <cellStyle name="20% - Accent6 2 3 2 4 2 2" xfId="13587"/>
    <cellStyle name="20% - Accent6 2 3 2 4 2 2 2" xfId="35188"/>
    <cellStyle name="20% - Accent6 2 3 2 4 2 3" xfId="20787"/>
    <cellStyle name="20% - Accent6 2 3 2 4 2 3 2" xfId="42388"/>
    <cellStyle name="20% - Accent6 2 3 2 4 2 4" xfId="27988"/>
    <cellStyle name="20% - Accent6 2 3 2 4 3" xfId="9987"/>
    <cellStyle name="20% - Accent6 2 3 2 4 3 2" xfId="31588"/>
    <cellStyle name="20% - Accent6 2 3 2 4 4" xfId="17187"/>
    <cellStyle name="20% - Accent6 2 3 2 4 4 2" xfId="38788"/>
    <cellStyle name="20% - Accent6 2 3 2 4 5" xfId="24388"/>
    <cellStyle name="20% - Accent6 2 3 2 5" xfId="1586"/>
    <cellStyle name="20% - Accent6 2 3 2 5 2" xfId="5186"/>
    <cellStyle name="20% - Accent6 2 3 2 5 2 2" xfId="12387"/>
    <cellStyle name="20% - Accent6 2 3 2 5 2 2 2" xfId="33988"/>
    <cellStyle name="20% - Accent6 2 3 2 5 2 3" xfId="19587"/>
    <cellStyle name="20% - Accent6 2 3 2 5 2 3 2" xfId="41188"/>
    <cellStyle name="20% - Accent6 2 3 2 5 2 4" xfId="26788"/>
    <cellStyle name="20% - Accent6 2 3 2 5 3" xfId="8787"/>
    <cellStyle name="20% - Accent6 2 3 2 5 3 2" xfId="30388"/>
    <cellStyle name="20% - Accent6 2 3 2 5 4" xfId="15987"/>
    <cellStyle name="20% - Accent6 2 3 2 5 4 2" xfId="37588"/>
    <cellStyle name="20% - Accent6 2 3 2 5 5" xfId="23188"/>
    <cellStyle name="20% - Accent6 2 3 2 6" xfId="3986"/>
    <cellStyle name="20% - Accent6 2 3 2 6 2" xfId="11187"/>
    <cellStyle name="20% - Accent6 2 3 2 6 2 2" xfId="32788"/>
    <cellStyle name="20% - Accent6 2 3 2 6 3" xfId="18387"/>
    <cellStyle name="20% - Accent6 2 3 2 6 3 2" xfId="39988"/>
    <cellStyle name="20% - Accent6 2 3 2 6 4" xfId="25588"/>
    <cellStyle name="20% - Accent6 2 3 2 7" xfId="7587"/>
    <cellStyle name="20% - Accent6 2 3 2 7 2" xfId="29188"/>
    <cellStyle name="20% - Accent6 2 3 2 8" xfId="14787"/>
    <cellStyle name="20% - Accent6 2 3 2 8 2" xfId="36388"/>
    <cellStyle name="20% - Accent6 2 3 2 9" xfId="21988"/>
    <cellStyle name="20% - Accent6 2 3 3" xfId="504"/>
    <cellStyle name="20% - Accent6 2 3 3 2" xfId="1106"/>
    <cellStyle name="20% - Accent6 2 3 3 2 2" xfId="3506"/>
    <cellStyle name="20% - Accent6 2 3 3 2 2 2" xfId="7106"/>
    <cellStyle name="20% - Accent6 2 3 3 2 2 2 2" xfId="14307"/>
    <cellStyle name="20% - Accent6 2 3 3 2 2 2 2 2" xfId="35908"/>
    <cellStyle name="20% - Accent6 2 3 3 2 2 2 3" xfId="21507"/>
    <cellStyle name="20% - Accent6 2 3 3 2 2 2 3 2" xfId="43108"/>
    <cellStyle name="20% - Accent6 2 3 3 2 2 2 4" xfId="28708"/>
    <cellStyle name="20% - Accent6 2 3 3 2 2 3" xfId="10707"/>
    <cellStyle name="20% - Accent6 2 3 3 2 2 3 2" xfId="32308"/>
    <cellStyle name="20% - Accent6 2 3 3 2 2 4" xfId="17907"/>
    <cellStyle name="20% - Accent6 2 3 3 2 2 4 2" xfId="39508"/>
    <cellStyle name="20% - Accent6 2 3 3 2 2 5" xfId="25108"/>
    <cellStyle name="20% - Accent6 2 3 3 2 3" xfId="2306"/>
    <cellStyle name="20% - Accent6 2 3 3 2 3 2" xfId="5906"/>
    <cellStyle name="20% - Accent6 2 3 3 2 3 2 2" xfId="13107"/>
    <cellStyle name="20% - Accent6 2 3 3 2 3 2 2 2" xfId="34708"/>
    <cellStyle name="20% - Accent6 2 3 3 2 3 2 3" xfId="20307"/>
    <cellStyle name="20% - Accent6 2 3 3 2 3 2 3 2" xfId="41908"/>
    <cellStyle name="20% - Accent6 2 3 3 2 3 2 4" xfId="27508"/>
    <cellStyle name="20% - Accent6 2 3 3 2 3 3" xfId="9507"/>
    <cellStyle name="20% - Accent6 2 3 3 2 3 3 2" xfId="31108"/>
    <cellStyle name="20% - Accent6 2 3 3 2 3 4" xfId="16707"/>
    <cellStyle name="20% - Accent6 2 3 3 2 3 4 2" xfId="38308"/>
    <cellStyle name="20% - Accent6 2 3 3 2 3 5" xfId="23908"/>
    <cellStyle name="20% - Accent6 2 3 3 2 4" xfId="4706"/>
    <cellStyle name="20% - Accent6 2 3 3 2 4 2" xfId="11907"/>
    <cellStyle name="20% - Accent6 2 3 3 2 4 2 2" xfId="33508"/>
    <cellStyle name="20% - Accent6 2 3 3 2 4 3" xfId="19107"/>
    <cellStyle name="20% - Accent6 2 3 3 2 4 3 2" xfId="40708"/>
    <cellStyle name="20% - Accent6 2 3 3 2 4 4" xfId="26308"/>
    <cellStyle name="20% - Accent6 2 3 3 2 5" xfId="8307"/>
    <cellStyle name="20% - Accent6 2 3 3 2 5 2" xfId="29908"/>
    <cellStyle name="20% - Accent6 2 3 3 2 6" xfId="15507"/>
    <cellStyle name="20% - Accent6 2 3 3 2 6 2" xfId="37108"/>
    <cellStyle name="20% - Accent6 2 3 3 2 7" xfId="22708"/>
    <cellStyle name="20% - Accent6 2 3 3 3" xfId="2906"/>
    <cellStyle name="20% - Accent6 2 3 3 3 2" xfId="6506"/>
    <cellStyle name="20% - Accent6 2 3 3 3 2 2" xfId="13707"/>
    <cellStyle name="20% - Accent6 2 3 3 3 2 2 2" xfId="35308"/>
    <cellStyle name="20% - Accent6 2 3 3 3 2 3" xfId="20907"/>
    <cellStyle name="20% - Accent6 2 3 3 3 2 3 2" xfId="42508"/>
    <cellStyle name="20% - Accent6 2 3 3 3 2 4" xfId="28108"/>
    <cellStyle name="20% - Accent6 2 3 3 3 3" xfId="10107"/>
    <cellStyle name="20% - Accent6 2 3 3 3 3 2" xfId="31708"/>
    <cellStyle name="20% - Accent6 2 3 3 3 4" xfId="17307"/>
    <cellStyle name="20% - Accent6 2 3 3 3 4 2" xfId="38908"/>
    <cellStyle name="20% - Accent6 2 3 3 3 5" xfId="24508"/>
    <cellStyle name="20% - Accent6 2 3 3 4" xfId="1706"/>
    <cellStyle name="20% - Accent6 2 3 3 4 2" xfId="5306"/>
    <cellStyle name="20% - Accent6 2 3 3 4 2 2" xfId="12507"/>
    <cellStyle name="20% - Accent6 2 3 3 4 2 2 2" xfId="34108"/>
    <cellStyle name="20% - Accent6 2 3 3 4 2 3" xfId="19707"/>
    <cellStyle name="20% - Accent6 2 3 3 4 2 3 2" xfId="41308"/>
    <cellStyle name="20% - Accent6 2 3 3 4 2 4" xfId="26908"/>
    <cellStyle name="20% - Accent6 2 3 3 4 3" xfId="8907"/>
    <cellStyle name="20% - Accent6 2 3 3 4 3 2" xfId="30508"/>
    <cellStyle name="20% - Accent6 2 3 3 4 4" xfId="16107"/>
    <cellStyle name="20% - Accent6 2 3 3 4 4 2" xfId="37708"/>
    <cellStyle name="20% - Accent6 2 3 3 4 5" xfId="23308"/>
    <cellStyle name="20% - Accent6 2 3 3 5" xfId="4106"/>
    <cellStyle name="20% - Accent6 2 3 3 5 2" xfId="11307"/>
    <cellStyle name="20% - Accent6 2 3 3 5 2 2" xfId="32908"/>
    <cellStyle name="20% - Accent6 2 3 3 5 3" xfId="18507"/>
    <cellStyle name="20% - Accent6 2 3 3 5 3 2" xfId="40108"/>
    <cellStyle name="20% - Accent6 2 3 3 5 4" xfId="25708"/>
    <cellStyle name="20% - Accent6 2 3 3 6" xfId="7707"/>
    <cellStyle name="20% - Accent6 2 3 3 6 2" xfId="29308"/>
    <cellStyle name="20% - Accent6 2 3 3 7" xfId="14907"/>
    <cellStyle name="20% - Accent6 2 3 3 7 2" xfId="36508"/>
    <cellStyle name="20% - Accent6 2 3 3 8" xfId="22108"/>
    <cellStyle name="20% - Accent6 2 3 4" xfId="746"/>
    <cellStyle name="20% - Accent6 2 3 4 2" xfId="1346"/>
    <cellStyle name="20% - Accent6 2 3 4 2 2" xfId="3746"/>
    <cellStyle name="20% - Accent6 2 3 4 2 2 2" xfId="7346"/>
    <cellStyle name="20% - Accent6 2 3 4 2 2 2 2" xfId="14547"/>
    <cellStyle name="20% - Accent6 2 3 4 2 2 2 2 2" xfId="36148"/>
    <cellStyle name="20% - Accent6 2 3 4 2 2 2 3" xfId="21747"/>
    <cellStyle name="20% - Accent6 2 3 4 2 2 2 3 2" xfId="43348"/>
    <cellStyle name="20% - Accent6 2 3 4 2 2 2 4" xfId="28948"/>
    <cellStyle name="20% - Accent6 2 3 4 2 2 3" xfId="10947"/>
    <cellStyle name="20% - Accent6 2 3 4 2 2 3 2" xfId="32548"/>
    <cellStyle name="20% - Accent6 2 3 4 2 2 4" xfId="18147"/>
    <cellStyle name="20% - Accent6 2 3 4 2 2 4 2" xfId="39748"/>
    <cellStyle name="20% - Accent6 2 3 4 2 2 5" xfId="25348"/>
    <cellStyle name="20% - Accent6 2 3 4 2 3" xfId="2546"/>
    <cellStyle name="20% - Accent6 2 3 4 2 3 2" xfId="6146"/>
    <cellStyle name="20% - Accent6 2 3 4 2 3 2 2" xfId="13347"/>
    <cellStyle name="20% - Accent6 2 3 4 2 3 2 2 2" xfId="34948"/>
    <cellStyle name="20% - Accent6 2 3 4 2 3 2 3" xfId="20547"/>
    <cellStyle name="20% - Accent6 2 3 4 2 3 2 3 2" xfId="42148"/>
    <cellStyle name="20% - Accent6 2 3 4 2 3 2 4" xfId="27748"/>
    <cellStyle name="20% - Accent6 2 3 4 2 3 3" xfId="9747"/>
    <cellStyle name="20% - Accent6 2 3 4 2 3 3 2" xfId="31348"/>
    <cellStyle name="20% - Accent6 2 3 4 2 3 4" xfId="16947"/>
    <cellStyle name="20% - Accent6 2 3 4 2 3 4 2" xfId="38548"/>
    <cellStyle name="20% - Accent6 2 3 4 2 3 5" xfId="24148"/>
    <cellStyle name="20% - Accent6 2 3 4 2 4" xfId="4946"/>
    <cellStyle name="20% - Accent6 2 3 4 2 4 2" xfId="12147"/>
    <cellStyle name="20% - Accent6 2 3 4 2 4 2 2" xfId="33748"/>
    <cellStyle name="20% - Accent6 2 3 4 2 4 3" xfId="19347"/>
    <cellStyle name="20% - Accent6 2 3 4 2 4 3 2" xfId="40948"/>
    <cellStyle name="20% - Accent6 2 3 4 2 4 4" xfId="26548"/>
    <cellStyle name="20% - Accent6 2 3 4 2 5" xfId="8547"/>
    <cellStyle name="20% - Accent6 2 3 4 2 5 2" xfId="30148"/>
    <cellStyle name="20% - Accent6 2 3 4 2 6" xfId="15747"/>
    <cellStyle name="20% - Accent6 2 3 4 2 6 2" xfId="37348"/>
    <cellStyle name="20% - Accent6 2 3 4 2 7" xfId="22948"/>
    <cellStyle name="20% - Accent6 2 3 4 3" xfId="3146"/>
    <cellStyle name="20% - Accent6 2 3 4 3 2" xfId="6746"/>
    <cellStyle name="20% - Accent6 2 3 4 3 2 2" xfId="13947"/>
    <cellStyle name="20% - Accent6 2 3 4 3 2 2 2" xfId="35548"/>
    <cellStyle name="20% - Accent6 2 3 4 3 2 3" xfId="21147"/>
    <cellStyle name="20% - Accent6 2 3 4 3 2 3 2" xfId="42748"/>
    <cellStyle name="20% - Accent6 2 3 4 3 2 4" xfId="28348"/>
    <cellStyle name="20% - Accent6 2 3 4 3 3" xfId="10347"/>
    <cellStyle name="20% - Accent6 2 3 4 3 3 2" xfId="31948"/>
    <cellStyle name="20% - Accent6 2 3 4 3 4" xfId="17547"/>
    <cellStyle name="20% - Accent6 2 3 4 3 4 2" xfId="39148"/>
    <cellStyle name="20% - Accent6 2 3 4 3 5" xfId="24748"/>
    <cellStyle name="20% - Accent6 2 3 4 4" xfId="1946"/>
    <cellStyle name="20% - Accent6 2 3 4 4 2" xfId="5546"/>
    <cellStyle name="20% - Accent6 2 3 4 4 2 2" xfId="12747"/>
    <cellStyle name="20% - Accent6 2 3 4 4 2 2 2" xfId="34348"/>
    <cellStyle name="20% - Accent6 2 3 4 4 2 3" xfId="19947"/>
    <cellStyle name="20% - Accent6 2 3 4 4 2 3 2" xfId="41548"/>
    <cellStyle name="20% - Accent6 2 3 4 4 2 4" xfId="27148"/>
    <cellStyle name="20% - Accent6 2 3 4 4 3" xfId="9147"/>
    <cellStyle name="20% - Accent6 2 3 4 4 3 2" xfId="30748"/>
    <cellStyle name="20% - Accent6 2 3 4 4 4" xfId="16347"/>
    <cellStyle name="20% - Accent6 2 3 4 4 4 2" xfId="37948"/>
    <cellStyle name="20% - Accent6 2 3 4 4 5" xfId="23548"/>
    <cellStyle name="20% - Accent6 2 3 4 5" xfId="4346"/>
    <cellStyle name="20% - Accent6 2 3 4 5 2" xfId="11547"/>
    <cellStyle name="20% - Accent6 2 3 4 5 2 2" xfId="33148"/>
    <cellStyle name="20% - Accent6 2 3 4 5 3" xfId="18747"/>
    <cellStyle name="20% - Accent6 2 3 4 5 3 2" xfId="40348"/>
    <cellStyle name="20% - Accent6 2 3 4 5 4" xfId="25948"/>
    <cellStyle name="20% - Accent6 2 3 4 6" xfId="7947"/>
    <cellStyle name="20% - Accent6 2 3 4 6 2" xfId="29548"/>
    <cellStyle name="20% - Accent6 2 3 4 7" xfId="15147"/>
    <cellStyle name="20% - Accent6 2 3 4 7 2" xfId="36748"/>
    <cellStyle name="20% - Accent6 2 3 4 8" xfId="22348"/>
    <cellStyle name="20% - Accent6 2 3 5" xfId="866"/>
    <cellStyle name="20% - Accent6 2 3 5 2" xfId="3266"/>
    <cellStyle name="20% - Accent6 2 3 5 2 2" xfId="6866"/>
    <cellStyle name="20% - Accent6 2 3 5 2 2 2" xfId="14067"/>
    <cellStyle name="20% - Accent6 2 3 5 2 2 2 2" xfId="35668"/>
    <cellStyle name="20% - Accent6 2 3 5 2 2 3" xfId="21267"/>
    <cellStyle name="20% - Accent6 2 3 5 2 2 3 2" xfId="42868"/>
    <cellStyle name="20% - Accent6 2 3 5 2 2 4" xfId="28468"/>
    <cellStyle name="20% - Accent6 2 3 5 2 3" xfId="10467"/>
    <cellStyle name="20% - Accent6 2 3 5 2 3 2" xfId="32068"/>
    <cellStyle name="20% - Accent6 2 3 5 2 4" xfId="17667"/>
    <cellStyle name="20% - Accent6 2 3 5 2 4 2" xfId="39268"/>
    <cellStyle name="20% - Accent6 2 3 5 2 5" xfId="24868"/>
    <cellStyle name="20% - Accent6 2 3 5 3" xfId="2066"/>
    <cellStyle name="20% - Accent6 2 3 5 3 2" xfId="5666"/>
    <cellStyle name="20% - Accent6 2 3 5 3 2 2" xfId="12867"/>
    <cellStyle name="20% - Accent6 2 3 5 3 2 2 2" xfId="34468"/>
    <cellStyle name="20% - Accent6 2 3 5 3 2 3" xfId="20067"/>
    <cellStyle name="20% - Accent6 2 3 5 3 2 3 2" xfId="41668"/>
    <cellStyle name="20% - Accent6 2 3 5 3 2 4" xfId="27268"/>
    <cellStyle name="20% - Accent6 2 3 5 3 3" xfId="9267"/>
    <cellStyle name="20% - Accent6 2 3 5 3 3 2" xfId="30868"/>
    <cellStyle name="20% - Accent6 2 3 5 3 4" xfId="16467"/>
    <cellStyle name="20% - Accent6 2 3 5 3 4 2" xfId="38068"/>
    <cellStyle name="20% - Accent6 2 3 5 3 5" xfId="23668"/>
    <cellStyle name="20% - Accent6 2 3 5 4" xfId="4466"/>
    <cellStyle name="20% - Accent6 2 3 5 4 2" xfId="11667"/>
    <cellStyle name="20% - Accent6 2 3 5 4 2 2" xfId="33268"/>
    <cellStyle name="20% - Accent6 2 3 5 4 3" xfId="18867"/>
    <cellStyle name="20% - Accent6 2 3 5 4 3 2" xfId="40468"/>
    <cellStyle name="20% - Accent6 2 3 5 4 4" xfId="26068"/>
    <cellStyle name="20% - Accent6 2 3 5 5" xfId="8067"/>
    <cellStyle name="20% - Accent6 2 3 5 5 2" xfId="29668"/>
    <cellStyle name="20% - Accent6 2 3 5 6" xfId="15267"/>
    <cellStyle name="20% - Accent6 2 3 5 6 2" xfId="36868"/>
    <cellStyle name="20% - Accent6 2 3 5 7" xfId="22468"/>
    <cellStyle name="20% - Accent6 2 3 6" xfId="2666"/>
    <cellStyle name="20% - Accent6 2 3 6 2" xfId="6266"/>
    <cellStyle name="20% - Accent6 2 3 6 2 2" xfId="13467"/>
    <cellStyle name="20% - Accent6 2 3 6 2 2 2" xfId="35068"/>
    <cellStyle name="20% - Accent6 2 3 6 2 3" xfId="20667"/>
    <cellStyle name="20% - Accent6 2 3 6 2 3 2" xfId="42268"/>
    <cellStyle name="20% - Accent6 2 3 6 2 4" xfId="27868"/>
    <cellStyle name="20% - Accent6 2 3 6 3" xfId="9867"/>
    <cellStyle name="20% - Accent6 2 3 6 3 2" xfId="31468"/>
    <cellStyle name="20% - Accent6 2 3 6 4" xfId="17067"/>
    <cellStyle name="20% - Accent6 2 3 6 4 2" xfId="38668"/>
    <cellStyle name="20% - Accent6 2 3 6 5" xfId="24268"/>
    <cellStyle name="20% - Accent6 2 3 7" xfId="1466"/>
    <cellStyle name="20% - Accent6 2 3 7 2" xfId="5066"/>
    <cellStyle name="20% - Accent6 2 3 7 2 2" xfId="12267"/>
    <cellStyle name="20% - Accent6 2 3 7 2 2 2" xfId="33868"/>
    <cellStyle name="20% - Accent6 2 3 7 2 3" xfId="19467"/>
    <cellStyle name="20% - Accent6 2 3 7 2 3 2" xfId="41068"/>
    <cellStyle name="20% - Accent6 2 3 7 2 4" xfId="26668"/>
    <cellStyle name="20% - Accent6 2 3 7 3" xfId="8667"/>
    <cellStyle name="20% - Accent6 2 3 7 3 2" xfId="30268"/>
    <cellStyle name="20% - Accent6 2 3 7 4" xfId="15867"/>
    <cellStyle name="20% - Accent6 2 3 7 4 2" xfId="37468"/>
    <cellStyle name="20% - Accent6 2 3 7 5" xfId="23068"/>
    <cellStyle name="20% - Accent6 2 3 8" xfId="3866"/>
    <cellStyle name="20% - Accent6 2 3 8 2" xfId="11067"/>
    <cellStyle name="20% - Accent6 2 3 8 2 2" xfId="32668"/>
    <cellStyle name="20% - Accent6 2 3 8 3" xfId="18267"/>
    <cellStyle name="20% - Accent6 2 3 8 3 2" xfId="39868"/>
    <cellStyle name="20% - Accent6 2 3 8 4" xfId="25468"/>
    <cellStyle name="20% - Accent6 2 3 9" xfId="7467"/>
    <cellStyle name="20% - Accent6 2 3 9 2" xfId="29068"/>
    <cellStyle name="20% - Accent6 2 4" xfId="316"/>
    <cellStyle name="20% - Accent6 2 4 2" xfId="556"/>
    <cellStyle name="20% - Accent6 2 4 2 2" xfId="1158"/>
    <cellStyle name="20% - Accent6 2 4 2 2 2" xfId="3558"/>
    <cellStyle name="20% - Accent6 2 4 2 2 2 2" xfId="7158"/>
    <cellStyle name="20% - Accent6 2 4 2 2 2 2 2" xfId="14359"/>
    <cellStyle name="20% - Accent6 2 4 2 2 2 2 2 2" xfId="35960"/>
    <cellStyle name="20% - Accent6 2 4 2 2 2 2 3" xfId="21559"/>
    <cellStyle name="20% - Accent6 2 4 2 2 2 2 3 2" xfId="43160"/>
    <cellStyle name="20% - Accent6 2 4 2 2 2 2 4" xfId="28760"/>
    <cellStyle name="20% - Accent6 2 4 2 2 2 3" xfId="10759"/>
    <cellStyle name="20% - Accent6 2 4 2 2 2 3 2" xfId="32360"/>
    <cellStyle name="20% - Accent6 2 4 2 2 2 4" xfId="17959"/>
    <cellStyle name="20% - Accent6 2 4 2 2 2 4 2" xfId="39560"/>
    <cellStyle name="20% - Accent6 2 4 2 2 2 5" xfId="25160"/>
    <cellStyle name="20% - Accent6 2 4 2 2 3" xfId="2358"/>
    <cellStyle name="20% - Accent6 2 4 2 2 3 2" xfId="5958"/>
    <cellStyle name="20% - Accent6 2 4 2 2 3 2 2" xfId="13159"/>
    <cellStyle name="20% - Accent6 2 4 2 2 3 2 2 2" xfId="34760"/>
    <cellStyle name="20% - Accent6 2 4 2 2 3 2 3" xfId="20359"/>
    <cellStyle name="20% - Accent6 2 4 2 2 3 2 3 2" xfId="41960"/>
    <cellStyle name="20% - Accent6 2 4 2 2 3 2 4" xfId="27560"/>
    <cellStyle name="20% - Accent6 2 4 2 2 3 3" xfId="9559"/>
    <cellStyle name="20% - Accent6 2 4 2 2 3 3 2" xfId="31160"/>
    <cellStyle name="20% - Accent6 2 4 2 2 3 4" xfId="16759"/>
    <cellStyle name="20% - Accent6 2 4 2 2 3 4 2" xfId="38360"/>
    <cellStyle name="20% - Accent6 2 4 2 2 3 5" xfId="23960"/>
    <cellStyle name="20% - Accent6 2 4 2 2 4" xfId="4758"/>
    <cellStyle name="20% - Accent6 2 4 2 2 4 2" xfId="11959"/>
    <cellStyle name="20% - Accent6 2 4 2 2 4 2 2" xfId="33560"/>
    <cellStyle name="20% - Accent6 2 4 2 2 4 3" xfId="19159"/>
    <cellStyle name="20% - Accent6 2 4 2 2 4 3 2" xfId="40760"/>
    <cellStyle name="20% - Accent6 2 4 2 2 4 4" xfId="26360"/>
    <cellStyle name="20% - Accent6 2 4 2 2 5" xfId="8359"/>
    <cellStyle name="20% - Accent6 2 4 2 2 5 2" xfId="29960"/>
    <cellStyle name="20% - Accent6 2 4 2 2 6" xfId="15559"/>
    <cellStyle name="20% - Accent6 2 4 2 2 6 2" xfId="37160"/>
    <cellStyle name="20% - Accent6 2 4 2 2 7" xfId="22760"/>
    <cellStyle name="20% - Accent6 2 4 2 3" xfId="2958"/>
    <cellStyle name="20% - Accent6 2 4 2 3 2" xfId="6558"/>
    <cellStyle name="20% - Accent6 2 4 2 3 2 2" xfId="13759"/>
    <cellStyle name="20% - Accent6 2 4 2 3 2 2 2" xfId="35360"/>
    <cellStyle name="20% - Accent6 2 4 2 3 2 3" xfId="20959"/>
    <cellStyle name="20% - Accent6 2 4 2 3 2 3 2" xfId="42560"/>
    <cellStyle name="20% - Accent6 2 4 2 3 2 4" xfId="28160"/>
    <cellStyle name="20% - Accent6 2 4 2 3 3" xfId="10159"/>
    <cellStyle name="20% - Accent6 2 4 2 3 3 2" xfId="31760"/>
    <cellStyle name="20% - Accent6 2 4 2 3 4" xfId="17359"/>
    <cellStyle name="20% - Accent6 2 4 2 3 4 2" xfId="38960"/>
    <cellStyle name="20% - Accent6 2 4 2 3 5" xfId="24560"/>
    <cellStyle name="20% - Accent6 2 4 2 4" xfId="1758"/>
    <cellStyle name="20% - Accent6 2 4 2 4 2" xfId="5358"/>
    <cellStyle name="20% - Accent6 2 4 2 4 2 2" xfId="12559"/>
    <cellStyle name="20% - Accent6 2 4 2 4 2 2 2" xfId="34160"/>
    <cellStyle name="20% - Accent6 2 4 2 4 2 3" xfId="19759"/>
    <cellStyle name="20% - Accent6 2 4 2 4 2 3 2" xfId="41360"/>
    <cellStyle name="20% - Accent6 2 4 2 4 2 4" xfId="26960"/>
    <cellStyle name="20% - Accent6 2 4 2 4 3" xfId="8959"/>
    <cellStyle name="20% - Accent6 2 4 2 4 3 2" xfId="30560"/>
    <cellStyle name="20% - Accent6 2 4 2 4 4" xfId="16159"/>
    <cellStyle name="20% - Accent6 2 4 2 4 4 2" xfId="37760"/>
    <cellStyle name="20% - Accent6 2 4 2 4 5" xfId="23360"/>
    <cellStyle name="20% - Accent6 2 4 2 5" xfId="4158"/>
    <cellStyle name="20% - Accent6 2 4 2 5 2" xfId="11359"/>
    <cellStyle name="20% - Accent6 2 4 2 5 2 2" xfId="32960"/>
    <cellStyle name="20% - Accent6 2 4 2 5 3" xfId="18559"/>
    <cellStyle name="20% - Accent6 2 4 2 5 3 2" xfId="40160"/>
    <cellStyle name="20% - Accent6 2 4 2 5 4" xfId="25760"/>
    <cellStyle name="20% - Accent6 2 4 2 6" xfId="7759"/>
    <cellStyle name="20% - Accent6 2 4 2 6 2" xfId="29360"/>
    <cellStyle name="20% - Accent6 2 4 2 7" xfId="14959"/>
    <cellStyle name="20% - Accent6 2 4 2 7 2" xfId="36560"/>
    <cellStyle name="20% - Accent6 2 4 2 8" xfId="22160"/>
    <cellStyle name="20% - Accent6 2 4 3" xfId="918"/>
    <cellStyle name="20% - Accent6 2 4 3 2" xfId="3318"/>
    <cellStyle name="20% - Accent6 2 4 3 2 2" xfId="6918"/>
    <cellStyle name="20% - Accent6 2 4 3 2 2 2" xfId="14119"/>
    <cellStyle name="20% - Accent6 2 4 3 2 2 2 2" xfId="35720"/>
    <cellStyle name="20% - Accent6 2 4 3 2 2 3" xfId="21319"/>
    <cellStyle name="20% - Accent6 2 4 3 2 2 3 2" xfId="42920"/>
    <cellStyle name="20% - Accent6 2 4 3 2 2 4" xfId="28520"/>
    <cellStyle name="20% - Accent6 2 4 3 2 3" xfId="10519"/>
    <cellStyle name="20% - Accent6 2 4 3 2 3 2" xfId="32120"/>
    <cellStyle name="20% - Accent6 2 4 3 2 4" xfId="17719"/>
    <cellStyle name="20% - Accent6 2 4 3 2 4 2" xfId="39320"/>
    <cellStyle name="20% - Accent6 2 4 3 2 5" xfId="24920"/>
    <cellStyle name="20% - Accent6 2 4 3 3" xfId="2118"/>
    <cellStyle name="20% - Accent6 2 4 3 3 2" xfId="5718"/>
    <cellStyle name="20% - Accent6 2 4 3 3 2 2" xfId="12919"/>
    <cellStyle name="20% - Accent6 2 4 3 3 2 2 2" xfId="34520"/>
    <cellStyle name="20% - Accent6 2 4 3 3 2 3" xfId="20119"/>
    <cellStyle name="20% - Accent6 2 4 3 3 2 3 2" xfId="41720"/>
    <cellStyle name="20% - Accent6 2 4 3 3 2 4" xfId="27320"/>
    <cellStyle name="20% - Accent6 2 4 3 3 3" xfId="9319"/>
    <cellStyle name="20% - Accent6 2 4 3 3 3 2" xfId="30920"/>
    <cellStyle name="20% - Accent6 2 4 3 3 4" xfId="16519"/>
    <cellStyle name="20% - Accent6 2 4 3 3 4 2" xfId="38120"/>
    <cellStyle name="20% - Accent6 2 4 3 3 5" xfId="23720"/>
    <cellStyle name="20% - Accent6 2 4 3 4" xfId="4518"/>
    <cellStyle name="20% - Accent6 2 4 3 4 2" xfId="11719"/>
    <cellStyle name="20% - Accent6 2 4 3 4 2 2" xfId="33320"/>
    <cellStyle name="20% - Accent6 2 4 3 4 3" xfId="18919"/>
    <cellStyle name="20% - Accent6 2 4 3 4 3 2" xfId="40520"/>
    <cellStyle name="20% - Accent6 2 4 3 4 4" xfId="26120"/>
    <cellStyle name="20% - Accent6 2 4 3 5" xfId="8119"/>
    <cellStyle name="20% - Accent6 2 4 3 5 2" xfId="29720"/>
    <cellStyle name="20% - Accent6 2 4 3 6" xfId="15319"/>
    <cellStyle name="20% - Accent6 2 4 3 6 2" xfId="36920"/>
    <cellStyle name="20% - Accent6 2 4 3 7" xfId="22520"/>
    <cellStyle name="20% - Accent6 2 4 4" xfId="2718"/>
    <cellStyle name="20% - Accent6 2 4 4 2" xfId="6318"/>
    <cellStyle name="20% - Accent6 2 4 4 2 2" xfId="13519"/>
    <cellStyle name="20% - Accent6 2 4 4 2 2 2" xfId="35120"/>
    <cellStyle name="20% - Accent6 2 4 4 2 3" xfId="20719"/>
    <cellStyle name="20% - Accent6 2 4 4 2 3 2" xfId="42320"/>
    <cellStyle name="20% - Accent6 2 4 4 2 4" xfId="27920"/>
    <cellStyle name="20% - Accent6 2 4 4 3" xfId="9919"/>
    <cellStyle name="20% - Accent6 2 4 4 3 2" xfId="31520"/>
    <cellStyle name="20% - Accent6 2 4 4 4" xfId="17119"/>
    <cellStyle name="20% - Accent6 2 4 4 4 2" xfId="38720"/>
    <cellStyle name="20% - Accent6 2 4 4 5" xfId="24320"/>
    <cellStyle name="20% - Accent6 2 4 5" xfId="1518"/>
    <cellStyle name="20% - Accent6 2 4 5 2" xfId="5118"/>
    <cellStyle name="20% - Accent6 2 4 5 2 2" xfId="12319"/>
    <cellStyle name="20% - Accent6 2 4 5 2 2 2" xfId="33920"/>
    <cellStyle name="20% - Accent6 2 4 5 2 3" xfId="19519"/>
    <cellStyle name="20% - Accent6 2 4 5 2 3 2" xfId="41120"/>
    <cellStyle name="20% - Accent6 2 4 5 2 4" xfId="26720"/>
    <cellStyle name="20% - Accent6 2 4 5 3" xfId="8719"/>
    <cellStyle name="20% - Accent6 2 4 5 3 2" xfId="30320"/>
    <cellStyle name="20% - Accent6 2 4 5 4" xfId="15919"/>
    <cellStyle name="20% - Accent6 2 4 5 4 2" xfId="37520"/>
    <cellStyle name="20% - Accent6 2 4 5 5" xfId="23120"/>
    <cellStyle name="20% - Accent6 2 4 6" xfId="3918"/>
    <cellStyle name="20% - Accent6 2 4 6 2" xfId="11119"/>
    <cellStyle name="20% - Accent6 2 4 6 2 2" xfId="32720"/>
    <cellStyle name="20% - Accent6 2 4 6 3" xfId="18319"/>
    <cellStyle name="20% - Accent6 2 4 6 3 2" xfId="39920"/>
    <cellStyle name="20% - Accent6 2 4 6 4" xfId="25520"/>
    <cellStyle name="20% - Accent6 2 4 7" xfId="7519"/>
    <cellStyle name="20% - Accent6 2 4 7 2" xfId="29120"/>
    <cellStyle name="20% - Accent6 2 4 8" xfId="14719"/>
    <cellStyle name="20% - Accent6 2 4 8 2" xfId="36320"/>
    <cellStyle name="20% - Accent6 2 4 9" xfId="21920"/>
    <cellStyle name="20% - Accent6 2 5" xfId="436"/>
    <cellStyle name="20% - Accent6 2 5 2" xfId="1038"/>
    <cellStyle name="20% - Accent6 2 5 2 2" xfId="3438"/>
    <cellStyle name="20% - Accent6 2 5 2 2 2" xfId="7038"/>
    <cellStyle name="20% - Accent6 2 5 2 2 2 2" xfId="14239"/>
    <cellStyle name="20% - Accent6 2 5 2 2 2 2 2" xfId="35840"/>
    <cellStyle name="20% - Accent6 2 5 2 2 2 3" xfId="21439"/>
    <cellStyle name="20% - Accent6 2 5 2 2 2 3 2" xfId="43040"/>
    <cellStyle name="20% - Accent6 2 5 2 2 2 4" xfId="28640"/>
    <cellStyle name="20% - Accent6 2 5 2 2 3" xfId="10639"/>
    <cellStyle name="20% - Accent6 2 5 2 2 3 2" xfId="32240"/>
    <cellStyle name="20% - Accent6 2 5 2 2 4" xfId="17839"/>
    <cellStyle name="20% - Accent6 2 5 2 2 4 2" xfId="39440"/>
    <cellStyle name="20% - Accent6 2 5 2 2 5" xfId="25040"/>
    <cellStyle name="20% - Accent6 2 5 2 3" xfId="2238"/>
    <cellStyle name="20% - Accent6 2 5 2 3 2" xfId="5838"/>
    <cellStyle name="20% - Accent6 2 5 2 3 2 2" xfId="13039"/>
    <cellStyle name="20% - Accent6 2 5 2 3 2 2 2" xfId="34640"/>
    <cellStyle name="20% - Accent6 2 5 2 3 2 3" xfId="20239"/>
    <cellStyle name="20% - Accent6 2 5 2 3 2 3 2" xfId="41840"/>
    <cellStyle name="20% - Accent6 2 5 2 3 2 4" xfId="27440"/>
    <cellStyle name="20% - Accent6 2 5 2 3 3" xfId="9439"/>
    <cellStyle name="20% - Accent6 2 5 2 3 3 2" xfId="31040"/>
    <cellStyle name="20% - Accent6 2 5 2 3 4" xfId="16639"/>
    <cellStyle name="20% - Accent6 2 5 2 3 4 2" xfId="38240"/>
    <cellStyle name="20% - Accent6 2 5 2 3 5" xfId="23840"/>
    <cellStyle name="20% - Accent6 2 5 2 4" xfId="4638"/>
    <cellStyle name="20% - Accent6 2 5 2 4 2" xfId="11839"/>
    <cellStyle name="20% - Accent6 2 5 2 4 2 2" xfId="33440"/>
    <cellStyle name="20% - Accent6 2 5 2 4 3" xfId="19039"/>
    <cellStyle name="20% - Accent6 2 5 2 4 3 2" xfId="40640"/>
    <cellStyle name="20% - Accent6 2 5 2 4 4" xfId="26240"/>
    <cellStyle name="20% - Accent6 2 5 2 5" xfId="8239"/>
    <cellStyle name="20% - Accent6 2 5 2 5 2" xfId="29840"/>
    <cellStyle name="20% - Accent6 2 5 2 6" xfId="15439"/>
    <cellStyle name="20% - Accent6 2 5 2 6 2" xfId="37040"/>
    <cellStyle name="20% - Accent6 2 5 2 7" xfId="22640"/>
    <cellStyle name="20% - Accent6 2 5 3" xfId="2838"/>
    <cellStyle name="20% - Accent6 2 5 3 2" xfId="6438"/>
    <cellStyle name="20% - Accent6 2 5 3 2 2" xfId="13639"/>
    <cellStyle name="20% - Accent6 2 5 3 2 2 2" xfId="35240"/>
    <cellStyle name="20% - Accent6 2 5 3 2 3" xfId="20839"/>
    <cellStyle name="20% - Accent6 2 5 3 2 3 2" xfId="42440"/>
    <cellStyle name="20% - Accent6 2 5 3 2 4" xfId="28040"/>
    <cellStyle name="20% - Accent6 2 5 3 3" xfId="10039"/>
    <cellStyle name="20% - Accent6 2 5 3 3 2" xfId="31640"/>
    <cellStyle name="20% - Accent6 2 5 3 4" xfId="17239"/>
    <cellStyle name="20% - Accent6 2 5 3 4 2" xfId="38840"/>
    <cellStyle name="20% - Accent6 2 5 3 5" xfId="24440"/>
    <cellStyle name="20% - Accent6 2 5 4" xfId="1638"/>
    <cellStyle name="20% - Accent6 2 5 4 2" xfId="5238"/>
    <cellStyle name="20% - Accent6 2 5 4 2 2" xfId="12439"/>
    <cellStyle name="20% - Accent6 2 5 4 2 2 2" xfId="34040"/>
    <cellStyle name="20% - Accent6 2 5 4 2 3" xfId="19639"/>
    <cellStyle name="20% - Accent6 2 5 4 2 3 2" xfId="41240"/>
    <cellStyle name="20% - Accent6 2 5 4 2 4" xfId="26840"/>
    <cellStyle name="20% - Accent6 2 5 4 3" xfId="8839"/>
    <cellStyle name="20% - Accent6 2 5 4 3 2" xfId="30440"/>
    <cellStyle name="20% - Accent6 2 5 4 4" xfId="16039"/>
    <cellStyle name="20% - Accent6 2 5 4 4 2" xfId="37640"/>
    <cellStyle name="20% - Accent6 2 5 4 5" xfId="23240"/>
    <cellStyle name="20% - Accent6 2 5 5" xfId="4038"/>
    <cellStyle name="20% - Accent6 2 5 5 2" xfId="11239"/>
    <cellStyle name="20% - Accent6 2 5 5 2 2" xfId="32840"/>
    <cellStyle name="20% - Accent6 2 5 5 3" xfId="18439"/>
    <cellStyle name="20% - Accent6 2 5 5 3 2" xfId="40040"/>
    <cellStyle name="20% - Accent6 2 5 5 4" xfId="25640"/>
    <cellStyle name="20% - Accent6 2 5 6" xfId="7639"/>
    <cellStyle name="20% - Accent6 2 5 6 2" xfId="29240"/>
    <cellStyle name="20% - Accent6 2 5 7" xfId="14839"/>
    <cellStyle name="20% - Accent6 2 5 7 2" xfId="36440"/>
    <cellStyle name="20% - Accent6 2 5 8" xfId="22040"/>
    <cellStyle name="20% - Accent6 2 6" xfId="678"/>
    <cellStyle name="20% - Accent6 2 6 2" xfId="1278"/>
    <cellStyle name="20% - Accent6 2 6 2 2" xfId="3678"/>
    <cellStyle name="20% - Accent6 2 6 2 2 2" xfId="7278"/>
    <cellStyle name="20% - Accent6 2 6 2 2 2 2" xfId="14479"/>
    <cellStyle name="20% - Accent6 2 6 2 2 2 2 2" xfId="36080"/>
    <cellStyle name="20% - Accent6 2 6 2 2 2 3" xfId="21679"/>
    <cellStyle name="20% - Accent6 2 6 2 2 2 3 2" xfId="43280"/>
    <cellStyle name="20% - Accent6 2 6 2 2 2 4" xfId="28880"/>
    <cellStyle name="20% - Accent6 2 6 2 2 3" xfId="10879"/>
    <cellStyle name="20% - Accent6 2 6 2 2 3 2" xfId="32480"/>
    <cellStyle name="20% - Accent6 2 6 2 2 4" xfId="18079"/>
    <cellStyle name="20% - Accent6 2 6 2 2 4 2" xfId="39680"/>
    <cellStyle name="20% - Accent6 2 6 2 2 5" xfId="25280"/>
    <cellStyle name="20% - Accent6 2 6 2 3" xfId="2478"/>
    <cellStyle name="20% - Accent6 2 6 2 3 2" xfId="6078"/>
    <cellStyle name="20% - Accent6 2 6 2 3 2 2" xfId="13279"/>
    <cellStyle name="20% - Accent6 2 6 2 3 2 2 2" xfId="34880"/>
    <cellStyle name="20% - Accent6 2 6 2 3 2 3" xfId="20479"/>
    <cellStyle name="20% - Accent6 2 6 2 3 2 3 2" xfId="42080"/>
    <cellStyle name="20% - Accent6 2 6 2 3 2 4" xfId="27680"/>
    <cellStyle name="20% - Accent6 2 6 2 3 3" xfId="9679"/>
    <cellStyle name="20% - Accent6 2 6 2 3 3 2" xfId="31280"/>
    <cellStyle name="20% - Accent6 2 6 2 3 4" xfId="16879"/>
    <cellStyle name="20% - Accent6 2 6 2 3 4 2" xfId="38480"/>
    <cellStyle name="20% - Accent6 2 6 2 3 5" xfId="24080"/>
    <cellStyle name="20% - Accent6 2 6 2 4" xfId="4878"/>
    <cellStyle name="20% - Accent6 2 6 2 4 2" xfId="12079"/>
    <cellStyle name="20% - Accent6 2 6 2 4 2 2" xfId="33680"/>
    <cellStyle name="20% - Accent6 2 6 2 4 3" xfId="19279"/>
    <cellStyle name="20% - Accent6 2 6 2 4 3 2" xfId="40880"/>
    <cellStyle name="20% - Accent6 2 6 2 4 4" xfId="26480"/>
    <cellStyle name="20% - Accent6 2 6 2 5" xfId="8479"/>
    <cellStyle name="20% - Accent6 2 6 2 5 2" xfId="30080"/>
    <cellStyle name="20% - Accent6 2 6 2 6" xfId="15679"/>
    <cellStyle name="20% - Accent6 2 6 2 6 2" xfId="37280"/>
    <cellStyle name="20% - Accent6 2 6 2 7" xfId="22880"/>
    <cellStyle name="20% - Accent6 2 6 3" xfId="3078"/>
    <cellStyle name="20% - Accent6 2 6 3 2" xfId="6678"/>
    <cellStyle name="20% - Accent6 2 6 3 2 2" xfId="13879"/>
    <cellStyle name="20% - Accent6 2 6 3 2 2 2" xfId="35480"/>
    <cellStyle name="20% - Accent6 2 6 3 2 3" xfId="21079"/>
    <cellStyle name="20% - Accent6 2 6 3 2 3 2" xfId="42680"/>
    <cellStyle name="20% - Accent6 2 6 3 2 4" xfId="28280"/>
    <cellStyle name="20% - Accent6 2 6 3 3" xfId="10279"/>
    <cellStyle name="20% - Accent6 2 6 3 3 2" xfId="31880"/>
    <cellStyle name="20% - Accent6 2 6 3 4" xfId="17479"/>
    <cellStyle name="20% - Accent6 2 6 3 4 2" xfId="39080"/>
    <cellStyle name="20% - Accent6 2 6 3 5" xfId="24680"/>
    <cellStyle name="20% - Accent6 2 6 4" xfId="1878"/>
    <cellStyle name="20% - Accent6 2 6 4 2" xfId="5478"/>
    <cellStyle name="20% - Accent6 2 6 4 2 2" xfId="12679"/>
    <cellStyle name="20% - Accent6 2 6 4 2 2 2" xfId="34280"/>
    <cellStyle name="20% - Accent6 2 6 4 2 3" xfId="19879"/>
    <cellStyle name="20% - Accent6 2 6 4 2 3 2" xfId="41480"/>
    <cellStyle name="20% - Accent6 2 6 4 2 4" xfId="27080"/>
    <cellStyle name="20% - Accent6 2 6 4 3" xfId="9079"/>
    <cellStyle name="20% - Accent6 2 6 4 3 2" xfId="30680"/>
    <cellStyle name="20% - Accent6 2 6 4 4" xfId="16279"/>
    <cellStyle name="20% - Accent6 2 6 4 4 2" xfId="37880"/>
    <cellStyle name="20% - Accent6 2 6 4 5" xfId="23480"/>
    <cellStyle name="20% - Accent6 2 6 5" xfId="4278"/>
    <cellStyle name="20% - Accent6 2 6 5 2" xfId="11479"/>
    <cellStyle name="20% - Accent6 2 6 5 2 2" xfId="33080"/>
    <cellStyle name="20% - Accent6 2 6 5 3" xfId="18679"/>
    <cellStyle name="20% - Accent6 2 6 5 3 2" xfId="40280"/>
    <cellStyle name="20% - Accent6 2 6 5 4" xfId="25880"/>
    <cellStyle name="20% - Accent6 2 6 6" xfId="7879"/>
    <cellStyle name="20% - Accent6 2 6 6 2" xfId="29480"/>
    <cellStyle name="20% - Accent6 2 6 7" xfId="15079"/>
    <cellStyle name="20% - Accent6 2 6 7 2" xfId="36680"/>
    <cellStyle name="20% - Accent6 2 6 8" xfId="22280"/>
    <cellStyle name="20% - Accent6 2 7" xfId="798"/>
    <cellStyle name="20% - Accent6 2 7 2" xfId="3198"/>
    <cellStyle name="20% - Accent6 2 7 2 2" xfId="6798"/>
    <cellStyle name="20% - Accent6 2 7 2 2 2" xfId="13999"/>
    <cellStyle name="20% - Accent6 2 7 2 2 2 2" xfId="35600"/>
    <cellStyle name="20% - Accent6 2 7 2 2 3" xfId="21199"/>
    <cellStyle name="20% - Accent6 2 7 2 2 3 2" xfId="42800"/>
    <cellStyle name="20% - Accent6 2 7 2 2 4" xfId="28400"/>
    <cellStyle name="20% - Accent6 2 7 2 3" xfId="10399"/>
    <cellStyle name="20% - Accent6 2 7 2 3 2" xfId="32000"/>
    <cellStyle name="20% - Accent6 2 7 2 4" xfId="17599"/>
    <cellStyle name="20% - Accent6 2 7 2 4 2" xfId="39200"/>
    <cellStyle name="20% - Accent6 2 7 2 5" xfId="24800"/>
    <cellStyle name="20% - Accent6 2 7 3" xfId="1998"/>
    <cellStyle name="20% - Accent6 2 7 3 2" xfId="5598"/>
    <cellStyle name="20% - Accent6 2 7 3 2 2" xfId="12799"/>
    <cellStyle name="20% - Accent6 2 7 3 2 2 2" xfId="34400"/>
    <cellStyle name="20% - Accent6 2 7 3 2 3" xfId="19999"/>
    <cellStyle name="20% - Accent6 2 7 3 2 3 2" xfId="41600"/>
    <cellStyle name="20% - Accent6 2 7 3 2 4" xfId="27200"/>
    <cellStyle name="20% - Accent6 2 7 3 3" xfId="9199"/>
    <cellStyle name="20% - Accent6 2 7 3 3 2" xfId="30800"/>
    <cellStyle name="20% - Accent6 2 7 3 4" xfId="16399"/>
    <cellStyle name="20% - Accent6 2 7 3 4 2" xfId="38000"/>
    <cellStyle name="20% - Accent6 2 7 3 5" xfId="23600"/>
    <cellStyle name="20% - Accent6 2 7 4" xfId="4398"/>
    <cellStyle name="20% - Accent6 2 7 4 2" xfId="11599"/>
    <cellStyle name="20% - Accent6 2 7 4 2 2" xfId="33200"/>
    <cellStyle name="20% - Accent6 2 7 4 3" xfId="18799"/>
    <cellStyle name="20% - Accent6 2 7 4 3 2" xfId="40400"/>
    <cellStyle name="20% - Accent6 2 7 4 4" xfId="26000"/>
    <cellStyle name="20% - Accent6 2 7 5" xfId="7999"/>
    <cellStyle name="20% - Accent6 2 7 5 2" xfId="29600"/>
    <cellStyle name="20% - Accent6 2 7 6" xfId="15199"/>
    <cellStyle name="20% - Accent6 2 7 6 2" xfId="36800"/>
    <cellStyle name="20% - Accent6 2 7 7" xfId="22400"/>
    <cellStyle name="20% - Accent6 2 8" xfId="2598"/>
    <cellStyle name="20% - Accent6 2 8 2" xfId="6198"/>
    <cellStyle name="20% - Accent6 2 8 2 2" xfId="13399"/>
    <cellStyle name="20% - Accent6 2 8 2 2 2" xfId="35000"/>
    <cellStyle name="20% - Accent6 2 8 2 3" xfId="20599"/>
    <cellStyle name="20% - Accent6 2 8 2 3 2" xfId="42200"/>
    <cellStyle name="20% - Accent6 2 8 2 4" xfId="27800"/>
    <cellStyle name="20% - Accent6 2 8 3" xfId="9799"/>
    <cellStyle name="20% - Accent6 2 8 3 2" xfId="31400"/>
    <cellStyle name="20% - Accent6 2 8 4" xfId="16999"/>
    <cellStyle name="20% - Accent6 2 8 4 2" xfId="38600"/>
    <cellStyle name="20% - Accent6 2 8 5" xfId="24200"/>
    <cellStyle name="20% - Accent6 2 9" xfId="1398"/>
    <cellStyle name="20% - Accent6 2 9 2" xfId="4998"/>
    <cellStyle name="20% - Accent6 2 9 2 2" xfId="12199"/>
    <cellStyle name="20% - Accent6 2 9 2 2 2" xfId="33800"/>
    <cellStyle name="20% - Accent6 2 9 2 3" xfId="19399"/>
    <cellStyle name="20% - Accent6 2 9 2 3 2" xfId="41000"/>
    <cellStyle name="20% - Accent6 2 9 2 4" xfId="26600"/>
    <cellStyle name="20% - Accent6 2 9 3" xfId="8599"/>
    <cellStyle name="20% - Accent6 2 9 3 2" xfId="30200"/>
    <cellStyle name="20% - Accent6 2 9 4" xfId="15799"/>
    <cellStyle name="20% - Accent6 2 9 4 2" xfId="37400"/>
    <cellStyle name="20% - Accent6 2 9 5" xfId="23000"/>
    <cellStyle name="20% - Accent6 3" xfId="184"/>
    <cellStyle name="20% - Accent6 3 10" xfId="14616"/>
    <cellStyle name="20% - Accent6 3 10 2" xfId="36217"/>
    <cellStyle name="20% - Accent6 3 11" xfId="21817"/>
    <cellStyle name="20% - Accent6 3 2" xfId="333"/>
    <cellStyle name="20% - Accent6 3 2 2" xfId="573"/>
    <cellStyle name="20% - Accent6 3 2 2 2" xfId="1175"/>
    <cellStyle name="20% - Accent6 3 2 2 2 2" xfId="3575"/>
    <cellStyle name="20% - Accent6 3 2 2 2 2 2" xfId="7175"/>
    <cellStyle name="20% - Accent6 3 2 2 2 2 2 2" xfId="14376"/>
    <cellStyle name="20% - Accent6 3 2 2 2 2 2 2 2" xfId="35977"/>
    <cellStyle name="20% - Accent6 3 2 2 2 2 2 3" xfId="21576"/>
    <cellStyle name="20% - Accent6 3 2 2 2 2 2 3 2" xfId="43177"/>
    <cellStyle name="20% - Accent6 3 2 2 2 2 2 4" xfId="28777"/>
    <cellStyle name="20% - Accent6 3 2 2 2 2 3" xfId="10776"/>
    <cellStyle name="20% - Accent6 3 2 2 2 2 3 2" xfId="32377"/>
    <cellStyle name="20% - Accent6 3 2 2 2 2 4" xfId="17976"/>
    <cellStyle name="20% - Accent6 3 2 2 2 2 4 2" xfId="39577"/>
    <cellStyle name="20% - Accent6 3 2 2 2 2 5" xfId="25177"/>
    <cellStyle name="20% - Accent6 3 2 2 2 3" xfId="2375"/>
    <cellStyle name="20% - Accent6 3 2 2 2 3 2" xfId="5975"/>
    <cellStyle name="20% - Accent6 3 2 2 2 3 2 2" xfId="13176"/>
    <cellStyle name="20% - Accent6 3 2 2 2 3 2 2 2" xfId="34777"/>
    <cellStyle name="20% - Accent6 3 2 2 2 3 2 3" xfId="20376"/>
    <cellStyle name="20% - Accent6 3 2 2 2 3 2 3 2" xfId="41977"/>
    <cellStyle name="20% - Accent6 3 2 2 2 3 2 4" xfId="27577"/>
    <cellStyle name="20% - Accent6 3 2 2 2 3 3" xfId="9576"/>
    <cellStyle name="20% - Accent6 3 2 2 2 3 3 2" xfId="31177"/>
    <cellStyle name="20% - Accent6 3 2 2 2 3 4" xfId="16776"/>
    <cellStyle name="20% - Accent6 3 2 2 2 3 4 2" xfId="38377"/>
    <cellStyle name="20% - Accent6 3 2 2 2 3 5" xfId="23977"/>
    <cellStyle name="20% - Accent6 3 2 2 2 4" xfId="4775"/>
    <cellStyle name="20% - Accent6 3 2 2 2 4 2" xfId="11976"/>
    <cellStyle name="20% - Accent6 3 2 2 2 4 2 2" xfId="33577"/>
    <cellStyle name="20% - Accent6 3 2 2 2 4 3" xfId="19176"/>
    <cellStyle name="20% - Accent6 3 2 2 2 4 3 2" xfId="40777"/>
    <cellStyle name="20% - Accent6 3 2 2 2 4 4" xfId="26377"/>
    <cellStyle name="20% - Accent6 3 2 2 2 5" xfId="8376"/>
    <cellStyle name="20% - Accent6 3 2 2 2 5 2" xfId="29977"/>
    <cellStyle name="20% - Accent6 3 2 2 2 6" xfId="15576"/>
    <cellStyle name="20% - Accent6 3 2 2 2 6 2" xfId="37177"/>
    <cellStyle name="20% - Accent6 3 2 2 2 7" xfId="22777"/>
    <cellStyle name="20% - Accent6 3 2 2 3" xfId="2975"/>
    <cellStyle name="20% - Accent6 3 2 2 3 2" xfId="6575"/>
    <cellStyle name="20% - Accent6 3 2 2 3 2 2" xfId="13776"/>
    <cellStyle name="20% - Accent6 3 2 2 3 2 2 2" xfId="35377"/>
    <cellStyle name="20% - Accent6 3 2 2 3 2 3" xfId="20976"/>
    <cellStyle name="20% - Accent6 3 2 2 3 2 3 2" xfId="42577"/>
    <cellStyle name="20% - Accent6 3 2 2 3 2 4" xfId="28177"/>
    <cellStyle name="20% - Accent6 3 2 2 3 3" xfId="10176"/>
    <cellStyle name="20% - Accent6 3 2 2 3 3 2" xfId="31777"/>
    <cellStyle name="20% - Accent6 3 2 2 3 4" xfId="17376"/>
    <cellStyle name="20% - Accent6 3 2 2 3 4 2" xfId="38977"/>
    <cellStyle name="20% - Accent6 3 2 2 3 5" xfId="24577"/>
    <cellStyle name="20% - Accent6 3 2 2 4" xfId="1775"/>
    <cellStyle name="20% - Accent6 3 2 2 4 2" xfId="5375"/>
    <cellStyle name="20% - Accent6 3 2 2 4 2 2" xfId="12576"/>
    <cellStyle name="20% - Accent6 3 2 2 4 2 2 2" xfId="34177"/>
    <cellStyle name="20% - Accent6 3 2 2 4 2 3" xfId="19776"/>
    <cellStyle name="20% - Accent6 3 2 2 4 2 3 2" xfId="41377"/>
    <cellStyle name="20% - Accent6 3 2 2 4 2 4" xfId="26977"/>
    <cellStyle name="20% - Accent6 3 2 2 4 3" xfId="8976"/>
    <cellStyle name="20% - Accent6 3 2 2 4 3 2" xfId="30577"/>
    <cellStyle name="20% - Accent6 3 2 2 4 4" xfId="16176"/>
    <cellStyle name="20% - Accent6 3 2 2 4 4 2" xfId="37777"/>
    <cellStyle name="20% - Accent6 3 2 2 4 5" xfId="23377"/>
    <cellStyle name="20% - Accent6 3 2 2 5" xfId="4175"/>
    <cellStyle name="20% - Accent6 3 2 2 5 2" xfId="11376"/>
    <cellStyle name="20% - Accent6 3 2 2 5 2 2" xfId="32977"/>
    <cellStyle name="20% - Accent6 3 2 2 5 3" xfId="18576"/>
    <cellStyle name="20% - Accent6 3 2 2 5 3 2" xfId="40177"/>
    <cellStyle name="20% - Accent6 3 2 2 5 4" xfId="25777"/>
    <cellStyle name="20% - Accent6 3 2 2 6" xfId="7776"/>
    <cellStyle name="20% - Accent6 3 2 2 6 2" xfId="29377"/>
    <cellStyle name="20% - Accent6 3 2 2 7" xfId="14976"/>
    <cellStyle name="20% - Accent6 3 2 2 7 2" xfId="36577"/>
    <cellStyle name="20% - Accent6 3 2 2 8" xfId="22177"/>
    <cellStyle name="20% - Accent6 3 2 3" xfId="935"/>
    <cellStyle name="20% - Accent6 3 2 3 2" xfId="3335"/>
    <cellStyle name="20% - Accent6 3 2 3 2 2" xfId="6935"/>
    <cellStyle name="20% - Accent6 3 2 3 2 2 2" xfId="14136"/>
    <cellStyle name="20% - Accent6 3 2 3 2 2 2 2" xfId="35737"/>
    <cellStyle name="20% - Accent6 3 2 3 2 2 3" xfId="21336"/>
    <cellStyle name="20% - Accent6 3 2 3 2 2 3 2" xfId="42937"/>
    <cellStyle name="20% - Accent6 3 2 3 2 2 4" xfId="28537"/>
    <cellStyle name="20% - Accent6 3 2 3 2 3" xfId="10536"/>
    <cellStyle name="20% - Accent6 3 2 3 2 3 2" xfId="32137"/>
    <cellStyle name="20% - Accent6 3 2 3 2 4" xfId="17736"/>
    <cellStyle name="20% - Accent6 3 2 3 2 4 2" xfId="39337"/>
    <cellStyle name="20% - Accent6 3 2 3 2 5" xfId="24937"/>
    <cellStyle name="20% - Accent6 3 2 3 3" xfId="2135"/>
    <cellStyle name="20% - Accent6 3 2 3 3 2" xfId="5735"/>
    <cellStyle name="20% - Accent6 3 2 3 3 2 2" xfId="12936"/>
    <cellStyle name="20% - Accent6 3 2 3 3 2 2 2" xfId="34537"/>
    <cellStyle name="20% - Accent6 3 2 3 3 2 3" xfId="20136"/>
    <cellStyle name="20% - Accent6 3 2 3 3 2 3 2" xfId="41737"/>
    <cellStyle name="20% - Accent6 3 2 3 3 2 4" xfId="27337"/>
    <cellStyle name="20% - Accent6 3 2 3 3 3" xfId="9336"/>
    <cellStyle name="20% - Accent6 3 2 3 3 3 2" xfId="30937"/>
    <cellStyle name="20% - Accent6 3 2 3 3 4" xfId="16536"/>
    <cellStyle name="20% - Accent6 3 2 3 3 4 2" xfId="38137"/>
    <cellStyle name="20% - Accent6 3 2 3 3 5" xfId="23737"/>
    <cellStyle name="20% - Accent6 3 2 3 4" xfId="4535"/>
    <cellStyle name="20% - Accent6 3 2 3 4 2" xfId="11736"/>
    <cellStyle name="20% - Accent6 3 2 3 4 2 2" xfId="33337"/>
    <cellStyle name="20% - Accent6 3 2 3 4 3" xfId="18936"/>
    <cellStyle name="20% - Accent6 3 2 3 4 3 2" xfId="40537"/>
    <cellStyle name="20% - Accent6 3 2 3 4 4" xfId="26137"/>
    <cellStyle name="20% - Accent6 3 2 3 5" xfId="8136"/>
    <cellStyle name="20% - Accent6 3 2 3 5 2" xfId="29737"/>
    <cellStyle name="20% - Accent6 3 2 3 6" xfId="15336"/>
    <cellStyle name="20% - Accent6 3 2 3 6 2" xfId="36937"/>
    <cellStyle name="20% - Accent6 3 2 3 7" xfId="22537"/>
    <cellStyle name="20% - Accent6 3 2 4" xfId="2735"/>
    <cellStyle name="20% - Accent6 3 2 4 2" xfId="6335"/>
    <cellStyle name="20% - Accent6 3 2 4 2 2" xfId="13536"/>
    <cellStyle name="20% - Accent6 3 2 4 2 2 2" xfId="35137"/>
    <cellStyle name="20% - Accent6 3 2 4 2 3" xfId="20736"/>
    <cellStyle name="20% - Accent6 3 2 4 2 3 2" xfId="42337"/>
    <cellStyle name="20% - Accent6 3 2 4 2 4" xfId="27937"/>
    <cellStyle name="20% - Accent6 3 2 4 3" xfId="9936"/>
    <cellStyle name="20% - Accent6 3 2 4 3 2" xfId="31537"/>
    <cellStyle name="20% - Accent6 3 2 4 4" xfId="17136"/>
    <cellStyle name="20% - Accent6 3 2 4 4 2" xfId="38737"/>
    <cellStyle name="20% - Accent6 3 2 4 5" xfId="24337"/>
    <cellStyle name="20% - Accent6 3 2 5" xfId="1535"/>
    <cellStyle name="20% - Accent6 3 2 5 2" xfId="5135"/>
    <cellStyle name="20% - Accent6 3 2 5 2 2" xfId="12336"/>
    <cellStyle name="20% - Accent6 3 2 5 2 2 2" xfId="33937"/>
    <cellStyle name="20% - Accent6 3 2 5 2 3" xfId="19536"/>
    <cellStyle name="20% - Accent6 3 2 5 2 3 2" xfId="41137"/>
    <cellStyle name="20% - Accent6 3 2 5 2 4" xfId="26737"/>
    <cellStyle name="20% - Accent6 3 2 5 3" xfId="8736"/>
    <cellStyle name="20% - Accent6 3 2 5 3 2" xfId="30337"/>
    <cellStyle name="20% - Accent6 3 2 5 4" xfId="15936"/>
    <cellStyle name="20% - Accent6 3 2 5 4 2" xfId="37537"/>
    <cellStyle name="20% - Accent6 3 2 5 5" xfId="23137"/>
    <cellStyle name="20% - Accent6 3 2 6" xfId="3935"/>
    <cellStyle name="20% - Accent6 3 2 6 2" xfId="11136"/>
    <cellStyle name="20% - Accent6 3 2 6 2 2" xfId="32737"/>
    <cellStyle name="20% - Accent6 3 2 6 3" xfId="18336"/>
    <cellStyle name="20% - Accent6 3 2 6 3 2" xfId="39937"/>
    <cellStyle name="20% - Accent6 3 2 6 4" xfId="25537"/>
    <cellStyle name="20% - Accent6 3 2 7" xfId="7536"/>
    <cellStyle name="20% - Accent6 3 2 7 2" xfId="29137"/>
    <cellStyle name="20% - Accent6 3 2 8" xfId="14736"/>
    <cellStyle name="20% - Accent6 3 2 8 2" xfId="36337"/>
    <cellStyle name="20% - Accent6 3 2 9" xfId="21937"/>
    <cellStyle name="20% - Accent6 3 3" xfId="453"/>
    <cellStyle name="20% - Accent6 3 3 2" xfId="1055"/>
    <cellStyle name="20% - Accent6 3 3 2 2" xfId="3455"/>
    <cellStyle name="20% - Accent6 3 3 2 2 2" xfId="7055"/>
    <cellStyle name="20% - Accent6 3 3 2 2 2 2" xfId="14256"/>
    <cellStyle name="20% - Accent6 3 3 2 2 2 2 2" xfId="35857"/>
    <cellStyle name="20% - Accent6 3 3 2 2 2 3" xfId="21456"/>
    <cellStyle name="20% - Accent6 3 3 2 2 2 3 2" xfId="43057"/>
    <cellStyle name="20% - Accent6 3 3 2 2 2 4" xfId="28657"/>
    <cellStyle name="20% - Accent6 3 3 2 2 3" xfId="10656"/>
    <cellStyle name="20% - Accent6 3 3 2 2 3 2" xfId="32257"/>
    <cellStyle name="20% - Accent6 3 3 2 2 4" xfId="17856"/>
    <cellStyle name="20% - Accent6 3 3 2 2 4 2" xfId="39457"/>
    <cellStyle name="20% - Accent6 3 3 2 2 5" xfId="25057"/>
    <cellStyle name="20% - Accent6 3 3 2 3" xfId="2255"/>
    <cellStyle name="20% - Accent6 3 3 2 3 2" xfId="5855"/>
    <cellStyle name="20% - Accent6 3 3 2 3 2 2" xfId="13056"/>
    <cellStyle name="20% - Accent6 3 3 2 3 2 2 2" xfId="34657"/>
    <cellStyle name="20% - Accent6 3 3 2 3 2 3" xfId="20256"/>
    <cellStyle name="20% - Accent6 3 3 2 3 2 3 2" xfId="41857"/>
    <cellStyle name="20% - Accent6 3 3 2 3 2 4" xfId="27457"/>
    <cellStyle name="20% - Accent6 3 3 2 3 3" xfId="9456"/>
    <cellStyle name="20% - Accent6 3 3 2 3 3 2" xfId="31057"/>
    <cellStyle name="20% - Accent6 3 3 2 3 4" xfId="16656"/>
    <cellStyle name="20% - Accent6 3 3 2 3 4 2" xfId="38257"/>
    <cellStyle name="20% - Accent6 3 3 2 3 5" xfId="23857"/>
    <cellStyle name="20% - Accent6 3 3 2 4" xfId="4655"/>
    <cellStyle name="20% - Accent6 3 3 2 4 2" xfId="11856"/>
    <cellStyle name="20% - Accent6 3 3 2 4 2 2" xfId="33457"/>
    <cellStyle name="20% - Accent6 3 3 2 4 3" xfId="19056"/>
    <cellStyle name="20% - Accent6 3 3 2 4 3 2" xfId="40657"/>
    <cellStyle name="20% - Accent6 3 3 2 4 4" xfId="26257"/>
    <cellStyle name="20% - Accent6 3 3 2 5" xfId="8256"/>
    <cellStyle name="20% - Accent6 3 3 2 5 2" xfId="29857"/>
    <cellStyle name="20% - Accent6 3 3 2 6" xfId="15456"/>
    <cellStyle name="20% - Accent6 3 3 2 6 2" xfId="37057"/>
    <cellStyle name="20% - Accent6 3 3 2 7" xfId="22657"/>
    <cellStyle name="20% - Accent6 3 3 3" xfId="2855"/>
    <cellStyle name="20% - Accent6 3 3 3 2" xfId="6455"/>
    <cellStyle name="20% - Accent6 3 3 3 2 2" xfId="13656"/>
    <cellStyle name="20% - Accent6 3 3 3 2 2 2" xfId="35257"/>
    <cellStyle name="20% - Accent6 3 3 3 2 3" xfId="20856"/>
    <cellStyle name="20% - Accent6 3 3 3 2 3 2" xfId="42457"/>
    <cellStyle name="20% - Accent6 3 3 3 2 4" xfId="28057"/>
    <cellStyle name="20% - Accent6 3 3 3 3" xfId="10056"/>
    <cellStyle name="20% - Accent6 3 3 3 3 2" xfId="31657"/>
    <cellStyle name="20% - Accent6 3 3 3 4" xfId="17256"/>
    <cellStyle name="20% - Accent6 3 3 3 4 2" xfId="38857"/>
    <cellStyle name="20% - Accent6 3 3 3 5" xfId="24457"/>
    <cellStyle name="20% - Accent6 3 3 4" xfId="1655"/>
    <cellStyle name="20% - Accent6 3 3 4 2" xfId="5255"/>
    <cellStyle name="20% - Accent6 3 3 4 2 2" xfId="12456"/>
    <cellStyle name="20% - Accent6 3 3 4 2 2 2" xfId="34057"/>
    <cellStyle name="20% - Accent6 3 3 4 2 3" xfId="19656"/>
    <cellStyle name="20% - Accent6 3 3 4 2 3 2" xfId="41257"/>
    <cellStyle name="20% - Accent6 3 3 4 2 4" xfId="26857"/>
    <cellStyle name="20% - Accent6 3 3 4 3" xfId="8856"/>
    <cellStyle name="20% - Accent6 3 3 4 3 2" xfId="30457"/>
    <cellStyle name="20% - Accent6 3 3 4 4" xfId="16056"/>
    <cellStyle name="20% - Accent6 3 3 4 4 2" xfId="37657"/>
    <cellStyle name="20% - Accent6 3 3 4 5" xfId="23257"/>
    <cellStyle name="20% - Accent6 3 3 5" xfId="4055"/>
    <cellStyle name="20% - Accent6 3 3 5 2" xfId="11256"/>
    <cellStyle name="20% - Accent6 3 3 5 2 2" xfId="32857"/>
    <cellStyle name="20% - Accent6 3 3 5 3" xfId="18456"/>
    <cellStyle name="20% - Accent6 3 3 5 3 2" xfId="40057"/>
    <cellStyle name="20% - Accent6 3 3 5 4" xfId="25657"/>
    <cellStyle name="20% - Accent6 3 3 6" xfId="7656"/>
    <cellStyle name="20% - Accent6 3 3 6 2" xfId="29257"/>
    <cellStyle name="20% - Accent6 3 3 7" xfId="14856"/>
    <cellStyle name="20% - Accent6 3 3 7 2" xfId="36457"/>
    <cellStyle name="20% - Accent6 3 3 8" xfId="22057"/>
    <cellStyle name="20% - Accent6 3 4" xfId="695"/>
    <cellStyle name="20% - Accent6 3 4 2" xfId="1295"/>
    <cellStyle name="20% - Accent6 3 4 2 2" xfId="3695"/>
    <cellStyle name="20% - Accent6 3 4 2 2 2" xfId="7295"/>
    <cellStyle name="20% - Accent6 3 4 2 2 2 2" xfId="14496"/>
    <cellStyle name="20% - Accent6 3 4 2 2 2 2 2" xfId="36097"/>
    <cellStyle name="20% - Accent6 3 4 2 2 2 3" xfId="21696"/>
    <cellStyle name="20% - Accent6 3 4 2 2 2 3 2" xfId="43297"/>
    <cellStyle name="20% - Accent6 3 4 2 2 2 4" xfId="28897"/>
    <cellStyle name="20% - Accent6 3 4 2 2 3" xfId="10896"/>
    <cellStyle name="20% - Accent6 3 4 2 2 3 2" xfId="32497"/>
    <cellStyle name="20% - Accent6 3 4 2 2 4" xfId="18096"/>
    <cellStyle name="20% - Accent6 3 4 2 2 4 2" xfId="39697"/>
    <cellStyle name="20% - Accent6 3 4 2 2 5" xfId="25297"/>
    <cellStyle name="20% - Accent6 3 4 2 3" xfId="2495"/>
    <cellStyle name="20% - Accent6 3 4 2 3 2" xfId="6095"/>
    <cellStyle name="20% - Accent6 3 4 2 3 2 2" xfId="13296"/>
    <cellStyle name="20% - Accent6 3 4 2 3 2 2 2" xfId="34897"/>
    <cellStyle name="20% - Accent6 3 4 2 3 2 3" xfId="20496"/>
    <cellStyle name="20% - Accent6 3 4 2 3 2 3 2" xfId="42097"/>
    <cellStyle name="20% - Accent6 3 4 2 3 2 4" xfId="27697"/>
    <cellStyle name="20% - Accent6 3 4 2 3 3" xfId="9696"/>
    <cellStyle name="20% - Accent6 3 4 2 3 3 2" xfId="31297"/>
    <cellStyle name="20% - Accent6 3 4 2 3 4" xfId="16896"/>
    <cellStyle name="20% - Accent6 3 4 2 3 4 2" xfId="38497"/>
    <cellStyle name="20% - Accent6 3 4 2 3 5" xfId="24097"/>
    <cellStyle name="20% - Accent6 3 4 2 4" xfId="4895"/>
    <cellStyle name="20% - Accent6 3 4 2 4 2" xfId="12096"/>
    <cellStyle name="20% - Accent6 3 4 2 4 2 2" xfId="33697"/>
    <cellStyle name="20% - Accent6 3 4 2 4 3" xfId="19296"/>
    <cellStyle name="20% - Accent6 3 4 2 4 3 2" xfId="40897"/>
    <cellStyle name="20% - Accent6 3 4 2 4 4" xfId="26497"/>
    <cellStyle name="20% - Accent6 3 4 2 5" xfId="8496"/>
    <cellStyle name="20% - Accent6 3 4 2 5 2" xfId="30097"/>
    <cellStyle name="20% - Accent6 3 4 2 6" xfId="15696"/>
    <cellStyle name="20% - Accent6 3 4 2 6 2" xfId="37297"/>
    <cellStyle name="20% - Accent6 3 4 2 7" xfId="22897"/>
    <cellStyle name="20% - Accent6 3 4 3" xfId="3095"/>
    <cellStyle name="20% - Accent6 3 4 3 2" xfId="6695"/>
    <cellStyle name="20% - Accent6 3 4 3 2 2" xfId="13896"/>
    <cellStyle name="20% - Accent6 3 4 3 2 2 2" xfId="35497"/>
    <cellStyle name="20% - Accent6 3 4 3 2 3" xfId="21096"/>
    <cellStyle name="20% - Accent6 3 4 3 2 3 2" xfId="42697"/>
    <cellStyle name="20% - Accent6 3 4 3 2 4" xfId="28297"/>
    <cellStyle name="20% - Accent6 3 4 3 3" xfId="10296"/>
    <cellStyle name="20% - Accent6 3 4 3 3 2" xfId="31897"/>
    <cellStyle name="20% - Accent6 3 4 3 4" xfId="17496"/>
    <cellStyle name="20% - Accent6 3 4 3 4 2" xfId="39097"/>
    <cellStyle name="20% - Accent6 3 4 3 5" xfId="24697"/>
    <cellStyle name="20% - Accent6 3 4 4" xfId="1895"/>
    <cellStyle name="20% - Accent6 3 4 4 2" xfId="5495"/>
    <cellStyle name="20% - Accent6 3 4 4 2 2" xfId="12696"/>
    <cellStyle name="20% - Accent6 3 4 4 2 2 2" xfId="34297"/>
    <cellStyle name="20% - Accent6 3 4 4 2 3" xfId="19896"/>
    <cellStyle name="20% - Accent6 3 4 4 2 3 2" xfId="41497"/>
    <cellStyle name="20% - Accent6 3 4 4 2 4" xfId="27097"/>
    <cellStyle name="20% - Accent6 3 4 4 3" xfId="9096"/>
    <cellStyle name="20% - Accent6 3 4 4 3 2" xfId="30697"/>
    <cellStyle name="20% - Accent6 3 4 4 4" xfId="16296"/>
    <cellStyle name="20% - Accent6 3 4 4 4 2" xfId="37897"/>
    <cellStyle name="20% - Accent6 3 4 4 5" xfId="23497"/>
    <cellStyle name="20% - Accent6 3 4 5" xfId="4295"/>
    <cellStyle name="20% - Accent6 3 4 5 2" xfId="11496"/>
    <cellStyle name="20% - Accent6 3 4 5 2 2" xfId="33097"/>
    <cellStyle name="20% - Accent6 3 4 5 3" xfId="18696"/>
    <cellStyle name="20% - Accent6 3 4 5 3 2" xfId="40297"/>
    <cellStyle name="20% - Accent6 3 4 5 4" xfId="25897"/>
    <cellStyle name="20% - Accent6 3 4 6" xfId="7896"/>
    <cellStyle name="20% - Accent6 3 4 6 2" xfId="29497"/>
    <cellStyle name="20% - Accent6 3 4 7" xfId="15096"/>
    <cellStyle name="20% - Accent6 3 4 7 2" xfId="36697"/>
    <cellStyle name="20% - Accent6 3 4 8" xfId="22297"/>
    <cellStyle name="20% - Accent6 3 5" xfId="815"/>
    <cellStyle name="20% - Accent6 3 5 2" xfId="3215"/>
    <cellStyle name="20% - Accent6 3 5 2 2" xfId="6815"/>
    <cellStyle name="20% - Accent6 3 5 2 2 2" xfId="14016"/>
    <cellStyle name="20% - Accent6 3 5 2 2 2 2" xfId="35617"/>
    <cellStyle name="20% - Accent6 3 5 2 2 3" xfId="21216"/>
    <cellStyle name="20% - Accent6 3 5 2 2 3 2" xfId="42817"/>
    <cellStyle name="20% - Accent6 3 5 2 2 4" xfId="28417"/>
    <cellStyle name="20% - Accent6 3 5 2 3" xfId="10416"/>
    <cellStyle name="20% - Accent6 3 5 2 3 2" xfId="32017"/>
    <cellStyle name="20% - Accent6 3 5 2 4" xfId="17616"/>
    <cellStyle name="20% - Accent6 3 5 2 4 2" xfId="39217"/>
    <cellStyle name="20% - Accent6 3 5 2 5" xfId="24817"/>
    <cellStyle name="20% - Accent6 3 5 3" xfId="2015"/>
    <cellStyle name="20% - Accent6 3 5 3 2" xfId="5615"/>
    <cellStyle name="20% - Accent6 3 5 3 2 2" xfId="12816"/>
    <cellStyle name="20% - Accent6 3 5 3 2 2 2" xfId="34417"/>
    <cellStyle name="20% - Accent6 3 5 3 2 3" xfId="20016"/>
    <cellStyle name="20% - Accent6 3 5 3 2 3 2" xfId="41617"/>
    <cellStyle name="20% - Accent6 3 5 3 2 4" xfId="27217"/>
    <cellStyle name="20% - Accent6 3 5 3 3" xfId="9216"/>
    <cellStyle name="20% - Accent6 3 5 3 3 2" xfId="30817"/>
    <cellStyle name="20% - Accent6 3 5 3 4" xfId="16416"/>
    <cellStyle name="20% - Accent6 3 5 3 4 2" xfId="38017"/>
    <cellStyle name="20% - Accent6 3 5 3 5" xfId="23617"/>
    <cellStyle name="20% - Accent6 3 5 4" xfId="4415"/>
    <cellStyle name="20% - Accent6 3 5 4 2" xfId="11616"/>
    <cellStyle name="20% - Accent6 3 5 4 2 2" xfId="33217"/>
    <cellStyle name="20% - Accent6 3 5 4 3" xfId="18816"/>
    <cellStyle name="20% - Accent6 3 5 4 3 2" xfId="40417"/>
    <cellStyle name="20% - Accent6 3 5 4 4" xfId="26017"/>
    <cellStyle name="20% - Accent6 3 5 5" xfId="8016"/>
    <cellStyle name="20% - Accent6 3 5 5 2" xfId="29617"/>
    <cellStyle name="20% - Accent6 3 5 6" xfId="15216"/>
    <cellStyle name="20% - Accent6 3 5 6 2" xfId="36817"/>
    <cellStyle name="20% - Accent6 3 5 7" xfId="22417"/>
    <cellStyle name="20% - Accent6 3 6" xfId="2615"/>
    <cellStyle name="20% - Accent6 3 6 2" xfId="6215"/>
    <cellStyle name="20% - Accent6 3 6 2 2" xfId="13416"/>
    <cellStyle name="20% - Accent6 3 6 2 2 2" xfId="35017"/>
    <cellStyle name="20% - Accent6 3 6 2 3" xfId="20616"/>
    <cellStyle name="20% - Accent6 3 6 2 3 2" xfId="42217"/>
    <cellStyle name="20% - Accent6 3 6 2 4" xfId="27817"/>
    <cellStyle name="20% - Accent6 3 6 3" xfId="9816"/>
    <cellStyle name="20% - Accent6 3 6 3 2" xfId="31417"/>
    <cellStyle name="20% - Accent6 3 6 4" xfId="17016"/>
    <cellStyle name="20% - Accent6 3 6 4 2" xfId="38617"/>
    <cellStyle name="20% - Accent6 3 6 5" xfId="24217"/>
    <cellStyle name="20% - Accent6 3 7" xfId="1415"/>
    <cellStyle name="20% - Accent6 3 7 2" xfId="5015"/>
    <cellStyle name="20% - Accent6 3 7 2 2" xfId="12216"/>
    <cellStyle name="20% - Accent6 3 7 2 2 2" xfId="33817"/>
    <cellStyle name="20% - Accent6 3 7 2 3" xfId="19416"/>
    <cellStyle name="20% - Accent6 3 7 2 3 2" xfId="41017"/>
    <cellStyle name="20% - Accent6 3 7 2 4" xfId="26617"/>
    <cellStyle name="20% - Accent6 3 7 3" xfId="8616"/>
    <cellStyle name="20% - Accent6 3 7 3 2" xfId="30217"/>
    <cellStyle name="20% - Accent6 3 7 4" xfId="15816"/>
    <cellStyle name="20% - Accent6 3 7 4 2" xfId="37417"/>
    <cellStyle name="20% - Accent6 3 7 5" xfId="23017"/>
    <cellStyle name="20% - Accent6 3 8" xfId="3815"/>
    <cellStyle name="20% - Accent6 3 8 2" xfId="11016"/>
    <cellStyle name="20% - Accent6 3 8 2 2" xfId="32617"/>
    <cellStyle name="20% - Accent6 3 8 3" xfId="18216"/>
    <cellStyle name="20% - Accent6 3 8 3 2" xfId="39817"/>
    <cellStyle name="20% - Accent6 3 8 4" xfId="25417"/>
    <cellStyle name="20% - Accent6 3 9" xfId="7416"/>
    <cellStyle name="20% - Accent6 3 9 2" xfId="29017"/>
    <cellStyle name="20% - Accent6 4" xfId="241"/>
    <cellStyle name="20% - Accent6 4 10" xfId="14650"/>
    <cellStyle name="20% - Accent6 4 10 2" xfId="36251"/>
    <cellStyle name="20% - Accent6 4 11" xfId="21851"/>
    <cellStyle name="20% - Accent6 4 2" xfId="367"/>
    <cellStyle name="20% - Accent6 4 2 2" xfId="607"/>
    <cellStyle name="20% - Accent6 4 2 2 2" xfId="1209"/>
    <cellStyle name="20% - Accent6 4 2 2 2 2" xfId="3609"/>
    <cellStyle name="20% - Accent6 4 2 2 2 2 2" xfId="7209"/>
    <cellStyle name="20% - Accent6 4 2 2 2 2 2 2" xfId="14410"/>
    <cellStyle name="20% - Accent6 4 2 2 2 2 2 2 2" xfId="36011"/>
    <cellStyle name="20% - Accent6 4 2 2 2 2 2 3" xfId="21610"/>
    <cellStyle name="20% - Accent6 4 2 2 2 2 2 3 2" xfId="43211"/>
    <cellStyle name="20% - Accent6 4 2 2 2 2 2 4" xfId="28811"/>
    <cellStyle name="20% - Accent6 4 2 2 2 2 3" xfId="10810"/>
    <cellStyle name="20% - Accent6 4 2 2 2 2 3 2" xfId="32411"/>
    <cellStyle name="20% - Accent6 4 2 2 2 2 4" xfId="18010"/>
    <cellStyle name="20% - Accent6 4 2 2 2 2 4 2" xfId="39611"/>
    <cellStyle name="20% - Accent6 4 2 2 2 2 5" xfId="25211"/>
    <cellStyle name="20% - Accent6 4 2 2 2 3" xfId="2409"/>
    <cellStyle name="20% - Accent6 4 2 2 2 3 2" xfId="6009"/>
    <cellStyle name="20% - Accent6 4 2 2 2 3 2 2" xfId="13210"/>
    <cellStyle name="20% - Accent6 4 2 2 2 3 2 2 2" xfId="34811"/>
    <cellStyle name="20% - Accent6 4 2 2 2 3 2 3" xfId="20410"/>
    <cellStyle name="20% - Accent6 4 2 2 2 3 2 3 2" xfId="42011"/>
    <cellStyle name="20% - Accent6 4 2 2 2 3 2 4" xfId="27611"/>
    <cellStyle name="20% - Accent6 4 2 2 2 3 3" xfId="9610"/>
    <cellStyle name="20% - Accent6 4 2 2 2 3 3 2" xfId="31211"/>
    <cellStyle name="20% - Accent6 4 2 2 2 3 4" xfId="16810"/>
    <cellStyle name="20% - Accent6 4 2 2 2 3 4 2" xfId="38411"/>
    <cellStyle name="20% - Accent6 4 2 2 2 3 5" xfId="24011"/>
    <cellStyle name="20% - Accent6 4 2 2 2 4" xfId="4809"/>
    <cellStyle name="20% - Accent6 4 2 2 2 4 2" xfId="12010"/>
    <cellStyle name="20% - Accent6 4 2 2 2 4 2 2" xfId="33611"/>
    <cellStyle name="20% - Accent6 4 2 2 2 4 3" xfId="19210"/>
    <cellStyle name="20% - Accent6 4 2 2 2 4 3 2" xfId="40811"/>
    <cellStyle name="20% - Accent6 4 2 2 2 4 4" xfId="26411"/>
    <cellStyle name="20% - Accent6 4 2 2 2 5" xfId="8410"/>
    <cellStyle name="20% - Accent6 4 2 2 2 5 2" xfId="30011"/>
    <cellStyle name="20% - Accent6 4 2 2 2 6" xfId="15610"/>
    <cellStyle name="20% - Accent6 4 2 2 2 6 2" xfId="37211"/>
    <cellStyle name="20% - Accent6 4 2 2 2 7" xfId="22811"/>
    <cellStyle name="20% - Accent6 4 2 2 3" xfId="3009"/>
    <cellStyle name="20% - Accent6 4 2 2 3 2" xfId="6609"/>
    <cellStyle name="20% - Accent6 4 2 2 3 2 2" xfId="13810"/>
    <cellStyle name="20% - Accent6 4 2 2 3 2 2 2" xfId="35411"/>
    <cellStyle name="20% - Accent6 4 2 2 3 2 3" xfId="21010"/>
    <cellStyle name="20% - Accent6 4 2 2 3 2 3 2" xfId="42611"/>
    <cellStyle name="20% - Accent6 4 2 2 3 2 4" xfId="28211"/>
    <cellStyle name="20% - Accent6 4 2 2 3 3" xfId="10210"/>
    <cellStyle name="20% - Accent6 4 2 2 3 3 2" xfId="31811"/>
    <cellStyle name="20% - Accent6 4 2 2 3 4" xfId="17410"/>
    <cellStyle name="20% - Accent6 4 2 2 3 4 2" xfId="39011"/>
    <cellStyle name="20% - Accent6 4 2 2 3 5" xfId="24611"/>
    <cellStyle name="20% - Accent6 4 2 2 4" xfId="1809"/>
    <cellStyle name="20% - Accent6 4 2 2 4 2" xfId="5409"/>
    <cellStyle name="20% - Accent6 4 2 2 4 2 2" xfId="12610"/>
    <cellStyle name="20% - Accent6 4 2 2 4 2 2 2" xfId="34211"/>
    <cellStyle name="20% - Accent6 4 2 2 4 2 3" xfId="19810"/>
    <cellStyle name="20% - Accent6 4 2 2 4 2 3 2" xfId="41411"/>
    <cellStyle name="20% - Accent6 4 2 2 4 2 4" xfId="27011"/>
    <cellStyle name="20% - Accent6 4 2 2 4 3" xfId="9010"/>
    <cellStyle name="20% - Accent6 4 2 2 4 3 2" xfId="30611"/>
    <cellStyle name="20% - Accent6 4 2 2 4 4" xfId="16210"/>
    <cellStyle name="20% - Accent6 4 2 2 4 4 2" xfId="37811"/>
    <cellStyle name="20% - Accent6 4 2 2 4 5" xfId="23411"/>
    <cellStyle name="20% - Accent6 4 2 2 5" xfId="4209"/>
    <cellStyle name="20% - Accent6 4 2 2 5 2" xfId="11410"/>
    <cellStyle name="20% - Accent6 4 2 2 5 2 2" xfId="33011"/>
    <cellStyle name="20% - Accent6 4 2 2 5 3" xfId="18610"/>
    <cellStyle name="20% - Accent6 4 2 2 5 3 2" xfId="40211"/>
    <cellStyle name="20% - Accent6 4 2 2 5 4" xfId="25811"/>
    <cellStyle name="20% - Accent6 4 2 2 6" xfId="7810"/>
    <cellStyle name="20% - Accent6 4 2 2 6 2" xfId="29411"/>
    <cellStyle name="20% - Accent6 4 2 2 7" xfId="15010"/>
    <cellStyle name="20% - Accent6 4 2 2 7 2" xfId="36611"/>
    <cellStyle name="20% - Accent6 4 2 2 8" xfId="22211"/>
    <cellStyle name="20% - Accent6 4 2 3" xfId="969"/>
    <cellStyle name="20% - Accent6 4 2 3 2" xfId="3369"/>
    <cellStyle name="20% - Accent6 4 2 3 2 2" xfId="6969"/>
    <cellStyle name="20% - Accent6 4 2 3 2 2 2" xfId="14170"/>
    <cellStyle name="20% - Accent6 4 2 3 2 2 2 2" xfId="35771"/>
    <cellStyle name="20% - Accent6 4 2 3 2 2 3" xfId="21370"/>
    <cellStyle name="20% - Accent6 4 2 3 2 2 3 2" xfId="42971"/>
    <cellStyle name="20% - Accent6 4 2 3 2 2 4" xfId="28571"/>
    <cellStyle name="20% - Accent6 4 2 3 2 3" xfId="10570"/>
    <cellStyle name="20% - Accent6 4 2 3 2 3 2" xfId="32171"/>
    <cellStyle name="20% - Accent6 4 2 3 2 4" xfId="17770"/>
    <cellStyle name="20% - Accent6 4 2 3 2 4 2" xfId="39371"/>
    <cellStyle name="20% - Accent6 4 2 3 2 5" xfId="24971"/>
    <cellStyle name="20% - Accent6 4 2 3 3" xfId="2169"/>
    <cellStyle name="20% - Accent6 4 2 3 3 2" xfId="5769"/>
    <cellStyle name="20% - Accent6 4 2 3 3 2 2" xfId="12970"/>
    <cellStyle name="20% - Accent6 4 2 3 3 2 2 2" xfId="34571"/>
    <cellStyle name="20% - Accent6 4 2 3 3 2 3" xfId="20170"/>
    <cellStyle name="20% - Accent6 4 2 3 3 2 3 2" xfId="41771"/>
    <cellStyle name="20% - Accent6 4 2 3 3 2 4" xfId="27371"/>
    <cellStyle name="20% - Accent6 4 2 3 3 3" xfId="9370"/>
    <cellStyle name="20% - Accent6 4 2 3 3 3 2" xfId="30971"/>
    <cellStyle name="20% - Accent6 4 2 3 3 4" xfId="16570"/>
    <cellStyle name="20% - Accent6 4 2 3 3 4 2" xfId="38171"/>
    <cellStyle name="20% - Accent6 4 2 3 3 5" xfId="23771"/>
    <cellStyle name="20% - Accent6 4 2 3 4" xfId="4569"/>
    <cellStyle name="20% - Accent6 4 2 3 4 2" xfId="11770"/>
    <cellStyle name="20% - Accent6 4 2 3 4 2 2" xfId="33371"/>
    <cellStyle name="20% - Accent6 4 2 3 4 3" xfId="18970"/>
    <cellStyle name="20% - Accent6 4 2 3 4 3 2" xfId="40571"/>
    <cellStyle name="20% - Accent6 4 2 3 4 4" xfId="26171"/>
    <cellStyle name="20% - Accent6 4 2 3 5" xfId="8170"/>
    <cellStyle name="20% - Accent6 4 2 3 5 2" xfId="29771"/>
    <cellStyle name="20% - Accent6 4 2 3 6" xfId="15370"/>
    <cellStyle name="20% - Accent6 4 2 3 6 2" xfId="36971"/>
    <cellStyle name="20% - Accent6 4 2 3 7" xfId="22571"/>
    <cellStyle name="20% - Accent6 4 2 4" xfId="2769"/>
    <cellStyle name="20% - Accent6 4 2 4 2" xfId="6369"/>
    <cellStyle name="20% - Accent6 4 2 4 2 2" xfId="13570"/>
    <cellStyle name="20% - Accent6 4 2 4 2 2 2" xfId="35171"/>
    <cellStyle name="20% - Accent6 4 2 4 2 3" xfId="20770"/>
    <cellStyle name="20% - Accent6 4 2 4 2 3 2" xfId="42371"/>
    <cellStyle name="20% - Accent6 4 2 4 2 4" xfId="27971"/>
    <cellStyle name="20% - Accent6 4 2 4 3" xfId="9970"/>
    <cellStyle name="20% - Accent6 4 2 4 3 2" xfId="31571"/>
    <cellStyle name="20% - Accent6 4 2 4 4" xfId="17170"/>
    <cellStyle name="20% - Accent6 4 2 4 4 2" xfId="38771"/>
    <cellStyle name="20% - Accent6 4 2 4 5" xfId="24371"/>
    <cellStyle name="20% - Accent6 4 2 5" xfId="1569"/>
    <cellStyle name="20% - Accent6 4 2 5 2" xfId="5169"/>
    <cellStyle name="20% - Accent6 4 2 5 2 2" xfId="12370"/>
    <cellStyle name="20% - Accent6 4 2 5 2 2 2" xfId="33971"/>
    <cellStyle name="20% - Accent6 4 2 5 2 3" xfId="19570"/>
    <cellStyle name="20% - Accent6 4 2 5 2 3 2" xfId="41171"/>
    <cellStyle name="20% - Accent6 4 2 5 2 4" xfId="26771"/>
    <cellStyle name="20% - Accent6 4 2 5 3" xfId="8770"/>
    <cellStyle name="20% - Accent6 4 2 5 3 2" xfId="30371"/>
    <cellStyle name="20% - Accent6 4 2 5 4" xfId="15970"/>
    <cellStyle name="20% - Accent6 4 2 5 4 2" xfId="37571"/>
    <cellStyle name="20% - Accent6 4 2 5 5" xfId="23171"/>
    <cellStyle name="20% - Accent6 4 2 6" xfId="3969"/>
    <cellStyle name="20% - Accent6 4 2 6 2" xfId="11170"/>
    <cellStyle name="20% - Accent6 4 2 6 2 2" xfId="32771"/>
    <cellStyle name="20% - Accent6 4 2 6 3" xfId="18370"/>
    <cellStyle name="20% - Accent6 4 2 6 3 2" xfId="39971"/>
    <cellStyle name="20% - Accent6 4 2 6 4" xfId="25571"/>
    <cellStyle name="20% - Accent6 4 2 7" xfId="7570"/>
    <cellStyle name="20% - Accent6 4 2 7 2" xfId="29171"/>
    <cellStyle name="20% - Accent6 4 2 8" xfId="14770"/>
    <cellStyle name="20% - Accent6 4 2 8 2" xfId="36371"/>
    <cellStyle name="20% - Accent6 4 2 9" xfId="21971"/>
    <cellStyle name="20% - Accent6 4 3" xfId="487"/>
    <cellStyle name="20% - Accent6 4 3 2" xfId="1089"/>
    <cellStyle name="20% - Accent6 4 3 2 2" xfId="3489"/>
    <cellStyle name="20% - Accent6 4 3 2 2 2" xfId="7089"/>
    <cellStyle name="20% - Accent6 4 3 2 2 2 2" xfId="14290"/>
    <cellStyle name="20% - Accent6 4 3 2 2 2 2 2" xfId="35891"/>
    <cellStyle name="20% - Accent6 4 3 2 2 2 3" xfId="21490"/>
    <cellStyle name="20% - Accent6 4 3 2 2 2 3 2" xfId="43091"/>
    <cellStyle name="20% - Accent6 4 3 2 2 2 4" xfId="28691"/>
    <cellStyle name="20% - Accent6 4 3 2 2 3" xfId="10690"/>
    <cellStyle name="20% - Accent6 4 3 2 2 3 2" xfId="32291"/>
    <cellStyle name="20% - Accent6 4 3 2 2 4" xfId="17890"/>
    <cellStyle name="20% - Accent6 4 3 2 2 4 2" xfId="39491"/>
    <cellStyle name="20% - Accent6 4 3 2 2 5" xfId="25091"/>
    <cellStyle name="20% - Accent6 4 3 2 3" xfId="2289"/>
    <cellStyle name="20% - Accent6 4 3 2 3 2" xfId="5889"/>
    <cellStyle name="20% - Accent6 4 3 2 3 2 2" xfId="13090"/>
    <cellStyle name="20% - Accent6 4 3 2 3 2 2 2" xfId="34691"/>
    <cellStyle name="20% - Accent6 4 3 2 3 2 3" xfId="20290"/>
    <cellStyle name="20% - Accent6 4 3 2 3 2 3 2" xfId="41891"/>
    <cellStyle name="20% - Accent6 4 3 2 3 2 4" xfId="27491"/>
    <cellStyle name="20% - Accent6 4 3 2 3 3" xfId="9490"/>
    <cellStyle name="20% - Accent6 4 3 2 3 3 2" xfId="31091"/>
    <cellStyle name="20% - Accent6 4 3 2 3 4" xfId="16690"/>
    <cellStyle name="20% - Accent6 4 3 2 3 4 2" xfId="38291"/>
    <cellStyle name="20% - Accent6 4 3 2 3 5" xfId="23891"/>
    <cellStyle name="20% - Accent6 4 3 2 4" xfId="4689"/>
    <cellStyle name="20% - Accent6 4 3 2 4 2" xfId="11890"/>
    <cellStyle name="20% - Accent6 4 3 2 4 2 2" xfId="33491"/>
    <cellStyle name="20% - Accent6 4 3 2 4 3" xfId="19090"/>
    <cellStyle name="20% - Accent6 4 3 2 4 3 2" xfId="40691"/>
    <cellStyle name="20% - Accent6 4 3 2 4 4" xfId="26291"/>
    <cellStyle name="20% - Accent6 4 3 2 5" xfId="8290"/>
    <cellStyle name="20% - Accent6 4 3 2 5 2" xfId="29891"/>
    <cellStyle name="20% - Accent6 4 3 2 6" xfId="15490"/>
    <cellStyle name="20% - Accent6 4 3 2 6 2" xfId="37091"/>
    <cellStyle name="20% - Accent6 4 3 2 7" xfId="22691"/>
    <cellStyle name="20% - Accent6 4 3 3" xfId="2889"/>
    <cellStyle name="20% - Accent6 4 3 3 2" xfId="6489"/>
    <cellStyle name="20% - Accent6 4 3 3 2 2" xfId="13690"/>
    <cellStyle name="20% - Accent6 4 3 3 2 2 2" xfId="35291"/>
    <cellStyle name="20% - Accent6 4 3 3 2 3" xfId="20890"/>
    <cellStyle name="20% - Accent6 4 3 3 2 3 2" xfId="42491"/>
    <cellStyle name="20% - Accent6 4 3 3 2 4" xfId="28091"/>
    <cellStyle name="20% - Accent6 4 3 3 3" xfId="10090"/>
    <cellStyle name="20% - Accent6 4 3 3 3 2" xfId="31691"/>
    <cellStyle name="20% - Accent6 4 3 3 4" xfId="17290"/>
    <cellStyle name="20% - Accent6 4 3 3 4 2" xfId="38891"/>
    <cellStyle name="20% - Accent6 4 3 3 5" xfId="24491"/>
    <cellStyle name="20% - Accent6 4 3 4" xfId="1689"/>
    <cellStyle name="20% - Accent6 4 3 4 2" xfId="5289"/>
    <cellStyle name="20% - Accent6 4 3 4 2 2" xfId="12490"/>
    <cellStyle name="20% - Accent6 4 3 4 2 2 2" xfId="34091"/>
    <cellStyle name="20% - Accent6 4 3 4 2 3" xfId="19690"/>
    <cellStyle name="20% - Accent6 4 3 4 2 3 2" xfId="41291"/>
    <cellStyle name="20% - Accent6 4 3 4 2 4" xfId="26891"/>
    <cellStyle name="20% - Accent6 4 3 4 3" xfId="8890"/>
    <cellStyle name="20% - Accent6 4 3 4 3 2" xfId="30491"/>
    <cellStyle name="20% - Accent6 4 3 4 4" xfId="16090"/>
    <cellStyle name="20% - Accent6 4 3 4 4 2" xfId="37691"/>
    <cellStyle name="20% - Accent6 4 3 4 5" xfId="23291"/>
    <cellStyle name="20% - Accent6 4 3 5" xfId="4089"/>
    <cellStyle name="20% - Accent6 4 3 5 2" xfId="11290"/>
    <cellStyle name="20% - Accent6 4 3 5 2 2" xfId="32891"/>
    <cellStyle name="20% - Accent6 4 3 5 3" xfId="18490"/>
    <cellStyle name="20% - Accent6 4 3 5 3 2" xfId="40091"/>
    <cellStyle name="20% - Accent6 4 3 5 4" xfId="25691"/>
    <cellStyle name="20% - Accent6 4 3 6" xfId="7690"/>
    <cellStyle name="20% - Accent6 4 3 6 2" xfId="29291"/>
    <cellStyle name="20% - Accent6 4 3 7" xfId="14890"/>
    <cellStyle name="20% - Accent6 4 3 7 2" xfId="36491"/>
    <cellStyle name="20% - Accent6 4 3 8" xfId="22091"/>
    <cellStyle name="20% - Accent6 4 4" xfId="729"/>
    <cellStyle name="20% - Accent6 4 4 2" xfId="1329"/>
    <cellStyle name="20% - Accent6 4 4 2 2" xfId="3729"/>
    <cellStyle name="20% - Accent6 4 4 2 2 2" xfId="7329"/>
    <cellStyle name="20% - Accent6 4 4 2 2 2 2" xfId="14530"/>
    <cellStyle name="20% - Accent6 4 4 2 2 2 2 2" xfId="36131"/>
    <cellStyle name="20% - Accent6 4 4 2 2 2 3" xfId="21730"/>
    <cellStyle name="20% - Accent6 4 4 2 2 2 3 2" xfId="43331"/>
    <cellStyle name="20% - Accent6 4 4 2 2 2 4" xfId="28931"/>
    <cellStyle name="20% - Accent6 4 4 2 2 3" xfId="10930"/>
    <cellStyle name="20% - Accent6 4 4 2 2 3 2" xfId="32531"/>
    <cellStyle name="20% - Accent6 4 4 2 2 4" xfId="18130"/>
    <cellStyle name="20% - Accent6 4 4 2 2 4 2" xfId="39731"/>
    <cellStyle name="20% - Accent6 4 4 2 2 5" xfId="25331"/>
    <cellStyle name="20% - Accent6 4 4 2 3" xfId="2529"/>
    <cellStyle name="20% - Accent6 4 4 2 3 2" xfId="6129"/>
    <cellStyle name="20% - Accent6 4 4 2 3 2 2" xfId="13330"/>
    <cellStyle name="20% - Accent6 4 4 2 3 2 2 2" xfId="34931"/>
    <cellStyle name="20% - Accent6 4 4 2 3 2 3" xfId="20530"/>
    <cellStyle name="20% - Accent6 4 4 2 3 2 3 2" xfId="42131"/>
    <cellStyle name="20% - Accent6 4 4 2 3 2 4" xfId="27731"/>
    <cellStyle name="20% - Accent6 4 4 2 3 3" xfId="9730"/>
    <cellStyle name="20% - Accent6 4 4 2 3 3 2" xfId="31331"/>
    <cellStyle name="20% - Accent6 4 4 2 3 4" xfId="16930"/>
    <cellStyle name="20% - Accent6 4 4 2 3 4 2" xfId="38531"/>
    <cellStyle name="20% - Accent6 4 4 2 3 5" xfId="24131"/>
    <cellStyle name="20% - Accent6 4 4 2 4" xfId="4929"/>
    <cellStyle name="20% - Accent6 4 4 2 4 2" xfId="12130"/>
    <cellStyle name="20% - Accent6 4 4 2 4 2 2" xfId="33731"/>
    <cellStyle name="20% - Accent6 4 4 2 4 3" xfId="19330"/>
    <cellStyle name="20% - Accent6 4 4 2 4 3 2" xfId="40931"/>
    <cellStyle name="20% - Accent6 4 4 2 4 4" xfId="26531"/>
    <cellStyle name="20% - Accent6 4 4 2 5" xfId="8530"/>
    <cellStyle name="20% - Accent6 4 4 2 5 2" xfId="30131"/>
    <cellStyle name="20% - Accent6 4 4 2 6" xfId="15730"/>
    <cellStyle name="20% - Accent6 4 4 2 6 2" xfId="37331"/>
    <cellStyle name="20% - Accent6 4 4 2 7" xfId="22931"/>
    <cellStyle name="20% - Accent6 4 4 3" xfId="3129"/>
    <cellStyle name="20% - Accent6 4 4 3 2" xfId="6729"/>
    <cellStyle name="20% - Accent6 4 4 3 2 2" xfId="13930"/>
    <cellStyle name="20% - Accent6 4 4 3 2 2 2" xfId="35531"/>
    <cellStyle name="20% - Accent6 4 4 3 2 3" xfId="21130"/>
    <cellStyle name="20% - Accent6 4 4 3 2 3 2" xfId="42731"/>
    <cellStyle name="20% - Accent6 4 4 3 2 4" xfId="28331"/>
    <cellStyle name="20% - Accent6 4 4 3 3" xfId="10330"/>
    <cellStyle name="20% - Accent6 4 4 3 3 2" xfId="31931"/>
    <cellStyle name="20% - Accent6 4 4 3 4" xfId="17530"/>
    <cellStyle name="20% - Accent6 4 4 3 4 2" xfId="39131"/>
    <cellStyle name="20% - Accent6 4 4 3 5" xfId="24731"/>
    <cellStyle name="20% - Accent6 4 4 4" xfId="1929"/>
    <cellStyle name="20% - Accent6 4 4 4 2" xfId="5529"/>
    <cellStyle name="20% - Accent6 4 4 4 2 2" xfId="12730"/>
    <cellStyle name="20% - Accent6 4 4 4 2 2 2" xfId="34331"/>
    <cellStyle name="20% - Accent6 4 4 4 2 3" xfId="19930"/>
    <cellStyle name="20% - Accent6 4 4 4 2 3 2" xfId="41531"/>
    <cellStyle name="20% - Accent6 4 4 4 2 4" xfId="27131"/>
    <cellStyle name="20% - Accent6 4 4 4 3" xfId="9130"/>
    <cellStyle name="20% - Accent6 4 4 4 3 2" xfId="30731"/>
    <cellStyle name="20% - Accent6 4 4 4 4" xfId="16330"/>
    <cellStyle name="20% - Accent6 4 4 4 4 2" xfId="37931"/>
    <cellStyle name="20% - Accent6 4 4 4 5" xfId="23531"/>
    <cellStyle name="20% - Accent6 4 4 5" xfId="4329"/>
    <cellStyle name="20% - Accent6 4 4 5 2" xfId="11530"/>
    <cellStyle name="20% - Accent6 4 4 5 2 2" xfId="33131"/>
    <cellStyle name="20% - Accent6 4 4 5 3" xfId="18730"/>
    <cellStyle name="20% - Accent6 4 4 5 3 2" xfId="40331"/>
    <cellStyle name="20% - Accent6 4 4 5 4" xfId="25931"/>
    <cellStyle name="20% - Accent6 4 4 6" xfId="7930"/>
    <cellStyle name="20% - Accent6 4 4 6 2" xfId="29531"/>
    <cellStyle name="20% - Accent6 4 4 7" xfId="15130"/>
    <cellStyle name="20% - Accent6 4 4 7 2" xfId="36731"/>
    <cellStyle name="20% - Accent6 4 4 8" xfId="22331"/>
    <cellStyle name="20% - Accent6 4 5" xfId="849"/>
    <cellStyle name="20% - Accent6 4 5 2" xfId="3249"/>
    <cellStyle name="20% - Accent6 4 5 2 2" xfId="6849"/>
    <cellStyle name="20% - Accent6 4 5 2 2 2" xfId="14050"/>
    <cellStyle name="20% - Accent6 4 5 2 2 2 2" xfId="35651"/>
    <cellStyle name="20% - Accent6 4 5 2 2 3" xfId="21250"/>
    <cellStyle name="20% - Accent6 4 5 2 2 3 2" xfId="42851"/>
    <cellStyle name="20% - Accent6 4 5 2 2 4" xfId="28451"/>
    <cellStyle name="20% - Accent6 4 5 2 3" xfId="10450"/>
    <cellStyle name="20% - Accent6 4 5 2 3 2" xfId="32051"/>
    <cellStyle name="20% - Accent6 4 5 2 4" xfId="17650"/>
    <cellStyle name="20% - Accent6 4 5 2 4 2" xfId="39251"/>
    <cellStyle name="20% - Accent6 4 5 2 5" xfId="24851"/>
    <cellStyle name="20% - Accent6 4 5 3" xfId="2049"/>
    <cellStyle name="20% - Accent6 4 5 3 2" xfId="5649"/>
    <cellStyle name="20% - Accent6 4 5 3 2 2" xfId="12850"/>
    <cellStyle name="20% - Accent6 4 5 3 2 2 2" xfId="34451"/>
    <cellStyle name="20% - Accent6 4 5 3 2 3" xfId="20050"/>
    <cellStyle name="20% - Accent6 4 5 3 2 3 2" xfId="41651"/>
    <cellStyle name="20% - Accent6 4 5 3 2 4" xfId="27251"/>
    <cellStyle name="20% - Accent6 4 5 3 3" xfId="9250"/>
    <cellStyle name="20% - Accent6 4 5 3 3 2" xfId="30851"/>
    <cellStyle name="20% - Accent6 4 5 3 4" xfId="16450"/>
    <cellStyle name="20% - Accent6 4 5 3 4 2" xfId="38051"/>
    <cellStyle name="20% - Accent6 4 5 3 5" xfId="23651"/>
    <cellStyle name="20% - Accent6 4 5 4" xfId="4449"/>
    <cellStyle name="20% - Accent6 4 5 4 2" xfId="11650"/>
    <cellStyle name="20% - Accent6 4 5 4 2 2" xfId="33251"/>
    <cellStyle name="20% - Accent6 4 5 4 3" xfId="18850"/>
    <cellStyle name="20% - Accent6 4 5 4 3 2" xfId="40451"/>
    <cellStyle name="20% - Accent6 4 5 4 4" xfId="26051"/>
    <cellStyle name="20% - Accent6 4 5 5" xfId="8050"/>
    <cellStyle name="20% - Accent6 4 5 5 2" xfId="29651"/>
    <cellStyle name="20% - Accent6 4 5 6" xfId="15250"/>
    <cellStyle name="20% - Accent6 4 5 6 2" xfId="36851"/>
    <cellStyle name="20% - Accent6 4 5 7" xfId="22451"/>
    <cellStyle name="20% - Accent6 4 6" xfId="2649"/>
    <cellStyle name="20% - Accent6 4 6 2" xfId="6249"/>
    <cellStyle name="20% - Accent6 4 6 2 2" xfId="13450"/>
    <cellStyle name="20% - Accent6 4 6 2 2 2" xfId="35051"/>
    <cellStyle name="20% - Accent6 4 6 2 3" xfId="20650"/>
    <cellStyle name="20% - Accent6 4 6 2 3 2" xfId="42251"/>
    <cellStyle name="20% - Accent6 4 6 2 4" xfId="27851"/>
    <cellStyle name="20% - Accent6 4 6 3" xfId="9850"/>
    <cellStyle name="20% - Accent6 4 6 3 2" xfId="31451"/>
    <cellStyle name="20% - Accent6 4 6 4" xfId="17050"/>
    <cellStyle name="20% - Accent6 4 6 4 2" xfId="38651"/>
    <cellStyle name="20% - Accent6 4 6 5" xfId="24251"/>
    <cellStyle name="20% - Accent6 4 7" xfId="1449"/>
    <cellStyle name="20% - Accent6 4 7 2" xfId="5049"/>
    <cellStyle name="20% - Accent6 4 7 2 2" xfId="12250"/>
    <cellStyle name="20% - Accent6 4 7 2 2 2" xfId="33851"/>
    <cellStyle name="20% - Accent6 4 7 2 3" xfId="19450"/>
    <cellStyle name="20% - Accent6 4 7 2 3 2" xfId="41051"/>
    <cellStyle name="20% - Accent6 4 7 2 4" xfId="26651"/>
    <cellStyle name="20% - Accent6 4 7 3" xfId="8650"/>
    <cellStyle name="20% - Accent6 4 7 3 2" xfId="30251"/>
    <cellStyle name="20% - Accent6 4 7 4" xfId="15850"/>
    <cellStyle name="20% - Accent6 4 7 4 2" xfId="37451"/>
    <cellStyle name="20% - Accent6 4 7 5" xfId="23051"/>
    <cellStyle name="20% - Accent6 4 8" xfId="3849"/>
    <cellStyle name="20% - Accent6 4 8 2" xfId="11050"/>
    <cellStyle name="20% - Accent6 4 8 2 2" xfId="32651"/>
    <cellStyle name="20% - Accent6 4 8 3" xfId="18250"/>
    <cellStyle name="20% - Accent6 4 8 3 2" xfId="39851"/>
    <cellStyle name="20% - Accent6 4 8 4" xfId="25451"/>
    <cellStyle name="20% - Accent6 4 9" xfId="7450"/>
    <cellStyle name="20% - Accent6 4 9 2" xfId="29051"/>
    <cellStyle name="20% - Accent6 5" xfId="284"/>
    <cellStyle name="20% - Accent6 5 10" xfId="14687"/>
    <cellStyle name="20% - Accent6 5 10 2" xfId="36288"/>
    <cellStyle name="20% - Accent6 5 11" xfId="21888"/>
    <cellStyle name="20% - Accent6 5 2" xfId="404"/>
    <cellStyle name="20% - Accent6 5 2 2" xfId="646"/>
    <cellStyle name="20% - Accent6 5 2 2 2" xfId="1246"/>
    <cellStyle name="20% - Accent6 5 2 2 2 2" xfId="3646"/>
    <cellStyle name="20% - Accent6 5 2 2 2 2 2" xfId="7246"/>
    <cellStyle name="20% - Accent6 5 2 2 2 2 2 2" xfId="14447"/>
    <cellStyle name="20% - Accent6 5 2 2 2 2 2 2 2" xfId="36048"/>
    <cellStyle name="20% - Accent6 5 2 2 2 2 2 3" xfId="21647"/>
    <cellStyle name="20% - Accent6 5 2 2 2 2 2 3 2" xfId="43248"/>
    <cellStyle name="20% - Accent6 5 2 2 2 2 2 4" xfId="28848"/>
    <cellStyle name="20% - Accent6 5 2 2 2 2 3" xfId="10847"/>
    <cellStyle name="20% - Accent6 5 2 2 2 2 3 2" xfId="32448"/>
    <cellStyle name="20% - Accent6 5 2 2 2 2 4" xfId="18047"/>
    <cellStyle name="20% - Accent6 5 2 2 2 2 4 2" xfId="39648"/>
    <cellStyle name="20% - Accent6 5 2 2 2 2 5" xfId="25248"/>
    <cellStyle name="20% - Accent6 5 2 2 2 3" xfId="2446"/>
    <cellStyle name="20% - Accent6 5 2 2 2 3 2" xfId="6046"/>
    <cellStyle name="20% - Accent6 5 2 2 2 3 2 2" xfId="13247"/>
    <cellStyle name="20% - Accent6 5 2 2 2 3 2 2 2" xfId="34848"/>
    <cellStyle name="20% - Accent6 5 2 2 2 3 2 3" xfId="20447"/>
    <cellStyle name="20% - Accent6 5 2 2 2 3 2 3 2" xfId="42048"/>
    <cellStyle name="20% - Accent6 5 2 2 2 3 2 4" xfId="27648"/>
    <cellStyle name="20% - Accent6 5 2 2 2 3 3" xfId="9647"/>
    <cellStyle name="20% - Accent6 5 2 2 2 3 3 2" xfId="31248"/>
    <cellStyle name="20% - Accent6 5 2 2 2 3 4" xfId="16847"/>
    <cellStyle name="20% - Accent6 5 2 2 2 3 4 2" xfId="38448"/>
    <cellStyle name="20% - Accent6 5 2 2 2 3 5" xfId="24048"/>
    <cellStyle name="20% - Accent6 5 2 2 2 4" xfId="4846"/>
    <cellStyle name="20% - Accent6 5 2 2 2 4 2" xfId="12047"/>
    <cellStyle name="20% - Accent6 5 2 2 2 4 2 2" xfId="33648"/>
    <cellStyle name="20% - Accent6 5 2 2 2 4 3" xfId="19247"/>
    <cellStyle name="20% - Accent6 5 2 2 2 4 3 2" xfId="40848"/>
    <cellStyle name="20% - Accent6 5 2 2 2 4 4" xfId="26448"/>
    <cellStyle name="20% - Accent6 5 2 2 2 5" xfId="8447"/>
    <cellStyle name="20% - Accent6 5 2 2 2 5 2" xfId="30048"/>
    <cellStyle name="20% - Accent6 5 2 2 2 6" xfId="15647"/>
    <cellStyle name="20% - Accent6 5 2 2 2 6 2" xfId="37248"/>
    <cellStyle name="20% - Accent6 5 2 2 2 7" xfId="22848"/>
    <cellStyle name="20% - Accent6 5 2 2 3" xfId="3046"/>
    <cellStyle name="20% - Accent6 5 2 2 3 2" xfId="6646"/>
    <cellStyle name="20% - Accent6 5 2 2 3 2 2" xfId="13847"/>
    <cellStyle name="20% - Accent6 5 2 2 3 2 2 2" xfId="35448"/>
    <cellStyle name="20% - Accent6 5 2 2 3 2 3" xfId="21047"/>
    <cellStyle name="20% - Accent6 5 2 2 3 2 3 2" xfId="42648"/>
    <cellStyle name="20% - Accent6 5 2 2 3 2 4" xfId="28248"/>
    <cellStyle name="20% - Accent6 5 2 2 3 3" xfId="10247"/>
    <cellStyle name="20% - Accent6 5 2 2 3 3 2" xfId="31848"/>
    <cellStyle name="20% - Accent6 5 2 2 3 4" xfId="17447"/>
    <cellStyle name="20% - Accent6 5 2 2 3 4 2" xfId="39048"/>
    <cellStyle name="20% - Accent6 5 2 2 3 5" xfId="24648"/>
    <cellStyle name="20% - Accent6 5 2 2 4" xfId="1846"/>
    <cellStyle name="20% - Accent6 5 2 2 4 2" xfId="5446"/>
    <cellStyle name="20% - Accent6 5 2 2 4 2 2" xfId="12647"/>
    <cellStyle name="20% - Accent6 5 2 2 4 2 2 2" xfId="34248"/>
    <cellStyle name="20% - Accent6 5 2 2 4 2 3" xfId="19847"/>
    <cellStyle name="20% - Accent6 5 2 2 4 2 3 2" xfId="41448"/>
    <cellStyle name="20% - Accent6 5 2 2 4 2 4" xfId="27048"/>
    <cellStyle name="20% - Accent6 5 2 2 4 3" xfId="9047"/>
    <cellStyle name="20% - Accent6 5 2 2 4 3 2" xfId="30648"/>
    <cellStyle name="20% - Accent6 5 2 2 4 4" xfId="16247"/>
    <cellStyle name="20% - Accent6 5 2 2 4 4 2" xfId="37848"/>
    <cellStyle name="20% - Accent6 5 2 2 4 5" xfId="23448"/>
    <cellStyle name="20% - Accent6 5 2 2 5" xfId="4246"/>
    <cellStyle name="20% - Accent6 5 2 2 5 2" xfId="11447"/>
    <cellStyle name="20% - Accent6 5 2 2 5 2 2" xfId="33048"/>
    <cellStyle name="20% - Accent6 5 2 2 5 3" xfId="18647"/>
    <cellStyle name="20% - Accent6 5 2 2 5 3 2" xfId="40248"/>
    <cellStyle name="20% - Accent6 5 2 2 5 4" xfId="25848"/>
    <cellStyle name="20% - Accent6 5 2 2 6" xfId="7847"/>
    <cellStyle name="20% - Accent6 5 2 2 6 2" xfId="29448"/>
    <cellStyle name="20% - Accent6 5 2 2 7" xfId="15047"/>
    <cellStyle name="20% - Accent6 5 2 2 7 2" xfId="36648"/>
    <cellStyle name="20% - Accent6 5 2 2 8" xfId="22248"/>
    <cellStyle name="20% - Accent6 5 2 3" xfId="1006"/>
    <cellStyle name="20% - Accent6 5 2 3 2" xfId="3406"/>
    <cellStyle name="20% - Accent6 5 2 3 2 2" xfId="7006"/>
    <cellStyle name="20% - Accent6 5 2 3 2 2 2" xfId="14207"/>
    <cellStyle name="20% - Accent6 5 2 3 2 2 2 2" xfId="35808"/>
    <cellStyle name="20% - Accent6 5 2 3 2 2 3" xfId="21407"/>
    <cellStyle name="20% - Accent6 5 2 3 2 2 3 2" xfId="43008"/>
    <cellStyle name="20% - Accent6 5 2 3 2 2 4" xfId="28608"/>
    <cellStyle name="20% - Accent6 5 2 3 2 3" xfId="10607"/>
    <cellStyle name="20% - Accent6 5 2 3 2 3 2" xfId="32208"/>
    <cellStyle name="20% - Accent6 5 2 3 2 4" xfId="17807"/>
    <cellStyle name="20% - Accent6 5 2 3 2 4 2" xfId="39408"/>
    <cellStyle name="20% - Accent6 5 2 3 2 5" xfId="25008"/>
    <cellStyle name="20% - Accent6 5 2 3 3" xfId="2206"/>
    <cellStyle name="20% - Accent6 5 2 3 3 2" xfId="5806"/>
    <cellStyle name="20% - Accent6 5 2 3 3 2 2" xfId="13007"/>
    <cellStyle name="20% - Accent6 5 2 3 3 2 2 2" xfId="34608"/>
    <cellStyle name="20% - Accent6 5 2 3 3 2 3" xfId="20207"/>
    <cellStyle name="20% - Accent6 5 2 3 3 2 3 2" xfId="41808"/>
    <cellStyle name="20% - Accent6 5 2 3 3 2 4" xfId="27408"/>
    <cellStyle name="20% - Accent6 5 2 3 3 3" xfId="9407"/>
    <cellStyle name="20% - Accent6 5 2 3 3 3 2" xfId="31008"/>
    <cellStyle name="20% - Accent6 5 2 3 3 4" xfId="16607"/>
    <cellStyle name="20% - Accent6 5 2 3 3 4 2" xfId="38208"/>
    <cellStyle name="20% - Accent6 5 2 3 3 5" xfId="23808"/>
    <cellStyle name="20% - Accent6 5 2 3 4" xfId="4606"/>
    <cellStyle name="20% - Accent6 5 2 3 4 2" xfId="11807"/>
    <cellStyle name="20% - Accent6 5 2 3 4 2 2" xfId="33408"/>
    <cellStyle name="20% - Accent6 5 2 3 4 3" xfId="19007"/>
    <cellStyle name="20% - Accent6 5 2 3 4 3 2" xfId="40608"/>
    <cellStyle name="20% - Accent6 5 2 3 4 4" xfId="26208"/>
    <cellStyle name="20% - Accent6 5 2 3 5" xfId="8207"/>
    <cellStyle name="20% - Accent6 5 2 3 5 2" xfId="29808"/>
    <cellStyle name="20% - Accent6 5 2 3 6" xfId="15407"/>
    <cellStyle name="20% - Accent6 5 2 3 6 2" xfId="37008"/>
    <cellStyle name="20% - Accent6 5 2 3 7" xfId="22608"/>
    <cellStyle name="20% - Accent6 5 2 4" xfId="2806"/>
    <cellStyle name="20% - Accent6 5 2 4 2" xfId="6406"/>
    <cellStyle name="20% - Accent6 5 2 4 2 2" xfId="13607"/>
    <cellStyle name="20% - Accent6 5 2 4 2 2 2" xfId="35208"/>
    <cellStyle name="20% - Accent6 5 2 4 2 3" xfId="20807"/>
    <cellStyle name="20% - Accent6 5 2 4 2 3 2" xfId="42408"/>
    <cellStyle name="20% - Accent6 5 2 4 2 4" xfId="28008"/>
    <cellStyle name="20% - Accent6 5 2 4 3" xfId="10007"/>
    <cellStyle name="20% - Accent6 5 2 4 3 2" xfId="31608"/>
    <cellStyle name="20% - Accent6 5 2 4 4" xfId="17207"/>
    <cellStyle name="20% - Accent6 5 2 4 4 2" xfId="38808"/>
    <cellStyle name="20% - Accent6 5 2 4 5" xfId="24408"/>
    <cellStyle name="20% - Accent6 5 2 5" xfId="1606"/>
    <cellStyle name="20% - Accent6 5 2 5 2" xfId="5206"/>
    <cellStyle name="20% - Accent6 5 2 5 2 2" xfId="12407"/>
    <cellStyle name="20% - Accent6 5 2 5 2 2 2" xfId="34008"/>
    <cellStyle name="20% - Accent6 5 2 5 2 3" xfId="19607"/>
    <cellStyle name="20% - Accent6 5 2 5 2 3 2" xfId="41208"/>
    <cellStyle name="20% - Accent6 5 2 5 2 4" xfId="26808"/>
    <cellStyle name="20% - Accent6 5 2 5 3" xfId="8807"/>
    <cellStyle name="20% - Accent6 5 2 5 3 2" xfId="30408"/>
    <cellStyle name="20% - Accent6 5 2 5 4" xfId="16007"/>
    <cellStyle name="20% - Accent6 5 2 5 4 2" xfId="37608"/>
    <cellStyle name="20% - Accent6 5 2 5 5" xfId="23208"/>
    <cellStyle name="20% - Accent6 5 2 6" xfId="4006"/>
    <cellStyle name="20% - Accent6 5 2 6 2" xfId="11207"/>
    <cellStyle name="20% - Accent6 5 2 6 2 2" xfId="32808"/>
    <cellStyle name="20% - Accent6 5 2 6 3" xfId="18407"/>
    <cellStyle name="20% - Accent6 5 2 6 3 2" xfId="40008"/>
    <cellStyle name="20% - Accent6 5 2 6 4" xfId="25608"/>
    <cellStyle name="20% - Accent6 5 2 7" xfId="7607"/>
    <cellStyle name="20% - Accent6 5 2 7 2" xfId="29208"/>
    <cellStyle name="20% - Accent6 5 2 8" xfId="14807"/>
    <cellStyle name="20% - Accent6 5 2 8 2" xfId="36408"/>
    <cellStyle name="20% - Accent6 5 2 9" xfId="22008"/>
    <cellStyle name="20% - Accent6 5 3" xfId="524"/>
    <cellStyle name="20% - Accent6 5 3 2" xfId="1126"/>
    <cellStyle name="20% - Accent6 5 3 2 2" xfId="3526"/>
    <cellStyle name="20% - Accent6 5 3 2 2 2" xfId="7126"/>
    <cellStyle name="20% - Accent6 5 3 2 2 2 2" xfId="14327"/>
    <cellStyle name="20% - Accent6 5 3 2 2 2 2 2" xfId="35928"/>
    <cellStyle name="20% - Accent6 5 3 2 2 2 3" xfId="21527"/>
    <cellStyle name="20% - Accent6 5 3 2 2 2 3 2" xfId="43128"/>
    <cellStyle name="20% - Accent6 5 3 2 2 2 4" xfId="28728"/>
    <cellStyle name="20% - Accent6 5 3 2 2 3" xfId="10727"/>
    <cellStyle name="20% - Accent6 5 3 2 2 3 2" xfId="32328"/>
    <cellStyle name="20% - Accent6 5 3 2 2 4" xfId="17927"/>
    <cellStyle name="20% - Accent6 5 3 2 2 4 2" xfId="39528"/>
    <cellStyle name="20% - Accent6 5 3 2 2 5" xfId="25128"/>
    <cellStyle name="20% - Accent6 5 3 2 3" xfId="2326"/>
    <cellStyle name="20% - Accent6 5 3 2 3 2" xfId="5926"/>
    <cellStyle name="20% - Accent6 5 3 2 3 2 2" xfId="13127"/>
    <cellStyle name="20% - Accent6 5 3 2 3 2 2 2" xfId="34728"/>
    <cellStyle name="20% - Accent6 5 3 2 3 2 3" xfId="20327"/>
    <cellStyle name="20% - Accent6 5 3 2 3 2 3 2" xfId="41928"/>
    <cellStyle name="20% - Accent6 5 3 2 3 2 4" xfId="27528"/>
    <cellStyle name="20% - Accent6 5 3 2 3 3" xfId="9527"/>
    <cellStyle name="20% - Accent6 5 3 2 3 3 2" xfId="31128"/>
    <cellStyle name="20% - Accent6 5 3 2 3 4" xfId="16727"/>
    <cellStyle name="20% - Accent6 5 3 2 3 4 2" xfId="38328"/>
    <cellStyle name="20% - Accent6 5 3 2 3 5" xfId="23928"/>
    <cellStyle name="20% - Accent6 5 3 2 4" xfId="4726"/>
    <cellStyle name="20% - Accent6 5 3 2 4 2" xfId="11927"/>
    <cellStyle name="20% - Accent6 5 3 2 4 2 2" xfId="33528"/>
    <cellStyle name="20% - Accent6 5 3 2 4 3" xfId="19127"/>
    <cellStyle name="20% - Accent6 5 3 2 4 3 2" xfId="40728"/>
    <cellStyle name="20% - Accent6 5 3 2 4 4" xfId="26328"/>
    <cellStyle name="20% - Accent6 5 3 2 5" xfId="8327"/>
    <cellStyle name="20% - Accent6 5 3 2 5 2" xfId="29928"/>
    <cellStyle name="20% - Accent6 5 3 2 6" xfId="15527"/>
    <cellStyle name="20% - Accent6 5 3 2 6 2" xfId="37128"/>
    <cellStyle name="20% - Accent6 5 3 2 7" xfId="22728"/>
    <cellStyle name="20% - Accent6 5 3 3" xfId="2926"/>
    <cellStyle name="20% - Accent6 5 3 3 2" xfId="6526"/>
    <cellStyle name="20% - Accent6 5 3 3 2 2" xfId="13727"/>
    <cellStyle name="20% - Accent6 5 3 3 2 2 2" xfId="35328"/>
    <cellStyle name="20% - Accent6 5 3 3 2 3" xfId="20927"/>
    <cellStyle name="20% - Accent6 5 3 3 2 3 2" xfId="42528"/>
    <cellStyle name="20% - Accent6 5 3 3 2 4" xfId="28128"/>
    <cellStyle name="20% - Accent6 5 3 3 3" xfId="10127"/>
    <cellStyle name="20% - Accent6 5 3 3 3 2" xfId="31728"/>
    <cellStyle name="20% - Accent6 5 3 3 4" xfId="17327"/>
    <cellStyle name="20% - Accent6 5 3 3 4 2" xfId="38928"/>
    <cellStyle name="20% - Accent6 5 3 3 5" xfId="24528"/>
    <cellStyle name="20% - Accent6 5 3 4" xfId="1726"/>
    <cellStyle name="20% - Accent6 5 3 4 2" xfId="5326"/>
    <cellStyle name="20% - Accent6 5 3 4 2 2" xfId="12527"/>
    <cellStyle name="20% - Accent6 5 3 4 2 2 2" xfId="34128"/>
    <cellStyle name="20% - Accent6 5 3 4 2 3" xfId="19727"/>
    <cellStyle name="20% - Accent6 5 3 4 2 3 2" xfId="41328"/>
    <cellStyle name="20% - Accent6 5 3 4 2 4" xfId="26928"/>
    <cellStyle name="20% - Accent6 5 3 4 3" xfId="8927"/>
    <cellStyle name="20% - Accent6 5 3 4 3 2" xfId="30528"/>
    <cellStyle name="20% - Accent6 5 3 4 4" xfId="16127"/>
    <cellStyle name="20% - Accent6 5 3 4 4 2" xfId="37728"/>
    <cellStyle name="20% - Accent6 5 3 4 5" xfId="23328"/>
    <cellStyle name="20% - Accent6 5 3 5" xfId="4126"/>
    <cellStyle name="20% - Accent6 5 3 5 2" xfId="11327"/>
    <cellStyle name="20% - Accent6 5 3 5 2 2" xfId="32928"/>
    <cellStyle name="20% - Accent6 5 3 5 3" xfId="18527"/>
    <cellStyle name="20% - Accent6 5 3 5 3 2" xfId="40128"/>
    <cellStyle name="20% - Accent6 5 3 5 4" xfId="25728"/>
    <cellStyle name="20% - Accent6 5 3 6" xfId="7727"/>
    <cellStyle name="20% - Accent6 5 3 6 2" xfId="29328"/>
    <cellStyle name="20% - Accent6 5 3 7" xfId="14927"/>
    <cellStyle name="20% - Accent6 5 3 7 2" xfId="36528"/>
    <cellStyle name="20% - Accent6 5 3 8" xfId="22128"/>
    <cellStyle name="20% - Accent6 5 4" xfId="766"/>
    <cellStyle name="20% - Accent6 5 4 2" xfId="1366"/>
    <cellStyle name="20% - Accent6 5 4 2 2" xfId="3766"/>
    <cellStyle name="20% - Accent6 5 4 2 2 2" xfId="7366"/>
    <cellStyle name="20% - Accent6 5 4 2 2 2 2" xfId="14567"/>
    <cellStyle name="20% - Accent6 5 4 2 2 2 2 2" xfId="36168"/>
    <cellStyle name="20% - Accent6 5 4 2 2 2 3" xfId="21767"/>
    <cellStyle name="20% - Accent6 5 4 2 2 2 3 2" xfId="43368"/>
    <cellStyle name="20% - Accent6 5 4 2 2 2 4" xfId="28968"/>
    <cellStyle name="20% - Accent6 5 4 2 2 3" xfId="10967"/>
    <cellStyle name="20% - Accent6 5 4 2 2 3 2" xfId="32568"/>
    <cellStyle name="20% - Accent6 5 4 2 2 4" xfId="18167"/>
    <cellStyle name="20% - Accent6 5 4 2 2 4 2" xfId="39768"/>
    <cellStyle name="20% - Accent6 5 4 2 2 5" xfId="25368"/>
    <cellStyle name="20% - Accent6 5 4 2 3" xfId="2566"/>
    <cellStyle name="20% - Accent6 5 4 2 3 2" xfId="6166"/>
    <cellStyle name="20% - Accent6 5 4 2 3 2 2" xfId="13367"/>
    <cellStyle name="20% - Accent6 5 4 2 3 2 2 2" xfId="34968"/>
    <cellStyle name="20% - Accent6 5 4 2 3 2 3" xfId="20567"/>
    <cellStyle name="20% - Accent6 5 4 2 3 2 3 2" xfId="42168"/>
    <cellStyle name="20% - Accent6 5 4 2 3 2 4" xfId="27768"/>
    <cellStyle name="20% - Accent6 5 4 2 3 3" xfId="9767"/>
    <cellStyle name="20% - Accent6 5 4 2 3 3 2" xfId="31368"/>
    <cellStyle name="20% - Accent6 5 4 2 3 4" xfId="16967"/>
    <cellStyle name="20% - Accent6 5 4 2 3 4 2" xfId="38568"/>
    <cellStyle name="20% - Accent6 5 4 2 3 5" xfId="24168"/>
    <cellStyle name="20% - Accent6 5 4 2 4" xfId="4966"/>
    <cellStyle name="20% - Accent6 5 4 2 4 2" xfId="12167"/>
    <cellStyle name="20% - Accent6 5 4 2 4 2 2" xfId="33768"/>
    <cellStyle name="20% - Accent6 5 4 2 4 3" xfId="19367"/>
    <cellStyle name="20% - Accent6 5 4 2 4 3 2" xfId="40968"/>
    <cellStyle name="20% - Accent6 5 4 2 4 4" xfId="26568"/>
    <cellStyle name="20% - Accent6 5 4 2 5" xfId="8567"/>
    <cellStyle name="20% - Accent6 5 4 2 5 2" xfId="30168"/>
    <cellStyle name="20% - Accent6 5 4 2 6" xfId="15767"/>
    <cellStyle name="20% - Accent6 5 4 2 6 2" xfId="37368"/>
    <cellStyle name="20% - Accent6 5 4 2 7" xfId="22968"/>
    <cellStyle name="20% - Accent6 5 4 3" xfId="3166"/>
    <cellStyle name="20% - Accent6 5 4 3 2" xfId="6766"/>
    <cellStyle name="20% - Accent6 5 4 3 2 2" xfId="13967"/>
    <cellStyle name="20% - Accent6 5 4 3 2 2 2" xfId="35568"/>
    <cellStyle name="20% - Accent6 5 4 3 2 3" xfId="21167"/>
    <cellStyle name="20% - Accent6 5 4 3 2 3 2" xfId="42768"/>
    <cellStyle name="20% - Accent6 5 4 3 2 4" xfId="28368"/>
    <cellStyle name="20% - Accent6 5 4 3 3" xfId="10367"/>
    <cellStyle name="20% - Accent6 5 4 3 3 2" xfId="31968"/>
    <cellStyle name="20% - Accent6 5 4 3 4" xfId="17567"/>
    <cellStyle name="20% - Accent6 5 4 3 4 2" xfId="39168"/>
    <cellStyle name="20% - Accent6 5 4 3 5" xfId="24768"/>
    <cellStyle name="20% - Accent6 5 4 4" xfId="1966"/>
    <cellStyle name="20% - Accent6 5 4 4 2" xfId="5566"/>
    <cellStyle name="20% - Accent6 5 4 4 2 2" xfId="12767"/>
    <cellStyle name="20% - Accent6 5 4 4 2 2 2" xfId="34368"/>
    <cellStyle name="20% - Accent6 5 4 4 2 3" xfId="19967"/>
    <cellStyle name="20% - Accent6 5 4 4 2 3 2" xfId="41568"/>
    <cellStyle name="20% - Accent6 5 4 4 2 4" xfId="27168"/>
    <cellStyle name="20% - Accent6 5 4 4 3" xfId="9167"/>
    <cellStyle name="20% - Accent6 5 4 4 3 2" xfId="30768"/>
    <cellStyle name="20% - Accent6 5 4 4 4" xfId="16367"/>
    <cellStyle name="20% - Accent6 5 4 4 4 2" xfId="37968"/>
    <cellStyle name="20% - Accent6 5 4 4 5" xfId="23568"/>
    <cellStyle name="20% - Accent6 5 4 5" xfId="4366"/>
    <cellStyle name="20% - Accent6 5 4 5 2" xfId="11567"/>
    <cellStyle name="20% - Accent6 5 4 5 2 2" xfId="33168"/>
    <cellStyle name="20% - Accent6 5 4 5 3" xfId="18767"/>
    <cellStyle name="20% - Accent6 5 4 5 3 2" xfId="40368"/>
    <cellStyle name="20% - Accent6 5 4 5 4" xfId="25968"/>
    <cellStyle name="20% - Accent6 5 4 6" xfId="7967"/>
    <cellStyle name="20% - Accent6 5 4 6 2" xfId="29568"/>
    <cellStyle name="20% - Accent6 5 4 7" xfId="15167"/>
    <cellStyle name="20% - Accent6 5 4 7 2" xfId="36768"/>
    <cellStyle name="20% - Accent6 5 4 8" xfId="22368"/>
    <cellStyle name="20% - Accent6 5 5" xfId="886"/>
    <cellStyle name="20% - Accent6 5 5 2" xfId="3286"/>
    <cellStyle name="20% - Accent6 5 5 2 2" xfId="6886"/>
    <cellStyle name="20% - Accent6 5 5 2 2 2" xfId="14087"/>
    <cellStyle name="20% - Accent6 5 5 2 2 2 2" xfId="35688"/>
    <cellStyle name="20% - Accent6 5 5 2 2 3" xfId="21287"/>
    <cellStyle name="20% - Accent6 5 5 2 2 3 2" xfId="42888"/>
    <cellStyle name="20% - Accent6 5 5 2 2 4" xfId="28488"/>
    <cellStyle name="20% - Accent6 5 5 2 3" xfId="10487"/>
    <cellStyle name="20% - Accent6 5 5 2 3 2" xfId="32088"/>
    <cellStyle name="20% - Accent6 5 5 2 4" xfId="17687"/>
    <cellStyle name="20% - Accent6 5 5 2 4 2" xfId="39288"/>
    <cellStyle name="20% - Accent6 5 5 2 5" xfId="24888"/>
    <cellStyle name="20% - Accent6 5 5 3" xfId="2086"/>
    <cellStyle name="20% - Accent6 5 5 3 2" xfId="5686"/>
    <cellStyle name="20% - Accent6 5 5 3 2 2" xfId="12887"/>
    <cellStyle name="20% - Accent6 5 5 3 2 2 2" xfId="34488"/>
    <cellStyle name="20% - Accent6 5 5 3 2 3" xfId="20087"/>
    <cellStyle name="20% - Accent6 5 5 3 2 3 2" xfId="41688"/>
    <cellStyle name="20% - Accent6 5 5 3 2 4" xfId="27288"/>
    <cellStyle name="20% - Accent6 5 5 3 3" xfId="9287"/>
    <cellStyle name="20% - Accent6 5 5 3 3 2" xfId="30888"/>
    <cellStyle name="20% - Accent6 5 5 3 4" xfId="16487"/>
    <cellStyle name="20% - Accent6 5 5 3 4 2" xfId="38088"/>
    <cellStyle name="20% - Accent6 5 5 3 5" xfId="23688"/>
    <cellStyle name="20% - Accent6 5 5 4" xfId="4486"/>
    <cellStyle name="20% - Accent6 5 5 4 2" xfId="11687"/>
    <cellStyle name="20% - Accent6 5 5 4 2 2" xfId="33288"/>
    <cellStyle name="20% - Accent6 5 5 4 3" xfId="18887"/>
    <cellStyle name="20% - Accent6 5 5 4 3 2" xfId="40488"/>
    <cellStyle name="20% - Accent6 5 5 4 4" xfId="26088"/>
    <cellStyle name="20% - Accent6 5 5 5" xfId="8087"/>
    <cellStyle name="20% - Accent6 5 5 5 2" xfId="29688"/>
    <cellStyle name="20% - Accent6 5 5 6" xfId="15287"/>
    <cellStyle name="20% - Accent6 5 5 6 2" xfId="36888"/>
    <cellStyle name="20% - Accent6 5 5 7" xfId="22488"/>
    <cellStyle name="20% - Accent6 5 6" xfId="2686"/>
    <cellStyle name="20% - Accent6 5 6 2" xfId="6286"/>
    <cellStyle name="20% - Accent6 5 6 2 2" xfId="13487"/>
    <cellStyle name="20% - Accent6 5 6 2 2 2" xfId="35088"/>
    <cellStyle name="20% - Accent6 5 6 2 3" xfId="20687"/>
    <cellStyle name="20% - Accent6 5 6 2 3 2" xfId="42288"/>
    <cellStyle name="20% - Accent6 5 6 2 4" xfId="27888"/>
    <cellStyle name="20% - Accent6 5 6 3" xfId="9887"/>
    <cellStyle name="20% - Accent6 5 6 3 2" xfId="31488"/>
    <cellStyle name="20% - Accent6 5 6 4" xfId="17087"/>
    <cellStyle name="20% - Accent6 5 6 4 2" xfId="38688"/>
    <cellStyle name="20% - Accent6 5 6 5" xfId="24288"/>
    <cellStyle name="20% - Accent6 5 7" xfId="1486"/>
    <cellStyle name="20% - Accent6 5 7 2" xfId="5086"/>
    <cellStyle name="20% - Accent6 5 7 2 2" xfId="12287"/>
    <cellStyle name="20% - Accent6 5 7 2 2 2" xfId="33888"/>
    <cellStyle name="20% - Accent6 5 7 2 3" xfId="19487"/>
    <cellStyle name="20% - Accent6 5 7 2 3 2" xfId="41088"/>
    <cellStyle name="20% - Accent6 5 7 2 4" xfId="26688"/>
    <cellStyle name="20% - Accent6 5 7 3" xfId="8687"/>
    <cellStyle name="20% - Accent6 5 7 3 2" xfId="30288"/>
    <cellStyle name="20% - Accent6 5 7 4" xfId="15887"/>
    <cellStyle name="20% - Accent6 5 7 4 2" xfId="37488"/>
    <cellStyle name="20% - Accent6 5 7 5" xfId="23088"/>
    <cellStyle name="20% - Accent6 5 8" xfId="3886"/>
    <cellStyle name="20% - Accent6 5 8 2" xfId="11087"/>
    <cellStyle name="20% - Accent6 5 8 2 2" xfId="32688"/>
    <cellStyle name="20% - Accent6 5 8 3" xfId="18287"/>
    <cellStyle name="20% - Accent6 5 8 3 2" xfId="39888"/>
    <cellStyle name="20% - Accent6 5 8 4" xfId="25488"/>
    <cellStyle name="20% - Accent6 5 9" xfId="7487"/>
    <cellStyle name="20% - Accent6 5 9 2" xfId="29088"/>
    <cellStyle name="20% - Accent6 6" xfId="299"/>
    <cellStyle name="20% - Accent6 6 2" xfId="539"/>
    <cellStyle name="20% - Accent6 6 2 2" xfId="1141"/>
    <cellStyle name="20% - Accent6 6 2 2 2" xfId="3541"/>
    <cellStyle name="20% - Accent6 6 2 2 2 2" xfId="7141"/>
    <cellStyle name="20% - Accent6 6 2 2 2 2 2" xfId="14342"/>
    <cellStyle name="20% - Accent6 6 2 2 2 2 2 2" xfId="35943"/>
    <cellStyle name="20% - Accent6 6 2 2 2 2 3" xfId="21542"/>
    <cellStyle name="20% - Accent6 6 2 2 2 2 3 2" xfId="43143"/>
    <cellStyle name="20% - Accent6 6 2 2 2 2 4" xfId="28743"/>
    <cellStyle name="20% - Accent6 6 2 2 2 3" xfId="10742"/>
    <cellStyle name="20% - Accent6 6 2 2 2 3 2" xfId="32343"/>
    <cellStyle name="20% - Accent6 6 2 2 2 4" xfId="17942"/>
    <cellStyle name="20% - Accent6 6 2 2 2 4 2" xfId="39543"/>
    <cellStyle name="20% - Accent6 6 2 2 2 5" xfId="25143"/>
    <cellStyle name="20% - Accent6 6 2 2 3" xfId="2341"/>
    <cellStyle name="20% - Accent6 6 2 2 3 2" xfId="5941"/>
    <cellStyle name="20% - Accent6 6 2 2 3 2 2" xfId="13142"/>
    <cellStyle name="20% - Accent6 6 2 2 3 2 2 2" xfId="34743"/>
    <cellStyle name="20% - Accent6 6 2 2 3 2 3" xfId="20342"/>
    <cellStyle name="20% - Accent6 6 2 2 3 2 3 2" xfId="41943"/>
    <cellStyle name="20% - Accent6 6 2 2 3 2 4" xfId="27543"/>
    <cellStyle name="20% - Accent6 6 2 2 3 3" xfId="9542"/>
    <cellStyle name="20% - Accent6 6 2 2 3 3 2" xfId="31143"/>
    <cellStyle name="20% - Accent6 6 2 2 3 4" xfId="16742"/>
    <cellStyle name="20% - Accent6 6 2 2 3 4 2" xfId="38343"/>
    <cellStyle name="20% - Accent6 6 2 2 3 5" xfId="23943"/>
    <cellStyle name="20% - Accent6 6 2 2 4" xfId="4741"/>
    <cellStyle name="20% - Accent6 6 2 2 4 2" xfId="11942"/>
    <cellStyle name="20% - Accent6 6 2 2 4 2 2" xfId="33543"/>
    <cellStyle name="20% - Accent6 6 2 2 4 3" xfId="19142"/>
    <cellStyle name="20% - Accent6 6 2 2 4 3 2" xfId="40743"/>
    <cellStyle name="20% - Accent6 6 2 2 4 4" xfId="26343"/>
    <cellStyle name="20% - Accent6 6 2 2 5" xfId="8342"/>
    <cellStyle name="20% - Accent6 6 2 2 5 2" xfId="29943"/>
    <cellStyle name="20% - Accent6 6 2 2 6" xfId="15542"/>
    <cellStyle name="20% - Accent6 6 2 2 6 2" xfId="37143"/>
    <cellStyle name="20% - Accent6 6 2 2 7" xfId="22743"/>
    <cellStyle name="20% - Accent6 6 2 3" xfId="2941"/>
    <cellStyle name="20% - Accent6 6 2 3 2" xfId="6541"/>
    <cellStyle name="20% - Accent6 6 2 3 2 2" xfId="13742"/>
    <cellStyle name="20% - Accent6 6 2 3 2 2 2" xfId="35343"/>
    <cellStyle name="20% - Accent6 6 2 3 2 3" xfId="20942"/>
    <cellStyle name="20% - Accent6 6 2 3 2 3 2" xfId="42543"/>
    <cellStyle name="20% - Accent6 6 2 3 2 4" xfId="28143"/>
    <cellStyle name="20% - Accent6 6 2 3 3" xfId="10142"/>
    <cellStyle name="20% - Accent6 6 2 3 3 2" xfId="31743"/>
    <cellStyle name="20% - Accent6 6 2 3 4" xfId="17342"/>
    <cellStyle name="20% - Accent6 6 2 3 4 2" xfId="38943"/>
    <cellStyle name="20% - Accent6 6 2 3 5" xfId="24543"/>
    <cellStyle name="20% - Accent6 6 2 4" xfId="1741"/>
    <cellStyle name="20% - Accent6 6 2 4 2" xfId="5341"/>
    <cellStyle name="20% - Accent6 6 2 4 2 2" xfId="12542"/>
    <cellStyle name="20% - Accent6 6 2 4 2 2 2" xfId="34143"/>
    <cellStyle name="20% - Accent6 6 2 4 2 3" xfId="19742"/>
    <cellStyle name="20% - Accent6 6 2 4 2 3 2" xfId="41343"/>
    <cellStyle name="20% - Accent6 6 2 4 2 4" xfId="26943"/>
    <cellStyle name="20% - Accent6 6 2 4 3" xfId="8942"/>
    <cellStyle name="20% - Accent6 6 2 4 3 2" xfId="30543"/>
    <cellStyle name="20% - Accent6 6 2 4 4" xfId="16142"/>
    <cellStyle name="20% - Accent6 6 2 4 4 2" xfId="37743"/>
    <cellStyle name="20% - Accent6 6 2 4 5" xfId="23343"/>
    <cellStyle name="20% - Accent6 6 2 5" xfId="4141"/>
    <cellStyle name="20% - Accent6 6 2 5 2" xfId="11342"/>
    <cellStyle name="20% - Accent6 6 2 5 2 2" xfId="32943"/>
    <cellStyle name="20% - Accent6 6 2 5 3" xfId="18542"/>
    <cellStyle name="20% - Accent6 6 2 5 3 2" xfId="40143"/>
    <cellStyle name="20% - Accent6 6 2 5 4" xfId="25743"/>
    <cellStyle name="20% - Accent6 6 2 6" xfId="7742"/>
    <cellStyle name="20% - Accent6 6 2 6 2" xfId="29343"/>
    <cellStyle name="20% - Accent6 6 2 7" xfId="14942"/>
    <cellStyle name="20% - Accent6 6 2 7 2" xfId="36543"/>
    <cellStyle name="20% - Accent6 6 2 8" xfId="22143"/>
    <cellStyle name="20% - Accent6 6 3" xfId="901"/>
    <cellStyle name="20% - Accent6 6 3 2" xfId="3301"/>
    <cellStyle name="20% - Accent6 6 3 2 2" xfId="6901"/>
    <cellStyle name="20% - Accent6 6 3 2 2 2" xfId="14102"/>
    <cellStyle name="20% - Accent6 6 3 2 2 2 2" xfId="35703"/>
    <cellStyle name="20% - Accent6 6 3 2 2 3" xfId="21302"/>
    <cellStyle name="20% - Accent6 6 3 2 2 3 2" xfId="42903"/>
    <cellStyle name="20% - Accent6 6 3 2 2 4" xfId="28503"/>
    <cellStyle name="20% - Accent6 6 3 2 3" xfId="10502"/>
    <cellStyle name="20% - Accent6 6 3 2 3 2" xfId="32103"/>
    <cellStyle name="20% - Accent6 6 3 2 4" xfId="17702"/>
    <cellStyle name="20% - Accent6 6 3 2 4 2" xfId="39303"/>
    <cellStyle name="20% - Accent6 6 3 2 5" xfId="24903"/>
    <cellStyle name="20% - Accent6 6 3 3" xfId="2101"/>
    <cellStyle name="20% - Accent6 6 3 3 2" xfId="5701"/>
    <cellStyle name="20% - Accent6 6 3 3 2 2" xfId="12902"/>
    <cellStyle name="20% - Accent6 6 3 3 2 2 2" xfId="34503"/>
    <cellStyle name="20% - Accent6 6 3 3 2 3" xfId="20102"/>
    <cellStyle name="20% - Accent6 6 3 3 2 3 2" xfId="41703"/>
    <cellStyle name="20% - Accent6 6 3 3 2 4" xfId="27303"/>
    <cellStyle name="20% - Accent6 6 3 3 3" xfId="9302"/>
    <cellStyle name="20% - Accent6 6 3 3 3 2" xfId="30903"/>
    <cellStyle name="20% - Accent6 6 3 3 4" xfId="16502"/>
    <cellStyle name="20% - Accent6 6 3 3 4 2" xfId="38103"/>
    <cellStyle name="20% - Accent6 6 3 3 5" xfId="23703"/>
    <cellStyle name="20% - Accent6 6 3 4" xfId="4501"/>
    <cellStyle name="20% - Accent6 6 3 4 2" xfId="11702"/>
    <cellStyle name="20% - Accent6 6 3 4 2 2" xfId="33303"/>
    <cellStyle name="20% - Accent6 6 3 4 3" xfId="18902"/>
    <cellStyle name="20% - Accent6 6 3 4 3 2" xfId="40503"/>
    <cellStyle name="20% - Accent6 6 3 4 4" xfId="26103"/>
    <cellStyle name="20% - Accent6 6 3 5" xfId="8102"/>
    <cellStyle name="20% - Accent6 6 3 5 2" xfId="29703"/>
    <cellStyle name="20% - Accent6 6 3 6" xfId="15302"/>
    <cellStyle name="20% - Accent6 6 3 6 2" xfId="36903"/>
    <cellStyle name="20% - Accent6 6 3 7" xfId="22503"/>
    <cellStyle name="20% - Accent6 6 4" xfId="2701"/>
    <cellStyle name="20% - Accent6 6 4 2" xfId="6301"/>
    <cellStyle name="20% - Accent6 6 4 2 2" xfId="13502"/>
    <cellStyle name="20% - Accent6 6 4 2 2 2" xfId="35103"/>
    <cellStyle name="20% - Accent6 6 4 2 3" xfId="20702"/>
    <cellStyle name="20% - Accent6 6 4 2 3 2" xfId="42303"/>
    <cellStyle name="20% - Accent6 6 4 2 4" xfId="27903"/>
    <cellStyle name="20% - Accent6 6 4 3" xfId="9902"/>
    <cellStyle name="20% - Accent6 6 4 3 2" xfId="31503"/>
    <cellStyle name="20% - Accent6 6 4 4" xfId="17102"/>
    <cellStyle name="20% - Accent6 6 4 4 2" xfId="38703"/>
    <cellStyle name="20% - Accent6 6 4 5" xfId="24303"/>
    <cellStyle name="20% - Accent6 6 5" xfId="1501"/>
    <cellStyle name="20% - Accent6 6 5 2" xfId="5101"/>
    <cellStyle name="20% - Accent6 6 5 2 2" xfId="12302"/>
    <cellStyle name="20% - Accent6 6 5 2 2 2" xfId="33903"/>
    <cellStyle name="20% - Accent6 6 5 2 3" xfId="19502"/>
    <cellStyle name="20% - Accent6 6 5 2 3 2" xfId="41103"/>
    <cellStyle name="20% - Accent6 6 5 2 4" xfId="26703"/>
    <cellStyle name="20% - Accent6 6 5 3" xfId="8702"/>
    <cellStyle name="20% - Accent6 6 5 3 2" xfId="30303"/>
    <cellStyle name="20% - Accent6 6 5 4" xfId="15902"/>
    <cellStyle name="20% - Accent6 6 5 4 2" xfId="37503"/>
    <cellStyle name="20% - Accent6 6 5 5" xfId="23103"/>
    <cellStyle name="20% - Accent6 6 6" xfId="3901"/>
    <cellStyle name="20% - Accent6 6 6 2" xfId="11102"/>
    <cellStyle name="20% - Accent6 6 6 2 2" xfId="32703"/>
    <cellStyle name="20% - Accent6 6 6 3" xfId="18302"/>
    <cellStyle name="20% - Accent6 6 6 3 2" xfId="39903"/>
    <cellStyle name="20% - Accent6 6 6 4" xfId="25503"/>
    <cellStyle name="20% - Accent6 6 7" xfId="7502"/>
    <cellStyle name="20% - Accent6 6 7 2" xfId="29103"/>
    <cellStyle name="20% - Accent6 6 8" xfId="14702"/>
    <cellStyle name="20% - Accent6 6 8 2" xfId="36303"/>
    <cellStyle name="20% - Accent6 6 9" xfId="21903"/>
    <cellStyle name="20% - Accent6 7" xfId="419"/>
    <cellStyle name="20% - Accent6 7 2" xfId="1021"/>
    <cellStyle name="20% - Accent6 7 2 2" xfId="3421"/>
    <cellStyle name="20% - Accent6 7 2 2 2" xfId="7021"/>
    <cellStyle name="20% - Accent6 7 2 2 2 2" xfId="14222"/>
    <cellStyle name="20% - Accent6 7 2 2 2 2 2" xfId="35823"/>
    <cellStyle name="20% - Accent6 7 2 2 2 3" xfId="21422"/>
    <cellStyle name="20% - Accent6 7 2 2 2 3 2" xfId="43023"/>
    <cellStyle name="20% - Accent6 7 2 2 2 4" xfId="28623"/>
    <cellStyle name="20% - Accent6 7 2 2 3" xfId="10622"/>
    <cellStyle name="20% - Accent6 7 2 2 3 2" xfId="32223"/>
    <cellStyle name="20% - Accent6 7 2 2 4" xfId="17822"/>
    <cellStyle name="20% - Accent6 7 2 2 4 2" xfId="39423"/>
    <cellStyle name="20% - Accent6 7 2 2 5" xfId="25023"/>
    <cellStyle name="20% - Accent6 7 2 3" xfId="2221"/>
    <cellStyle name="20% - Accent6 7 2 3 2" xfId="5821"/>
    <cellStyle name="20% - Accent6 7 2 3 2 2" xfId="13022"/>
    <cellStyle name="20% - Accent6 7 2 3 2 2 2" xfId="34623"/>
    <cellStyle name="20% - Accent6 7 2 3 2 3" xfId="20222"/>
    <cellStyle name="20% - Accent6 7 2 3 2 3 2" xfId="41823"/>
    <cellStyle name="20% - Accent6 7 2 3 2 4" xfId="27423"/>
    <cellStyle name="20% - Accent6 7 2 3 3" xfId="9422"/>
    <cellStyle name="20% - Accent6 7 2 3 3 2" xfId="31023"/>
    <cellStyle name="20% - Accent6 7 2 3 4" xfId="16622"/>
    <cellStyle name="20% - Accent6 7 2 3 4 2" xfId="38223"/>
    <cellStyle name="20% - Accent6 7 2 3 5" xfId="23823"/>
    <cellStyle name="20% - Accent6 7 2 4" xfId="4621"/>
    <cellStyle name="20% - Accent6 7 2 4 2" xfId="11822"/>
    <cellStyle name="20% - Accent6 7 2 4 2 2" xfId="33423"/>
    <cellStyle name="20% - Accent6 7 2 4 3" xfId="19022"/>
    <cellStyle name="20% - Accent6 7 2 4 3 2" xfId="40623"/>
    <cellStyle name="20% - Accent6 7 2 4 4" xfId="26223"/>
    <cellStyle name="20% - Accent6 7 2 5" xfId="8222"/>
    <cellStyle name="20% - Accent6 7 2 5 2" xfId="29823"/>
    <cellStyle name="20% - Accent6 7 2 6" xfId="15422"/>
    <cellStyle name="20% - Accent6 7 2 6 2" xfId="37023"/>
    <cellStyle name="20% - Accent6 7 2 7" xfId="22623"/>
    <cellStyle name="20% - Accent6 7 3" xfId="2821"/>
    <cellStyle name="20% - Accent6 7 3 2" xfId="6421"/>
    <cellStyle name="20% - Accent6 7 3 2 2" xfId="13622"/>
    <cellStyle name="20% - Accent6 7 3 2 2 2" xfId="35223"/>
    <cellStyle name="20% - Accent6 7 3 2 3" xfId="20822"/>
    <cellStyle name="20% - Accent6 7 3 2 3 2" xfId="42423"/>
    <cellStyle name="20% - Accent6 7 3 2 4" xfId="28023"/>
    <cellStyle name="20% - Accent6 7 3 3" xfId="10022"/>
    <cellStyle name="20% - Accent6 7 3 3 2" xfId="31623"/>
    <cellStyle name="20% - Accent6 7 3 4" xfId="17222"/>
    <cellStyle name="20% - Accent6 7 3 4 2" xfId="38823"/>
    <cellStyle name="20% - Accent6 7 3 5" xfId="24423"/>
    <cellStyle name="20% - Accent6 7 4" xfId="1621"/>
    <cellStyle name="20% - Accent6 7 4 2" xfId="5221"/>
    <cellStyle name="20% - Accent6 7 4 2 2" xfId="12422"/>
    <cellStyle name="20% - Accent6 7 4 2 2 2" xfId="34023"/>
    <cellStyle name="20% - Accent6 7 4 2 3" xfId="19622"/>
    <cellStyle name="20% - Accent6 7 4 2 3 2" xfId="41223"/>
    <cellStyle name="20% - Accent6 7 4 2 4" xfId="26823"/>
    <cellStyle name="20% - Accent6 7 4 3" xfId="8822"/>
    <cellStyle name="20% - Accent6 7 4 3 2" xfId="30423"/>
    <cellStyle name="20% - Accent6 7 4 4" xfId="16022"/>
    <cellStyle name="20% - Accent6 7 4 4 2" xfId="37623"/>
    <cellStyle name="20% - Accent6 7 4 5" xfId="23223"/>
    <cellStyle name="20% - Accent6 7 5" xfId="4021"/>
    <cellStyle name="20% - Accent6 7 5 2" xfId="11222"/>
    <cellStyle name="20% - Accent6 7 5 2 2" xfId="32823"/>
    <cellStyle name="20% - Accent6 7 5 3" xfId="18422"/>
    <cellStyle name="20% - Accent6 7 5 3 2" xfId="40023"/>
    <cellStyle name="20% - Accent6 7 5 4" xfId="25623"/>
    <cellStyle name="20% - Accent6 7 6" xfId="7622"/>
    <cellStyle name="20% - Accent6 7 6 2" xfId="29223"/>
    <cellStyle name="20% - Accent6 7 7" xfId="14822"/>
    <cellStyle name="20% - Accent6 7 7 2" xfId="36423"/>
    <cellStyle name="20% - Accent6 7 8" xfId="22023"/>
    <cellStyle name="20% - Accent6 8" xfId="661"/>
    <cellStyle name="20% - Accent6 8 2" xfId="1261"/>
    <cellStyle name="20% - Accent6 8 2 2" xfId="3661"/>
    <cellStyle name="20% - Accent6 8 2 2 2" xfId="7261"/>
    <cellStyle name="20% - Accent6 8 2 2 2 2" xfId="14462"/>
    <cellStyle name="20% - Accent6 8 2 2 2 2 2" xfId="36063"/>
    <cellStyle name="20% - Accent6 8 2 2 2 3" xfId="21662"/>
    <cellStyle name="20% - Accent6 8 2 2 2 3 2" xfId="43263"/>
    <cellStyle name="20% - Accent6 8 2 2 2 4" xfId="28863"/>
    <cellStyle name="20% - Accent6 8 2 2 3" xfId="10862"/>
    <cellStyle name="20% - Accent6 8 2 2 3 2" xfId="32463"/>
    <cellStyle name="20% - Accent6 8 2 2 4" xfId="18062"/>
    <cellStyle name="20% - Accent6 8 2 2 4 2" xfId="39663"/>
    <cellStyle name="20% - Accent6 8 2 2 5" xfId="25263"/>
    <cellStyle name="20% - Accent6 8 2 3" xfId="2461"/>
    <cellStyle name="20% - Accent6 8 2 3 2" xfId="6061"/>
    <cellStyle name="20% - Accent6 8 2 3 2 2" xfId="13262"/>
    <cellStyle name="20% - Accent6 8 2 3 2 2 2" xfId="34863"/>
    <cellStyle name="20% - Accent6 8 2 3 2 3" xfId="20462"/>
    <cellStyle name="20% - Accent6 8 2 3 2 3 2" xfId="42063"/>
    <cellStyle name="20% - Accent6 8 2 3 2 4" xfId="27663"/>
    <cellStyle name="20% - Accent6 8 2 3 3" xfId="9662"/>
    <cellStyle name="20% - Accent6 8 2 3 3 2" xfId="31263"/>
    <cellStyle name="20% - Accent6 8 2 3 4" xfId="16862"/>
    <cellStyle name="20% - Accent6 8 2 3 4 2" xfId="38463"/>
    <cellStyle name="20% - Accent6 8 2 3 5" xfId="24063"/>
    <cellStyle name="20% - Accent6 8 2 4" xfId="4861"/>
    <cellStyle name="20% - Accent6 8 2 4 2" xfId="12062"/>
    <cellStyle name="20% - Accent6 8 2 4 2 2" xfId="33663"/>
    <cellStyle name="20% - Accent6 8 2 4 3" xfId="19262"/>
    <cellStyle name="20% - Accent6 8 2 4 3 2" xfId="40863"/>
    <cellStyle name="20% - Accent6 8 2 4 4" xfId="26463"/>
    <cellStyle name="20% - Accent6 8 2 5" xfId="8462"/>
    <cellStyle name="20% - Accent6 8 2 5 2" xfId="30063"/>
    <cellStyle name="20% - Accent6 8 2 6" xfId="15662"/>
    <cellStyle name="20% - Accent6 8 2 6 2" xfId="37263"/>
    <cellStyle name="20% - Accent6 8 2 7" xfId="22863"/>
    <cellStyle name="20% - Accent6 8 3" xfId="3061"/>
    <cellStyle name="20% - Accent6 8 3 2" xfId="6661"/>
    <cellStyle name="20% - Accent6 8 3 2 2" xfId="13862"/>
    <cellStyle name="20% - Accent6 8 3 2 2 2" xfId="35463"/>
    <cellStyle name="20% - Accent6 8 3 2 3" xfId="21062"/>
    <cellStyle name="20% - Accent6 8 3 2 3 2" xfId="42663"/>
    <cellStyle name="20% - Accent6 8 3 2 4" xfId="28263"/>
    <cellStyle name="20% - Accent6 8 3 3" xfId="10262"/>
    <cellStyle name="20% - Accent6 8 3 3 2" xfId="31863"/>
    <cellStyle name="20% - Accent6 8 3 4" xfId="17462"/>
    <cellStyle name="20% - Accent6 8 3 4 2" xfId="39063"/>
    <cellStyle name="20% - Accent6 8 3 5" xfId="24663"/>
    <cellStyle name="20% - Accent6 8 4" xfId="1861"/>
    <cellStyle name="20% - Accent6 8 4 2" xfId="5461"/>
    <cellStyle name="20% - Accent6 8 4 2 2" xfId="12662"/>
    <cellStyle name="20% - Accent6 8 4 2 2 2" xfId="34263"/>
    <cellStyle name="20% - Accent6 8 4 2 3" xfId="19862"/>
    <cellStyle name="20% - Accent6 8 4 2 3 2" xfId="41463"/>
    <cellStyle name="20% - Accent6 8 4 2 4" xfId="27063"/>
    <cellStyle name="20% - Accent6 8 4 3" xfId="9062"/>
    <cellStyle name="20% - Accent6 8 4 3 2" xfId="30663"/>
    <cellStyle name="20% - Accent6 8 4 4" xfId="16262"/>
    <cellStyle name="20% - Accent6 8 4 4 2" xfId="37863"/>
    <cellStyle name="20% - Accent6 8 4 5" xfId="23463"/>
    <cellStyle name="20% - Accent6 8 5" xfId="4261"/>
    <cellStyle name="20% - Accent6 8 5 2" xfId="11462"/>
    <cellStyle name="20% - Accent6 8 5 2 2" xfId="33063"/>
    <cellStyle name="20% - Accent6 8 5 3" xfId="18662"/>
    <cellStyle name="20% - Accent6 8 5 3 2" xfId="40263"/>
    <cellStyle name="20% - Accent6 8 5 4" xfId="25863"/>
    <cellStyle name="20% - Accent6 8 6" xfId="7862"/>
    <cellStyle name="20% - Accent6 8 6 2" xfId="29463"/>
    <cellStyle name="20% - Accent6 8 7" xfId="15062"/>
    <cellStyle name="20% - Accent6 8 7 2" xfId="36663"/>
    <cellStyle name="20% - Accent6 8 8" xfId="22263"/>
    <cellStyle name="20% - Accent6 9" xfId="781"/>
    <cellStyle name="20% - Accent6 9 2" xfId="3181"/>
    <cellStyle name="20% - Accent6 9 2 2" xfId="6781"/>
    <cellStyle name="20% - Accent6 9 2 2 2" xfId="13982"/>
    <cellStyle name="20% - Accent6 9 2 2 2 2" xfId="35583"/>
    <cellStyle name="20% - Accent6 9 2 2 3" xfId="21182"/>
    <cellStyle name="20% - Accent6 9 2 2 3 2" xfId="42783"/>
    <cellStyle name="20% - Accent6 9 2 2 4" xfId="28383"/>
    <cellStyle name="20% - Accent6 9 2 3" xfId="10382"/>
    <cellStyle name="20% - Accent6 9 2 3 2" xfId="31983"/>
    <cellStyle name="20% - Accent6 9 2 4" xfId="17582"/>
    <cellStyle name="20% - Accent6 9 2 4 2" xfId="39183"/>
    <cellStyle name="20% - Accent6 9 2 5" xfId="24783"/>
    <cellStyle name="20% - Accent6 9 3" xfId="1981"/>
    <cellStyle name="20% - Accent6 9 3 2" xfId="5581"/>
    <cellStyle name="20% - Accent6 9 3 2 2" xfId="12782"/>
    <cellStyle name="20% - Accent6 9 3 2 2 2" xfId="34383"/>
    <cellStyle name="20% - Accent6 9 3 2 3" xfId="19982"/>
    <cellStyle name="20% - Accent6 9 3 2 3 2" xfId="41583"/>
    <cellStyle name="20% - Accent6 9 3 2 4" xfId="27183"/>
    <cellStyle name="20% - Accent6 9 3 3" xfId="9182"/>
    <cellStyle name="20% - Accent6 9 3 3 2" xfId="30783"/>
    <cellStyle name="20% - Accent6 9 3 4" xfId="16382"/>
    <cellStyle name="20% - Accent6 9 3 4 2" xfId="37983"/>
    <cellStyle name="20% - Accent6 9 3 5" xfId="23583"/>
    <cellStyle name="20% - Accent6 9 4" xfId="4381"/>
    <cellStyle name="20% - Accent6 9 4 2" xfId="11582"/>
    <cellStyle name="20% - Accent6 9 4 2 2" xfId="33183"/>
    <cellStyle name="20% - Accent6 9 4 3" xfId="18782"/>
    <cellStyle name="20% - Accent6 9 4 3 2" xfId="40383"/>
    <cellStyle name="20% - Accent6 9 4 4" xfId="25983"/>
    <cellStyle name="20% - Accent6 9 5" xfId="7982"/>
    <cellStyle name="20% - Accent6 9 5 2" xfId="29583"/>
    <cellStyle name="20% - Accent6 9 6" xfId="15182"/>
    <cellStyle name="20% - Accent6 9 6 2" xfId="36783"/>
    <cellStyle name="20% - Accent6 9 7" xfId="22383"/>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ccent1" xfId="104" builtinId="31" customBuiltin="1"/>
    <cellStyle name="40% - Accent1 10" xfId="2572"/>
    <cellStyle name="40% - Accent1 10 2" xfId="6172"/>
    <cellStyle name="40% - Accent1 10 2 2" xfId="13373"/>
    <cellStyle name="40% - Accent1 10 2 2 2" xfId="34974"/>
    <cellStyle name="40% - Accent1 10 2 3" xfId="20573"/>
    <cellStyle name="40% - Accent1 10 2 3 2" xfId="42174"/>
    <cellStyle name="40% - Accent1 10 2 4" xfId="27774"/>
    <cellStyle name="40% - Accent1 10 3" xfId="9773"/>
    <cellStyle name="40% - Accent1 10 3 2" xfId="31374"/>
    <cellStyle name="40% - Accent1 10 4" xfId="16973"/>
    <cellStyle name="40% - Accent1 10 4 2" xfId="38574"/>
    <cellStyle name="40% - Accent1 10 5" xfId="24174"/>
    <cellStyle name="40% - Accent1 11" xfId="1372"/>
    <cellStyle name="40% - Accent1 11 2" xfId="4972"/>
    <cellStyle name="40% - Accent1 11 2 2" xfId="12173"/>
    <cellStyle name="40% - Accent1 11 2 2 2" xfId="33774"/>
    <cellStyle name="40% - Accent1 11 2 3" xfId="19373"/>
    <cellStyle name="40% - Accent1 11 2 3 2" xfId="40974"/>
    <cellStyle name="40% - Accent1 11 2 4" xfId="26574"/>
    <cellStyle name="40% - Accent1 11 3" xfId="8573"/>
    <cellStyle name="40% - Accent1 11 3 2" xfId="30174"/>
    <cellStyle name="40% - Accent1 11 4" xfId="15773"/>
    <cellStyle name="40% - Accent1 11 4 2" xfId="37374"/>
    <cellStyle name="40% - Accent1 11 5" xfId="22974"/>
    <cellStyle name="40% - Accent1 12" xfId="3772"/>
    <cellStyle name="40% - Accent1 12 2" xfId="10973"/>
    <cellStyle name="40% - Accent1 12 2 2" xfId="32574"/>
    <cellStyle name="40% - Accent1 12 3" xfId="18173"/>
    <cellStyle name="40% - Accent1 12 3 2" xfId="39774"/>
    <cellStyle name="40% - Accent1 12 4" xfId="25374"/>
    <cellStyle name="40% - Accent1 13" xfId="7373"/>
    <cellStyle name="40% - Accent1 13 2" xfId="28974"/>
    <cellStyle name="40% - Accent1 14" xfId="14573"/>
    <cellStyle name="40% - Accent1 14 2" xfId="36174"/>
    <cellStyle name="40% - Accent1 15" xfId="21774"/>
    <cellStyle name="40% - Accent1 2" xfId="153"/>
    <cellStyle name="40% - Accent1 2 10" xfId="3789"/>
    <cellStyle name="40% - Accent1 2 10 2" xfId="10990"/>
    <cellStyle name="40% - Accent1 2 10 2 2" xfId="32591"/>
    <cellStyle name="40% - Accent1 2 10 3" xfId="18190"/>
    <cellStyle name="40% - Accent1 2 10 3 2" xfId="39791"/>
    <cellStyle name="40% - Accent1 2 10 4" xfId="25391"/>
    <cellStyle name="40% - Accent1 2 11" xfId="7390"/>
    <cellStyle name="40% - Accent1 2 11 2" xfId="28991"/>
    <cellStyle name="40% - Accent1 2 12" xfId="14590"/>
    <cellStyle name="40% - Accent1 2 12 2" xfId="36191"/>
    <cellStyle name="40% - Accent1 2 13" xfId="21791"/>
    <cellStyle name="40% - Accent1 2 2" xfId="206"/>
    <cellStyle name="40% - Accent1 2 2 10" xfId="14624"/>
    <cellStyle name="40% - Accent1 2 2 10 2" xfId="36225"/>
    <cellStyle name="40% - Accent1 2 2 11" xfId="21825"/>
    <cellStyle name="40% - Accent1 2 2 2" xfId="341"/>
    <cellStyle name="40% - Accent1 2 2 2 2" xfId="581"/>
    <cellStyle name="40% - Accent1 2 2 2 2 2" xfId="1183"/>
    <cellStyle name="40% - Accent1 2 2 2 2 2 2" xfId="3583"/>
    <cellStyle name="40% - Accent1 2 2 2 2 2 2 2" xfId="7183"/>
    <cellStyle name="40% - Accent1 2 2 2 2 2 2 2 2" xfId="14384"/>
    <cellStyle name="40% - Accent1 2 2 2 2 2 2 2 2 2" xfId="35985"/>
    <cellStyle name="40% - Accent1 2 2 2 2 2 2 2 3" xfId="21584"/>
    <cellStyle name="40% - Accent1 2 2 2 2 2 2 2 3 2" xfId="43185"/>
    <cellStyle name="40% - Accent1 2 2 2 2 2 2 2 4" xfId="28785"/>
    <cellStyle name="40% - Accent1 2 2 2 2 2 2 3" xfId="10784"/>
    <cellStyle name="40% - Accent1 2 2 2 2 2 2 3 2" xfId="32385"/>
    <cellStyle name="40% - Accent1 2 2 2 2 2 2 4" xfId="17984"/>
    <cellStyle name="40% - Accent1 2 2 2 2 2 2 4 2" xfId="39585"/>
    <cellStyle name="40% - Accent1 2 2 2 2 2 2 5" xfId="25185"/>
    <cellStyle name="40% - Accent1 2 2 2 2 2 3" xfId="2383"/>
    <cellStyle name="40% - Accent1 2 2 2 2 2 3 2" xfId="5983"/>
    <cellStyle name="40% - Accent1 2 2 2 2 2 3 2 2" xfId="13184"/>
    <cellStyle name="40% - Accent1 2 2 2 2 2 3 2 2 2" xfId="34785"/>
    <cellStyle name="40% - Accent1 2 2 2 2 2 3 2 3" xfId="20384"/>
    <cellStyle name="40% - Accent1 2 2 2 2 2 3 2 3 2" xfId="41985"/>
    <cellStyle name="40% - Accent1 2 2 2 2 2 3 2 4" xfId="27585"/>
    <cellStyle name="40% - Accent1 2 2 2 2 2 3 3" xfId="9584"/>
    <cellStyle name="40% - Accent1 2 2 2 2 2 3 3 2" xfId="31185"/>
    <cellStyle name="40% - Accent1 2 2 2 2 2 3 4" xfId="16784"/>
    <cellStyle name="40% - Accent1 2 2 2 2 2 3 4 2" xfId="38385"/>
    <cellStyle name="40% - Accent1 2 2 2 2 2 3 5" xfId="23985"/>
    <cellStyle name="40% - Accent1 2 2 2 2 2 4" xfId="4783"/>
    <cellStyle name="40% - Accent1 2 2 2 2 2 4 2" xfId="11984"/>
    <cellStyle name="40% - Accent1 2 2 2 2 2 4 2 2" xfId="33585"/>
    <cellStyle name="40% - Accent1 2 2 2 2 2 4 3" xfId="19184"/>
    <cellStyle name="40% - Accent1 2 2 2 2 2 4 3 2" xfId="40785"/>
    <cellStyle name="40% - Accent1 2 2 2 2 2 4 4" xfId="26385"/>
    <cellStyle name="40% - Accent1 2 2 2 2 2 5" xfId="8384"/>
    <cellStyle name="40% - Accent1 2 2 2 2 2 5 2" xfId="29985"/>
    <cellStyle name="40% - Accent1 2 2 2 2 2 6" xfId="15584"/>
    <cellStyle name="40% - Accent1 2 2 2 2 2 6 2" xfId="37185"/>
    <cellStyle name="40% - Accent1 2 2 2 2 2 7" xfId="22785"/>
    <cellStyle name="40% - Accent1 2 2 2 2 3" xfId="2983"/>
    <cellStyle name="40% - Accent1 2 2 2 2 3 2" xfId="6583"/>
    <cellStyle name="40% - Accent1 2 2 2 2 3 2 2" xfId="13784"/>
    <cellStyle name="40% - Accent1 2 2 2 2 3 2 2 2" xfId="35385"/>
    <cellStyle name="40% - Accent1 2 2 2 2 3 2 3" xfId="20984"/>
    <cellStyle name="40% - Accent1 2 2 2 2 3 2 3 2" xfId="42585"/>
    <cellStyle name="40% - Accent1 2 2 2 2 3 2 4" xfId="28185"/>
    <cellStyle name="40% - Accent1 2 2 2 2 3 3" xfId="10184"/>
    <cellStyle name="40% - Accent1 2 2 2 2 3 3 2" xfId="31785"/>
    <cellStyle name="40% - Accent1 2 2 2 2 3 4" xfId="17384"/>
    <cellStyle name="40% - Accent1 2 2 2 2 3 4 2" xfId="38985"/>
    <cellStyle name="40% - Accent1 2 2 2 2 3 5" xfId="24585"/>
    <cellStyle name="40% - Accent1 2 2 2 2 4" xfId="1783"/>
    <cellStyle name="40% - Accent1 2 2 2 2 4 2" xfId="5383"/>
    <cellStyle name="40% - Accent1 2 2 2 2 4 2 2" xfId="12584"/>
    <cellStyle name="40% - Accent1 2 2 2 2 4 2 2 2" xfId="34185"/>
    <cellStyle name="40% - Accent1 2 2 2 2 4 2 3" xfId="19784"/>
    <cellStyle name="40% - Accent1 2 2 2 2 4 2 3 2" xfId="41385"/>
    <cellStyle name="40% - Accent1 2 2 2 2 4 2 4" xfId="26985"/>
    <cellStyle name="40% - Accent1 2 2 2 2 4 3" xfId="8984"/>
    <cellStyle name="40% - Accent1 2 2 2 2 4 3 2" xfId="30585"/>
    <cellStyle name="40% - Accent1 2 2 2 2 4 4" xfId="16184"/>
    <cellStyle name="40% - Accent1 2 2 2 2 4 4 2" xfId="37785"/>
    <cellStyle name="40% - Accent1 2 2 2 2 4 5" xfId="23385"/>
    <cellStyle name="40% - Accent1 2 2 2 2 5" xfId="4183"/>
    <cellStyle name="40% - Accent1 2 2 2 2 5 2" xfId="11384"/>
    <cellStyle name="40% - Accent1 2 2 2 2 5 2 2" xfId="32985"/>
    <cellStyle name="40% - Accent1 2 2 2 2 5 3" xfId="18584"/>
    <cellStyle name="40% - Accent1 2 2 2 2 5 3 2" xfId="40185"/>
    <cellStyle name="40% - Accent1 2 2 2 2 5 4" xfId="25785"/>
    <cellStyle name="40% - Accent1 2 2 2 2 6" xfId="7784"/>
    <cellStyle name="40% - Accent1 2 2 2 2 6 2" xfId="29385"/>
    <cellStyle name="40% - Accent1 2 2 2 2 7" xfId="14984"/>
    <cellStyle name="40% - Accent1 2 2 2 2 7 2" xfId="36585"/>
    <cellStyle name="40% - Accent1 2 2 2 2 8" xfId="22185"/>
    <cellStyle name="40% - Accent1 2 2 2 3" xfId="943"/>
    <cellStyle name="40% - Accent1 2 2 2 3 2" xfId="3343"/>
    <cellStyle name="40% - Accent1 2 2 2 3 2 2" xfId="6943"/>
    <cellStyle name="40% - Accent1 2 2 2 3 2 2 2" xfId="14144"/>
    <cellStyle name="40% - Accent1 2 2 2 3 2 2 2 2" xfId="35745"/>
    <cellStyle name="40% - Accent1 2 2 2 3 2 2 3" xfId="21344"/>
    <cellStyle name="40% - Accent1 2 2 2 3 2 2 3 2" xfId="42945"/>
    <cellStyle name="40% - Accent1 2 2 2 3 2 2 4" xfId="28545"/>
    <cellStyle name="40% - Accent1 2 2 2 3 2 3" xfId="10544"/>
    <cellStyle name="40% - Accent1 2 2 2 3 2 3 2" xfId="32145"/>
    <cellStyle name="40% - Accent1 2 2 2 3 2 4" xfId="17744"/>
    <cellStyle name="40% - Accent1 2 2 2 3 2 4 2" xfId="39345"/>
    <cellStyle name="40% - Accent1 2 2 2 3 2 5" xfId="24945"/>
    <cellStyle name="40% - Accent1 2 2 2 3 3" xfId="2143"/>
    <cellStyle name="40% - Accent1 2 2 2 3 3 2" xfId="5743"/>
    <cellStyle name="40% - Accent1 2 2 2 3 3 2 2" xfId="12944"/>
    <cellStyle name="40% - Accent1 2 2 2 3 3 2 2 2" xfId="34545"/>
    <cellStyle name="40% - Accent1 2 2 2 3 3 2 3" xfId="20144"/>
    <cellStyle name="40% - Accent1 2 2 2 3 3 2 3 2" xfId="41745"/>
    <cellStyle name="40% - Accent1 2 2 2 3 3 2 4" xfId="27345"/>
    <cellStyle name="40% - Accent1 2 2 2 3 3 3" xfId="9344"/>
    <cellStyle name="40% - Accent1 2 2 2 3 3 3 2" xfId="30945"/>
    <cellStyle name="40% - Accent1 2 2 2 3 3 4" xfId="16544"/>
    <cellStyle name="40% - Accent1 2 2 2 3 3 4 2" xfId="38145"/>
    <cellStyle name="40% - Accent1 2 2 2 3 3 5" xfId="23745"/>
    <cellStyle name="40% - Accent1 2 2 2 3 4" xfId="4543"/>
    <cellStyle name="40% - Accent1 2 2 2 3 4 2" xfId="11744"/>
    <cellStyle name="40% - Accent1 2 2 2 3 4 2 2" xfId="33345"/>
    <cellStyle name="40% - Accent1 2 2 2 3 4 3" xfId="18944"/>
    <cellStyle name="40% - Accent1 2 2 2 3 4 3 2" xfId="40545"/>
    <cellStyle name="40% - Accent1 2 2 2 3 4 4" xfId="26145"/>
    <cellStyle name="40% - Accent1 2 2 2 3 5" xfId="8144"/>
    <cellStyle name="40% - Accent1 2 2 2 3 5 2" xfId="29745"/>
    <cellStyle name="40% - Accent1 2 2 2 3 6" xfId="15344"/>
    <cellStyle name="40% - Accent1 2 2 2 3 6 2" xfId="36945"/>
    <cellStyle name="40% - Accent1 2 2 2 3 7" xfId="22545"/>
    <cellStyle name="40% - Accent1 2 2 2 4" xfId="2743"/>
    <cellStyle name="40% - Accent1 2 2 2 4 2" xfId="6343"/>
    <cellStyle name="40% - Accent1 2 2 2 4 2 2" xfId="13544"/>
    <cellStyle name="40% - Accent1 2 2 2 4 2 2 2" xfId="35145"/>
    <cellStyle name="40% - Accent1 2 2 2 4 2 3" xfId="20744"/>
    <cellStyle name="40% - Accent1 2 2 2 4 2 3 2" xfId="42345"/>
    <cellStyle name="40% - Accent1 2 2 2 4 2 4" xfId="27945"/>
    <cellStyle name="40% - Accent1 2 2 2 4 3" xfId="9944"/>
    <cellStyle name="40% - Accent1 2 2 2 4 3 2" xfId="31545"/>
    <cellStyle name="40% - Accent1 2 2 2 4 4" xfId="17144"/>
    <cellStyle name="40% - Accent1 2 2 2 4 4 2" xfId="38745"/>
    <cellStyle name="40% - Accent1 2 2 2 4 5" xfId="24345"/>
    <cellStyle name="40% - Accent1 2 2 2 5" xfId="1543"/>
    <cellStyle name="40% - Accent1 2 2 2 5 2" xfId="5143"/>
    <cellStyle name="40% - Accent1 2 2 2 5 2 2" xfId="12344"/>
    <cellStyle name="40% - Accent1 2 2 2 5 2 2 2" xfId="33945"/>
    <cellStyle name="40% - Accent1 2 2 2 5 2 3" xfId="19544"/>
    <cellStyle name="40% - Accent1 2 2 2 5 2 3 2" xfId="41145"/>
    <cellStyle name="40% - Accent1 2 2 2 5 2 4" xfId="26745"/>
    <cellStyle name="40% - Accent1 2 2 2 5 3" xfId="8744"/>
    <cellStyle name="40% - Accent1 2 2 2 5 3 2" xfId="30345"/>
    <cellStyle name="40% - Accent1 2 2 2 5 4" xfId="15944"/>
    <cellStyle name="40% - Accent1 2 2 2 5 4 2" xfId="37545"/>
    <cellStyle name="40% - Accent1 2 2 2 5 5" xfId="23145"/>
    <cellStyle name="40% - Accent1 2 2 2 6" xfId="3943"/>
    <cellStyle name="40% - Accent1 2 2 2 6 2" xfId="11144"/>
    <cellStyle name="40% - Accent1 2 2 2 6 2 2" xfId="32745"/>
    <cellStyle name="40% - Accent1 2 2 2 6 3" xfId="18344"/>
    <cellStyle name="40% - Accent1 2 2 2 6 3 2" xfId="39945"/>
    <cellStyle name="40% - Accent1 2 2 2 6 4" xfId="25545"/>
    <cellStyle name="40% - Accent1 2 2 2 7" xfId="7544"/>
    <cellStyle name="40% - Accent1 2 2 2 7 2" xfId="29145"/>
    <cellStyle name="40% - Accent1 2 2 2 8" xfId="14744"/>
    <cellStyle name="40% - Accent1 2 2 2 8 2" xfId="36345"/>
    <cellStyle name="40% - Accent1 2 2 2 9" xfId="21945"/>
    <cellStyle name="40% - Accent1 2 2 3" xfId="461"/>
    <cellStyle name="40% - Accent1 2 2 3 2" xfId="1063"/>
    <cellStyle name="40% - Accent1 2 2 3 2 2" xfId="3463"/>
    <cellStyle name="40% - Accent1 2 2 3 2 2 2" xfId="7063"/>
    <cellStyle name="40% - Accent1 2 2 3 2 2 2 2" xfId="14264"/>
    <cellStyle name="40% - Accent1 2 2 3 2 2 2 2 2" xfId="35865"/>
    <cellStyle name="40% - Accent1 2 2 3 2 2 2 3" xfId="21464"/>
    <cellStyle name="40% - Accent1 2 2 3 2 2 2 3 2" xfId="43065"/>
    <cellStyle name="40% - Accent1 2 2 3 2 2 2 4" xfId="28665"/>
    <cellStyle name="40% - Accent1 2 2 3 2 2 3" xfId="10664"/>
    <cellStyle name="40% - Accent1 2 2 3 2 2 3 2" xfId="32265"/>
    <cellStyle name="40% - Accent1 2 2 3 2 2 4" xfId="17864"/>
    <cellStyle name="40% - Accent1 2 2 3 2 2 4 2" xfId="39465"/>
    <cellStyle name="40% - Accent1 2 2 3 2 2 5" xfId="25065"/>
    <cellStyle name="40% - Accent1 2 2 3 2 3" xfId="2263"/>
    <cellStyle name="40% - Accent1 2 2 3 2 3 2" xfId="5863"/>
    <cellStyle name="40% - Accent1 2 2 3 2 3 2 2" xfId="13064"/>
    <cellStyle name="40% - Accent1 2 2 3 2 3 2 2 2" xfId="34665"/>
    <cellStyle name="40% - Accent1 2 2 3 2 3 2 3" xfId="20264"/>
    <cellStyle name="40% - Accent1 2 2 3 2 3 2 3 2" xfId="41865"/>
    <cellStyle name="40% - Accent1 2 2 3 2 3 2 4" xfId="27465"/>
    <cellStyle name="40% - Accent1 2 2 3 2 3 3" xfId="9464"/>
    <cellStyle name="40% - Accent1 2 2 3 2 3 3 2" xfId="31065"/>
    <cellStyle name="40% - Accent1 2 2 3 2 3 4" xfId="16664"/>
    <cellStyle name="40% - Accent1 2 2 3 2 3 4 2" xfId="38265"/>
    <cellStyle name="40% - Accent1 2 2 3 2 3 5" xfId="23865"/>
    <cellStyle name="40% - Accent1 2 2 3 2 4" xfId="4663"/>
    <cellStyle name="40% - Accent1 2 2 3 2 4 2" xfId="11864"/>
    <cellStyle name="40% - Accent1 2 2 3 2 4 2 2" xfId="33465"/>
    <cellStyle name="40% - Accent1 2 2 3 2 4 3" xfId="19064"/>
    <cellStyle name="40% - Accent1 2 2 3 2 4 3 2" xfId="40665"/>
    <cellStyle name="40% - Accent1 2 2 3 2 4 4" xfId="26265"/>
    <cellStyle name="40% - Accent1 2 2 3 2 5" xfId="8264"/>
    <cellStyle name="40% - Accent1 2 2 3 2 5 2" xfId="29865"/>
    <cellStyle name="40% - Accent1 2 2 3 2 6" xfId="15464"/>
    <cellStyle name="40% - Accent1 2 2 3 2 6 2" xfId="37065"/>
    <cellStyle name="40% - Accent1 2 2 3 2 7" xfId="22665"/>
    <cellStyle name="40% - Accent1 2 2 3 3" xfId="2863"/>
    <cellStyle name="40% - Accent1 2 2 3 3 2" xfId="6463"/>
    <cellStyle name="40% - Accent1 2 2 3 3 2 2" xfId="13664"/>
    <cellStyle name="40% - Accent1 2 2 3 3 2 2 2" xfId="35265"/>
    <cellStyle name="40% - Accent1 2 2 3 3 2 3" xfId="20864"/>
    <cellStyle name="40% - Accent1 2 2 3 3 2 3 2" xfId="42465"/>
    <cellStyle name="40% - Accent1 2 2 3 3 2 4" xfId="28065"/>
    <cellStyle name="40% - Accent1 2 2 3 3 3" xfId="10064"/>
    <cellStyle name="40% - Accent1 2 2 3 3 3 2" xfId="31665"/>
    <cellStyle name="40% - Accent1 2 2 3 3 4" xfId="17264"/>
    <cellStyle name="40% - Accent1 2 2 3 3 4 2" xfId="38865"/>
    <cellStyle name="40% - Accent1 2 2 3 3 5" xfId="24465"/>
    <cellStyle name="40% - Accent1 2 2 3 4" xfId="1663"/>
    <cellStyle name="40% - Accent1 2 2 3 4 2" xfId="5263"/>
    <cellStyle name="40% - Accent1 2 2 3 4 2 2" xfId="12464"/>
    <cellStyle name="40% - Accent1 2 2 3 4 2 2 2" xfId="34065"/>
    <cellStyle name="40% - Accent1 2 2 3 4 2 3" xfId="19664"/>
    <cellStyle name="40% - Accent1 2 2 3 4 2 3 2" xfId="41265"/>
    <cellStyle name="40% - Accent1 2 2 3 4 2 4" xfId="26865"/>
    <cellStyle name="40% - Accent1 2 2 3 4 3" xfId="8864"/>
    <cellStyle name="40% - Accent1 2 2 3 4 3 2" xfId="30465"/>
    <cellStyle name="40% - Accent1 2 2 3 4 4" xfId="16064"/>
    <cellStyle name="40% - Accent1 2 2 3 4 4 2" xfId="37665"/>
    <cellStyle name="40% - Accent1 2 2 3 4 5" xfId="23265"/>
    <cellStyle name="40% - Accent1 2 2 3 5" xfId="4063"/>
    <cellStyle name="40% - Accent1 2 2 3 5 2" xfId="11264"/>
    <cellStyle name="40% - Accent1 2 2 3 5 2 2" xfId="32865"/>
    <cellStyle name="40% - Accent1 2 2 3 5 3" xfId="18464"/>
    <cellStyle name="40% - Accent1 2 2 3 5 3 2" xfId="40065"/>
    <cellStyle name="40% - Accent1 2 2 3 5 4" xfId="25665"/>
    <cellStyle name="40% - Accent1 2 2 3 6" xfId="7664"/>
    <cellStyle name="40% - Accent1 2 2 3 6 2" xfId="29265"/>
    <cellStyle name="40% - Accent1 2 2 3 7" xfId="14864"/>
    <cellStyle name="40% - Accent1 2 2 3 7 2" xfId="36465"/>
    <cellStyle name="40% - Accent1 2 2 3 8" xfId="22065"/>
    <cellStyle name="40% - Accent1 2 2 4" xfId="703"/>
    <cellStyle name="40% - Accent1 2 2 4 2" xfId="1303"/>
    <cellStyle name="40% - Accent1 2 2 4 2 2" xfId="3703"/>
    <cellStyle name="40% - Accent1 2 2 4 2 2 2" xfId="7303"/>
    <cellStyle name="40% - Accent1 2 2 4 2 2 2 2" xfId="14504"/>
    <cellStyle name="40% - Accent1 2 2 4 2 2 2 2 2" xfId="36105"/>
    <cellStyle name="40% - Accent1 2 2 4 2 2 2 3" xfId="21704"/>
    <cellStyle name="40% - Accent1 2 2 4 2 2 2 3 2" xfId="43305"/>
    <cellStyle name="40% - Accent1 2 2 4 2 2 2 4" xfId="28905"/>
    <cellStyle name="40% - Accent1 2 2 4 2 2 3" xfId="10904"/>
    <cellStyle name="40% - Accent1 2 2 4 2 2 3 2" xfId="32505"/>
    <cellStyle name="40% - Accent1 2 2 4 2 2 4" xfId="18104"/>
    <cellStyle name="40% - Accent1 2 2 4 2 2 4 2" xfId="39705"/>
    <cellStyle name="40% - Accent1 2 2 4 2 2 5" xfId="25305"/>
    <cellStyle name="40% - Accent1 2 2 4 2 3" xfId="2503"/>
    <cellStyle name="40% - Accent1 2 2 4 2 3 2" xfId="6103"/>
    <cellStyle name="40% - Accent1 2 2 4 2 3 2 2" xfId="13304"/>
    <cellStyle name="40% - Accent1 2 2 4 2 3 2 2 2" xfId="34905"/>
    <cellStyle name="40% - Accent1 2 2 4 2 3 2 3" xfId="20504"/>
    <cellStyle name="40% - Accent1 2 2 4 2 3 2 3 2" xfId="42105"/>
    <cellStyle name="40% - Accent1 2 2 4 2 3 2 4" xfId="27705"/>
    <cellStyle name="40% - Accent1 2 2 4 2 3 3" xfId="9704"/>
    <cellStyle name="40% - Accent1 2 2 4 2 3 3 2" xfId="31305"/>
    <cellStyle name="40% - Accent1 2 2 4 2 3 4" xfId="16904"/>
    <cellStyle name="40% - Accent1 2 2 4 2 3 4 2" xfId="38505"/>
    <cellStyle name="40% - Accent1 2 2 4 2 3 5" xfId="24105"/>
    <cellStyle name="40% - Accent1 2 2 4 2 4" xfId="4903"/>
    <cellStyle name="40% - Accent1 2 2 4 2 4 2" xfId="12104"/>
    <cellStyle name="40% - Accent1 2 2 4 2 4 2 2" xfId="33705"/>
    <cellStyle name="40% - Accent1 2 2 4 2 4 3" xfId="19304"/>
    <cellStyle name="40% - Accent1 2 2 4 2 4 3 2" xfId="40905"/>
    <cellStyle name="40% - Accent1 2 2 4 2 4 4" xfId="26505"/>
    <cellStyle name="40% - Accent1 2 2 4 2 5" xfId="8504"/>
    <cellStyle name="40% - Accent1 2 2 4 2 5 2" xfId="30105"/>
    <cellStyle name="40% - Accent1 2 2 4 2 6" xfId="15704"/>
    <cellStyle name="40% - Accent1 2 2 4 2 6 2" xfId="37305"/>
    <cellStyle name="40% - Accent1 2 2 4 2 7" xfId="22905"/>
    <cellStyle name="40% - Accent1 2 2 4 3" xfId="3103"/>
    <cellStyle name="40% - Accent1 2 2 4 3 2" xfId="6703"/>
    <cellStyle name="40% - Accent1 2 2 4 3 2 2" xfId="13904"/>
    <cellStyle name="40% - Accent1 2 2 4 3 2 2 2" xfId="35505"/>
    <cellStyle name="40% - Accent1 2 2 4 3 2 3" xfId="21104"/>
    <cellStyle name="40% - Accent1 2 2 4 3 2 3 2" xfId="42705"/>
    <cellStyle name="40% - Accent1 2 2 4 3 2 4" xfId="28305"/>
    <cellStyle name="40% - Accent1 2 2 4 3 3" xfId="10304"/>
    <cellStyle name="40% - Accent1 2 2 4 3 3 2" xfId="31905"/>
    <cellStyle name="40% - Accent1 2 2 4 3 4" xfId="17504"/>
    <cellStyle name="40% - Accent1 2 2 4 3 4 2" xfId="39105"/>
    <cellStyle name="40% - Accent1 2 2 4 3 5" xfId="24705"/>
    <cellStyle name="40% - Accent1 2 2 4 4" xfId="1903"/>
    <cellStyle name="40% - Accent1 2 2 4 4 2" xfId="5503"/>
    <cellStyle name="40% - Accent1 2 2 4 4 2 2" xfId="12704"/>
    <cellStyle name="40% - Accent1 2 2 4 4 2 2 2" xfId="34305"/>
    <cellStyle name="40% - Accent1 2 2 4 4 2 3" xfId="19904"/>
    <cellStyle name="40% - Accent1 2 2 4 4 2 3 2" xfId="41505"/>
    <cellStyle name="40% - Accent1 2 2 4 4 2 4" xfId="27105"/>
    <cellStyle name="40% - Accent1 2 2 4 4 3" xfId="9104"/>
    <cellStyle name="40% - Accent1 2 2 4 4 3 2" xfId="30705"/>
    <cellStyle name="40% - Accent1 2 2 4 4 4" xfId="16304"/>
    <cellStyle name="40% - Accent1 2 2 4 4 4 2" xfId="37905"/>
    <cellStyle name="40% - Accent1 2 2 4 4 5" xfId="23505"/>
    <cellStyle name="40% - Accent1 2 2 4 5" xfId="4303"/>
    <cellStyle name="40% - Accent1 2 2 4 5 2" xfId="11504"/>
    <cellStyle name="40% - Accent1 2 2 4 5 2 2" xfId="33105"/>
    <cellStyle name="40% - Accent1 2 2 4 5 3" xfId="18704"/>
    <cellStyle name="40% - Accent1 2 2 4 5 3 2" xfId="40305"/>
    <cellStyle name="40% - Accent1 2 2 4 5 4" xfId="25905"/>
    <cellStyle name="40% - Accent1 2 2 4 6" xfId="7904"/>
    <cellStyle name="40% - Accent1 2 2 4 6 2" xfId="29505"/>
    <cellStyle name="40% - Accent1 2 2 4 7" xfId="15104"/>
    <cellStyle name="40% - Accent1 2 2 4 7 2" xfId="36705"/>
    <cellStyle name="40% - Accent1 2 2 4 8" xfId="22305"/>
    <cellStyle name="40% - Accent1 2 2 5" xfId="823"/>
    <cellStyle name="40% - Accent1 2 2 5 2" xfId="3223"/>
    <cellStyle name="40% - Accent1 2 2 5 2 2" xfId="6823"/>
    <cellStyle name="40% - Accent1 2 2 5 2 2 2" xfId="14024"/>
    <cellStyle name="40% - Accent1 2 2 5 2 2 2 2" xfId="35625"/>
    <cellStyle name="40% - Accent1 2 2 5 2 2 3" xfId="21224"/>
    <cellStyle name="40% - Accent1 2 2 5 2 2 3 2" xfId="42825"/>
    <cellStyle name="40% - Accent1 2 2 5 2 2 4" xfId="28425"/>
    <cellStyle name="40% - Accent1 2 2 5 2 3" xfId="10424"/>
    <cellStyle name="40% - Accent1 2 2 5 2 3 2" xfId="32025"/>
    <cellStyle name="40% - Accent1 2 2 5 2 4" xfId="17624"/>
    <cellStyle name="40% - Accent1 2 2 5 2 4 2" xfId="39225"/>
    <cellStyle name="40% - Accent1 2 2 5 2 5" xfId="24825"/>
    <cellStyle name="40% - Accent1 2 2 5 3" xfId="2023"/>
    <cellStyle name="40% - Accent1 2 2 5 3 2" xfId="5623"/>
    <cellStyle name="40% - Accent1 2 2 5 3 2 2" xfId="12824"/>
    <cellStyle name="40% - Accent1 2 2 5 3 2 2 2" xfId="34425"/>
    <cellStyle name="40% - Accent1 2 2 5 3 2 3" xfId="20024"/>
    <cellStyle name="40% - Accent1 2 2 5 3 2 3 2" xfId="41625"/>
    <cellStyle name="40% - Accent1 2 2 5 3 2 4" xfId="27225"/>
    <cellStyle name="40% - Accent1 2 2 5 3 3" xfId="9224"/>
    <cellStyle name="40% - Accent1 2 2 5 3 3 2" xfId="30825"/>
    <cellStyle name="40% - Accent1 2 2 5 3 4" xfId="16424"/>
    <cellStyle name="40% - Accent1 2 2 5 3 4 2" xfId="38025"/>
    <cellStyle name="40% - Accent1 2 2 5 3 5" xfId="23625"/>
    <cellStyle name="40% - Accent1 2 2 5 4" xfId="4423"/>
    <cellStyle name="40% - Accent1 2 2 5 4 2" xfId="11624"/>
    <cellStyle name="40% - Accent1 2 2 5 4 2 2" xfId="33225"/>
    <cellStyle name="40% - Accent1 2 2 5 4 3" xfId="18824"/>
    <cellStyle name="40% - Accent1 2 2 5 4 3 2" xfId="40425"/>
    <cellStyle name="40% - Accent1 2 2 5 4 4" xfId="26025"/>
    <cellStyle name="40% - Accent1 2 2 5 5" xfId="8024"/>
    <cellStyle name="40% - Accent1 2 2 5 5 2" xfId="29625"/>
    <cellStyle name="40% - Accent1 2 2 5 6" xfId="15224"/>
    <cellStyle name="40% - Accent1 2 2 5 6 2" xfId="36825"/>
    <cellStyle name="40% - Accent1 2 2 5 7" xfId="22425"/>
    <cellStyle name="40% - Accent1 2 2 6" xfId="2623"/>
    <cellStyle name="40% - Accent1 2 2 6 2" xfId="6223"/>
    <cellStyle name="40% - Accent1 2 2 6 2 2" xfId="13424"/>
    <cellStyle name="40% - Accent1 2 2 6 2 2 2" xfId="35025"/>
    <cellStyle name="40% - Accent1 2 2 6 2 3" xfId="20624"/>
    <cellStyle name="40% - Accent1 2 2 6 2 3 2" xfId="42225"/>
    <cellStyle name="40% - Accent1 2 2 6 2 4" xfId="27825"/>
    <cellStyle name="40% - Accent1 2 2 6 3" xfId="9824"/>
    <cellStyle name="40% - Accent1 2 2 6 3 2" xfId="31425"/>
    <cellStyle name="40% - Accent1 2 2 6 4" xfId="17024"/>
    <cellStyle name="40% - Accent1 2 2 6 4 2" xfId="38625"/>
    <cellStyle name="40% - Accent1 2 2 6 5" xfId="24225"/>
    <cellStyle name="40% - Accent1 2 2 7" xfId="1423"/>
    <cellStyle name="40% - Accent1 2 2 7 2" xfId="5023"/>
    <cellStyle name="40% - Accent1 2 2 7 2 2" xfId="12224"/>
    <cellStyle name="40% - Accent1 2 2 7 2 2 2" xfId="33825"/>
    <cellStyle name="40% - Accent1 2 2 7 2 3" xfId="19424"/>
    <cellStyle name="40% - Accent1 2 2 7 2 3 2" xfId="41025"/>
    <cellStyle name="40% - Accent1 2 2 7 2 4" xfId="26625"/>
    <cellStyle name="40% - Accent1 2 2 7 3" xfId="8624"/>
    <cellStyle name="40% - Accent1 2 2 7 3 2" xfId="30225"/>
    <cellStyle name="40% - Accent1 2 2 7 4" xfId="15824"/>
    <cellStyle name="40% - Accent1 2 2 7 4 2" xfId="37425"/>
    <cellStyle name="40% - Accent1 2 2 7 5" xfId="23025"/>
    <cellStyle name="40% - Accent1 2 2 8" xfId="3823"/>
    <cellStyle name="40% - Accent1 2 2 8 2" xfId="11024"/>
    <cellStyle name="40% - Accent1 2 2 8 2 2" xfId="32625"/>
    <cellStyle name="40% - Accent1 2 2 8 3" xfId="18224"/>
    <cellStyle name="40% - Accent1 2 2 8 3 2" xfId="39825"/>
    <cellStyle name="40% - Accent1 2 2 8 4" xfId="25425"/>
    <cellStyle name="40% - Accent1 2 2 9" xfId="7424"/>
    <cellStyle name="40% - Accent1 2 2 9 2" xfId="29025"/>
    <cellStyle name="40% - Accent1 2 3" xfId="249"/>
    <cellStyle name="40% - Accent1 2 3 10" xfId="14658"/>
    <cellStyle name="40% - Accent1 2 3 10 2" xfId="36259"/>
    <cellStyle name="40% - Accent1 2 3 11" xfId="21859"/>
    <cellStyle name="40% - Accent1 2 3 2" xfId="375"/>
    <cellStyle name="40% - Accent1 2 3 2 2" xfId="615"/>
    <cellStyle name="40% - Accent1 2 3 2 2 2" xfId="1217"/>
    <cellStyle name="40% - Accent1 2 3 2 2 2 2" xfId="3617"/>
    <cellStyle name="40% - Accent1 2 3 2 2 2 2 2" xfId="7217"/>
    <cellStyle name="40% - Accent1 2 3 2 2 2 2 2 2" xfId="14418"/>
    <cellStyle name="40% - Accent1 2 3 2 2 2 2 2 2 2" xfId="36019"/>
    <cellStyle name="40% - Accent1 2 3 2 2 2 2 2 3" xfId="21618"/>
    <cellStyle name="40% - Accent1 2 3 2 2 2 2 2 3 2" xfId="43219"/>
    <cellStyle name="40% - Accent1 2 3 2 2 2 2 2 4" xfId="28819"/>
    <cellStyle name="40% - Accent1 2 3 2 2 2 2 3" xfId="10818"/>
    <cellStyle name="40% - Accent1 2 3 2 2 2 2 3 2" xfId="32419"/>
    <cellStyle name="40% - Accent1 2 3 2 2 2 2 4" xfId="18018"/>
    <cellStyle name="40% - Accent1 2 3 2 2 2 2 4 2" xfId="39619"/>
    <cellStyle name="40% - Accent1 2 3 2 2 2 2 5" xfId="25219"/>
    <cellStyle name="40% - Accent1 2 3 2 2 2 3" xfId="2417"/>
    <cellStyle name="40% - Accent1 2 3 2 2 2 3 2" xfId="6017"/>
    <cellStyle name="40% - Accent1 2 3 2 2 2 3 2 2" xfId="13218"/>
    <cellStyle name="40% - Accent1 2 3 2 2 2 3 2 2 2" xfId="34819"/>
    <cellStyle name="40% - Accent1 2 3 2 2 2 3 2 3" xfId="20418"/>
    <cellStyle name="40% - Accent1 2 3 2 2 2 3 2 3 2" xfId="42019"/>
    <cellStyle name="40% - Accent1 2 3 2 2 2 3 2 4" xfId="27619"/>
    <cellStyle name="40% - Accent1 2 3 2 2 2 3 3" xfId="9618"/>
    <cellStyle name="40% - Accent1 2 3 2 2 2 3 3 2" xfId="31219"/>
    <cellStyle name="40% - Accent1 2 3 2 2 2 3 4" xfId="16818"/>
    <cellStyle name="40% - Accent1 2 3 2 2 2 3 4 2" xfId="38419"/>
    <cellStyle name="40% - Accent1 2 3 2 2 2 3 5" xfId="24019"/>
    <cellStyle name="40% - Accent1 2 3 2 2 2 4" xfId="4817"/>
    <cellStyle name="40% - Accent1 2 3 2 2 2 4 2" xfId="12018"/>
    <cellStyle name="40% - Accent1 2 3 2 2 2 4 2 2" xfId="33619"/>
    <cellStyle name="40% - Accent1 2 3 2 2 2 4 3" xfId="19218"/>
    <cellStyle name="40% - Accent1 2 3 2 2 2 4 3 2" xfId="40819"/>
    <cellStyle name="40% - Accent1 2 3 2 2 2 4 4" xfId="26419"/>
    <cellStyle name="40% - Accent1 2 3 2 2 2 5" xfId="8418"/>
    <cellStyle name="40% - Accent1 2 3 2 2 2 5 2" xfId="30019"/>
    <cellStyle name="40% - Accent1 2 3 2 2 2 6" xfId="15618"/>
    <cellStyle name="40% - Accent1 2 3 2 2 2 6 2" xfId="37219"/>
    <cellStyle name="40% - Accent1 2 3 2 2 2 7" xfId="22819"/>
    <cellStyle name="40% - Accent1 2 3 2 2 3" xfId="3017"/>
    <cellStyle name="40% - Accent1 2 3 2 2 3 2" xfId="6617"/>
    <cellStyle name="40% - Accent1 2 3 2 2 3 2 2" xfId="13818"/>
    <cellStyle name="40% - Accent1 2 3 2 2 3 2 2 2" xfId="35419"/>
    <cellStyle name="40% - Accent1 2 3 2 2 3 2 3" xfId="21018"/>
    <cellStyle name="40% - Accent1 2 3 2 2 3 2 3 2" xfId="42619"/>
    <cellStyle name="40% - Accent1 2 3 2 2 3 2 4" xfId="28219"/>
    <cellStyle name="40% - Accent1 2 3 2 2 3 3" xfId="10218"/>
    <cellStyle name="40% - Accent1 2 3 2 2 3 3 2" xfId="31819"/>
    <cellStyle name="40% - Accent1 2 3 2 2 3 4" xfId="17418"/>
    <cellStyle name="40% - Accent1 2 3 2 2 3 4 2" xfId="39019"/>
    <cellStyle name="40% - Accent1 2 3 2 2 3 5" xfId="24619"/>
    <cellStyle name="40% - Accent1 2 3 2 2 4" xfId="1817"/>
    <cellStyle name="40% - Accent1 2 3 2 2 4 2" xfId="5417"/>
    <cellStyle name="40% - Accent1 2 3 2 2 4 2 2" xfId="12618"/>
    <cellStyle name="40% - Accent1 2 3 2 2 4 2 2 2" xfId="34219"/>
    <cellStyle name="40% - Accent1 2 3 2 2 4 2 3" xfId="19818"/>
    <cellStyle name="40% - Accent1 2 3 2 2 4 2 3 2" xfId="41419"/>
    <cellStyle name="40% - Accent1 2 3 2 2 4 2 4" xfId="27019"/>
    <cellStyle name="40% - Accent1 2 3 2 2 4 3" xfId="9018"/>
    <cellStyle name="40% - Accent1 2 3 2 2 4 3 2" xfId="30619"/>
    <cellStyle name="40% - Accent1 2 3 2 2 4 4" xfId="16218"/>
    <cellStyle name="40% - Accent1 2 3 2 2 4 4 2" xfId="37819"/>
    <cellStyle name="40% - Accent1 2 3 2 2 4 5" xfId="23419"/>
    <cellStyle name="40% - Accent1 2 3 2 2 5" xfId="4217"/>
    <cellStyle name="40% - Accent1 2 3 2 2 5 2" xfId="11418"/>
    <cellStyle name="40% - Accent1 2 3 2 2 5 2 2" xfId="33019"/>
    <cellStyle name="40% - Accent1 2 3 2 2 5 3" xfId="18618"/>
    <cellStyle name="40% - Accent1 2 3 2 2 5 3 2" xfId="40219"/>
    <cellStyle name="40% - Accent1 2 3 2 2 5 4" xfId="25819"/>
    <cellStyle name="40% - Accent1 2 3 2 2 6" xfId="7818"/>
    <cellStyle name="40% - Accent1 2 3 2 2 6 2" xfId="29419"/>
    <cellStyle name="40% - Accent1 2 3 2 2 7" xfId="15018"/>
    <cellStyle name="40% - Accent1 2 3 2 2 7 2" xfId="36619"/>
    <cellStyle name="40% - Accent1 2 3 2 2 8" xfId="22219"/>
    <cellStyle name="40% - Accent1 2 3 2 3" xfId="977"/>
    <cellStyle name="40% - Accent1 2 3 2 3 2" xfId="3377"/>
    <cellStyle name="40% - Accent1 2 3 2 3 2 2" xfId="6977"/>
    <cellStyle name="40% - Accent1 2 3 2 3 2 2 2" xfId="14178"/>
    <cellStyle name="40% - Accent1 2 3 2 3 2 2 2 2" xfId="35779"/>
    <cellStyle name="40% - Accent1 2 3 2 3 2 2 3" xfId="21378"/>
    <cellStyle name="40% - Accent1 2 3 2 3 2 2 3 2" xfId="42979"/>
    <cellStyle name="40% - Accent1 2 3 2 3 2 2 4" xfId="28579"/>
    <cellStyle name="40% - Accent1 2 3 2 3 2 3" xfId="10578"/>
    <cellStyle name="40% - Accent1 2 3 2 3 2 3 2" xfId="32179"/>
    <cellStyle name="40% - Accent1 2 3 2 3 2 4" xfId="17778"/>
    <cellStyle name="40% - Accent1 2 3 2 3 2 4 2" xfId="39379"/>
    <cellStyle name="40% - Accent1 2 3 2 3 2 5" xfId="24979"/>
    <cellStyle name="40% - Accent1 2 3 2 3 3" xfId="2177"/>
    <cellStyle name="40% - Accent1 2 3 2 3 3 2" xfId="5777"/>
    <cellStyle name="40% - Accent1 2 3 2 3 3 2 2" xfId="12978"/>
    <cellStyle name="40% - Accent1 2 3 2 3 3 2 2 2" xfId="34579"/>
    <cellStyle name="40% - Accent1 2 3 2 3 3 2 3" xfId="20178"/>
    <cellStyle name="40% - Accent1 2 3 2 3 3 2 3 2" xfId="41779"/>
    <cellStyle name="40% - Accent1 2 3 2 3 3 2 4" xfId="27379"/>
    <cellStyle name="40% - Accent1 2 3 2 3 3 3" xfId="9378"/>
    <cellStyle name="40% - Accent1 2 3 2 3 3 3 2" xfId="30979"/>
    <cellStyle name="40% - Accent1 2 3 2 3 3 4" xfId="16578"/>
    <cellStyle name="40% - Accent1 2 3 2 3 3 4 2" xfId="38179"/>
    <cellStyle name="40% - Accent1 2 3 2 3 3 5" xfId="23779"/>
    <cellStyle name="40% - Accent1 2 3 2 3 4" xfId="4577"/>
    <cellStyle name="40% - Accent1 2 3 2 3 4 2" xfId="11778"/>
    <cellStyle name="40% - Accent1 2 3 2 3 4 2 2" xfId="33379"/>
    <cellStyle name="40% - Accent1 2 3 2 3 4 3" xfId="18978"/>
    <cellStyle name="40% - Accent1 2 3 2 3 4 3 2" xfId="40579"/>
    <cellStyle name="40% - Accent1 2 3 2 3 4 4" xfId="26179"/>
    <cellStyle name="40% - Accent1 2 3 2 3 5" xfId="8178"/>
    <cellStyle name="40% - Accent1 2 3 2 3 5 2" xfId="29779"/>
    <cellStyle name="40% - Accent1 2 3 2 3 6" xfId="15378"/>
    <cellStyle name="40% - Accent1 2 3 2 3 6 2" xfId="36979"/>
    <cellStyle name="40% - Accent1 2 3 2 3 7" xfId="22579"/>
    <cellStyle name="40% - Accent1 2 3 2 4" xfId="2777"/>
    <cellStyle name="40% - Accent1 2 3 2 4 2" xfId="6377"/>
    <cellStyle name="40% - Accent1 2 3 2 4 2 2" xfId="13578"/>
    <cellStyle name="40% - Accent1 2 3 2 4 2 2 2" xfId="35179"/>
    <cellStyle name="40% - Accent1 2 3 2 4 2 3" xfId="20778"/>
    <cellStyle name="40% - Accent1 2 3 2 4 2 3 2" xfId="42379"/>
    <cellStyle name="40% - Accent1 2 3 2 4 2 4" xfId="27979"/>
    <cellStyle name="40% - Accent1 2 3 2 4 3" xfId="9978"/>
    <cellStyle name="40% - Accent1 2 3 2 4 3 2" xfId="31579"/>
    <cellStyle name="40% - Accent1 2 3 2 4 4" xfId="17178"/>
    <cellStyle name="40% - Accent1 2 3 2 4 4 2" xfId="38779"/>
    <cellStyle name="40% - Accent1 2 3 2 4 5" xfId="24379"/>
    <cellStyle name="40% - Accent1 2 3 2 5" xfId="1577"/>
    <cellStyle name="40% - Accent1 2 3 2 5 2" xfId="5177"/>
    <cellStyle name="40% - Accent1 2 3 2 5 2 2" xfId="12378"/>
    <cellStyle name="40% - Accent1 2 3 2 5 2 2 2" xfId="33979"/>
    <cellStyle name="40% - Accent1 2 3 2 5 2 3" xfId="19578"/>
    <cellStyle name="40% - Accent1 2 3 2 5 2 3 2" xfId="41179"/>
    <cellStyle name="40% - Accent1 2 3 2 5 2 4" xfId="26779"/>
    <cellStyle name="40% - Accent1 2 3 2 5 3" xfId="8778"/>
    <cellStyle name="40% - Accent1 2 3 2 5 3 2" xfId="30379"/>
    <cellStyle name="40% - Accent1 2 3 2 5 4" xfId="15978"/>
    <cellStyle name="40% - Accent1 2 3 2 5 4 2" xfId="37579"/>
    <cellStyle name="40% - Accent1 2 3 2 5 5" xfId="23179"/>
    <cellStyle name="40% - Accent1 2 3 2 6" xfId="3977"/>
    <cellStyle name="40% - Accent1 2 3 2 6 2" xfId="11178"/>
    <cellStyle name="40% - Accent1 2 3 2 6 2 2" xfId="32779"/>
    <cellStyle name="40% - Accent1 2 3 2 6 3" xfId="18378"/>
    <cellStyle name="40% - Accent1 2 3 2 6 3 2" xfId="39979"/>
    <cellStyle name="40% - Accent1 2 3 2 6 4" xfId="25579"/>
    <cellStyle name="40% - Accent1 2 3 2 7" xfId="7578"/>
    <cellStyle name="40% - Accent1 2 3 2 7 2" xfId="29179"/>
    <cellStyle name="40% - Accent1 2 3 2 8" xfId="14778"/>
    <cellStyle name="40% - Accent1 2 3 2 8 2" xfId="36379"/>
    <cellStyle name="40% - Accent1 2 3 2 9" xfId="21979"/>
    <cellStyle name="40% - Accent1 2 3 3" xfId="495"/>
    <cellStyle name="40% - Accent1 2 3 3 2" xfId="1097"/>
    <cellStyle name="40% - Accent1 2 3 3 2 2" xfId="3497"/>
    <cellStyle name="40% - Accent1 2 3 3 2 2 2" xfId="7097"/>
    <cellStyle name="40% - Accent1 2 3 3 2 2 2 2" xfId="14298"/>
    <cellStyle name="40% - Accent1 2 3 3 2 2 2 2 2" xfId="35899"/>
    <cellStyle name="40% - Accent1 2 3 3 2 2 2 3" xfId="21498"/>
    <cellStyle name="40% - Accent1 2 3 3 2 2 2 3 2" xfId="43099"/>
    <cellStyle name="40% - Accent1 2 3 3 2 2 2 4" xfId="28699"/>
    <cellStyle name="40% - Accent1 2 3 3 2 2 3" xfId="10698"/>
    <cellStyle name="40% - Accent1 2 3 3 2 2 3 2" xfId="32299"/>
    <cellStyle name="40% - Accent1 2 3 3 2 2 4" xfId="17898"/>
    <cellStyle name="40% - Accent1 2 3 3 2 2 4 2" xfId="39499"/>
    <cellStyle name="40% - Accent1 2 3 3 2 2 5" xfId="25099"/>
    <cellStyle name="40% - Accent1 2 3 3 2 3" xfId="2297"/>
    <cellStyle name="40% - Accent1 2 3 3 2 3 2" xfId="5897"/>
    <cellStyle name="40% - Accent1 2 3 3 2 3 2 2" xfId="13098"/>
    <cellStyle name="40% - Accent1 2 3 3 2 3 2 2 2" xfId="34699"/>
    <cellStyle name="40% - Accent1 2 3 3 2 3 2 3" xfId="20298"/>
    <cellStyle name="40% - Accent1 2 3 3 2 3 2 3 2" xfId="41899"/>
    <cellStyle name="40% - Accent1 2 3 3 2 3 2 4" xfId="27499"/>
    <cellStyle name="40% - Accent1 2 3 3 2 3 3" xfId="9498"/>
    <cellStyle name="40% - Accent1 2 3 3 2 3 3 2" xfId="31099"/>
    <cellStyle name="40% - Accent1 2 3 3 2 3 4" xfId="16698"/>
    <cellStyle name="40% - Accent1 2 3 3 2 3 4 2" xfId="38299"/>
    <cellStyle name="40% - Accent1 2 3 3 2 3 5" xfId="23899"/>
    <cellStyle name="40% - Accent1 2 3 3 2 4" xfId="4697"/>
    <cellStyle name="40% - Accent1 2 3 3 2 4 2" xfId="11898"/>
    <cellStyle name="40% - Accent1 2 3 3 2 4 2 2" xfId="33499"/>
    <cellStyle name="40% - Accent1 2 3 3 2 4 3" xfId="19098"/>
    <cellStyle name="40% - Accent1 2 3 3 2 4 3 2" xfId="40699"/>
    <cellStyle name="40% - Accent1 2 3 3 2 4 4" xfId="26299"/>
    <cellStyle name="40% - Accent1 2 3 3 2 5" xfId="8298"/>
    <cellStyle name="40% - Accent1 2 3 3 2 5 2" xfId="29899"/>
    <cellStyle name="40% - Accent1 2 3 3 2 6" xfId="15498"/>
    <cellStyle name="40% - Accent1 2 3 3 2 6 2" xfId="37099"/>
    <cellStyle name="40% - Accent1 2 3 3 2 7" xfId="22699"/>
    <cellStyle name="40% - Accent1 2 3 3 3" xfId="2897"/>
    <cellStyle name="40% - Accent1 2 3 3 3 2" xfId="6497"/>
    <cellStyle name="40% - Accent1 2 3 3 3 2 2" xfId="13698"/>
    <cellStyle name="40% - Accent1 2 3 3 3 2 2 2" xfId="35299"/>
    <cellStyle name="40% - Accent1 2 3 3 3 2 3" xfId="20898"/>
    <cellStyle name="40% - Accent1 2 3 3 3 2 3 2" xfId="42499"/>
    <cellStyle name="40% - Accent1 2 3 3 3 2 4" xfId="28099"/>
    <cellStyle name="40% - Accent1 2 3 3 3 3" xfId="10098"/>
    <cellStyle name="40% - Accent1 2 3 3 3 3 2" xfId="31699"/>
    <cellStyle name="40% - Accent1 2 3 3 3 4" xfId="17298"/>
    <cellStyle name="40% - Accent1 2 3 3 3 4 2" xfId="38899"/>
    <cellStyle name="40% - Accent1 2 3 3 3 5" xfId="24499"/>
    <cellStyle name="40% - Accent1 2 3 3 4" xfId="1697"/>
    <cellStyle name="40% - Accent1 2 3 3 4 2" xfId="5297"/>
    <cellStyle name="40% - Accent1 2 3 3 4 2 2" xfId="12498"/>
    <cellStyle name="40% - Accent1 2 3 3 4 2 2 2" xfId="34099"/>
    <cellStyle name="40% - Accent1 2 3 3 4 2 3" xfId="19698"/>
    <cellStyle name="40% - Accent1 2 3 3 4 2 3 2" xfId="41299"/>
    <cellStyle name="40% - Accent1 2 3 3 4 2 4" xfId="26899"/>
    <cellStyle name="40% - Accent1 2 3 3 4 3" xfId="8898"/>
    <cellStyle name="40% - Accent1 2 3 3 4 3 2" xfId="30499"/>
    <cellStyle name="40% - Accent1 2 3 3 4 4" xfId="16098"/>
    <cellStyle name="40% - Accent1 2 3 3 4 4 2" xfId="37699"/>
    <cellStyle name="40% - Accent1 2 3 3 4 5" xfId="23299"/>
    <cellStyle name="40% - Accent1 2 3 3 5" xfId="4097"/>
    <cellStyle name="40% - Accent1 2 3 3 5 2" xfId="11298"/>
    <cellStyle name="40% - Accent1 2 3 3 5 2 2" xfId="32899"/>
    <cellStyle name="40% - Accent1 2 3 3 5 3" xfId="18498"/>
    <cellStyle name="40% - Accent1 2 3 3 5 3 2" xfId="40099"/>
    <cellStyle name="40% - Accent1 2 3 3 5 4" xfId="25699"/>
    <cellStyle name="40% - Accent1 2 3 3 6" xfId="7698"/>
    <cellStyle name="40% - Accent1 2 3 3 6 2" xfId="29299"/>
    <cellStyle name="40% - Accent1 2 3 3 7" xfId="14898"/>
    <cellStyle name="40% - Accent1 2 3 3 7 2" xfId="36499"/>
    <cellStyle name="40% - Accent1 2 3 3 8" xfId="22099"/>
    <cellStyle name="40% - Accent1 2 3 4" xfId="737"/>
    <cellStyle name="40% - Accent1 2 3 4 2" xfId="1337"/>
    <cellStyle name="40% - Accent1 2 3 4 2 2" xfId="3737"/>
    <cellStyle name="40% - Accent1 2 3 4 2 2 2" xfId="7337"/>
    <cellStyle name="40% - Accent1 2 3 4 2 2 2 2" xfId="14538"/>
    <cellStyle name="40% - Accent1 2 3 4 2 2 2 2 2" xfId="36139"/>
    <cellStyle name="40% - Accent1 2 3 4 2 2 2 3" xfId="21738"/>
    <cellStyle name="40% - Accent1 2 3 4 2 2 2 3 2" xfId="43339"/>
    <cellStyle name="40% - Accent1 2 3 4 2 2 2 4" xfId="28939"/>
    <cellStyle name="40% - Accent1 2 3 4 2 2 3" xfId="10938"/>
    <cellStyle name="40% - Accent1 2 3 4 2 2 3 2" xfId="32539"/>
    <cellStyle name="40% - Accent1 2 3 4 2 2 4" xfId="18138"/>
    <cellStyle name="40% - Accent1 2 3 4 2 2 4 2" xfId="39739"/>
    <cellStyle name="40% - Accent1 2 3 4 2 2 5" xfId="25339"/>
    <cellStyle name="40% - Accent1 2 3 4 2 3" xfId="2537"/>
    <cellStyle name="40% - Accent1 2 3 4 2 3 2" xfId="6137"/>
    <cellStyle name="40% - Accent1 2 3 4 2 3 2 2" xfId="13338"/>
    <cellStyle name="40% - Accent1 2 3 4 2 3 2 2 2" xfId="34939"/>
    <cellStyle name="40% - Accent1 2 3 4 2 3 2 3" xfId="20538"/>
    <cellStyle name="40% - Accent1 2 3 4 2 3 2 3 2" xfId="42139"/>
    <cellStyle name="40% - Accent1 2 3 4 2 3 2 4" xfId="27739"/>
    <cellStyle name="40% - Accent1 2 3 4 2 3 3" xfId="9738"/>
    <cellStyle name="40% - Accent1 2 3 4 2 3 3 2" xfId="31339"/>
    <cellStyle name="40% - Accent1 2 3 4 2 3 4" xfId="16938"/>
    <cellStyle name="40% - Accent1 2 3 4 2 3 4 2" xfId="38539"/>
    <cellStyle name="40% - Accent1 2 3 4 2 3 5" xfId="24139"/>
    <cellStyle name="40% - Accent1 2 3 4 2 4" xfId="4937"/>
    <cellStyle name="40% - Accent1 2 3 4 2 4 2" xfId="12138"/>
    <cellStyle name="40% - Accent1 2 3 4 2 4 2 2" xfId="33739"/>
    <cellStyle name="40% - Accent1 2 3 4 2 4 3" xfId="19338"/>
    <cellStyle name="40% - Accent1 2 3 4 2 4 3 2" xfId="40939"/>
    <cellStyle name="40% - Accent1 2 3 4 2 4 4" xfId="26539"/>
    <cellStyle name="40% - Accent1 2 3 4 2 5" xfId="8538"/>
    <cellStyle name="40% - Accent1 2 3 4 2 5 2" xfId="30139"/>
    <cellStyle name="40% - Accent1 2 3 4 2 6" xfId="15738"/>
    <cellStyle name="40% - Accent1 2 3 4 2 6 2" xfId="37339"/>
    <cellStyle name="40% - Accent1 2 3 4 2 7" xfId="22939"/>
    <cellStyle name="40% - Accent1 2 3 4 3" xfId="3137"/>
    <cellStyle name="40% - Accent1 2 3 4 3 2" xfId="6737"/>
    <cellStyle name="40% - Accent1 2 3 4 3 2 2" xfId="13938"/>
    <cellStyle name="40% - Accent1 2 3 4 3 2 2 2" xfId="35539"/>
    <cellStyle name="40% - Accent1 2 3 4 3 2 3" xfId="21138"/>
    <cellStyle name="40% - Accent1 2 3 4 3 2 3 2" xfId="42739"/>
    <cellStyle name="40% - Accent1 2 3 4 3 2 4" xfId="28339"/>
    <cellStyle name="40% - Accent1 2 3 4 3 3" xfId="10338"/>
    <cellStyle name="40% - Accent1 2 3 4 3 3 2" xfId="31939"/>
    <cellStyle name="40% - Accent1 2 3 4 3 4" xfId="17538"/>
    <cellStyle name="40% - Accent1 2 3 4 3 4 2" xfId="39139"/>
    <cellStyle name="40% - Accent1 2 3 4 3 5" xfId="24739"/>
    <cellStyle name="40% - Accent1 2 3 4 4" xfId="1937"/>
    <cellStyle name="40% - Accent1 2 3 4 4 2" xfId="5537"/>
    <cellStyle name="40% - Accent1 2 3 4 4 2 2" xfId="12738"/>
    <cellStyle name="40% - Accent1 2 3 4 4 2 2 2" xfId="34339"/>
    <cellStyle name="40% - Accent1 2 3 4 4 2 3" xfId="19938"/>
    <cellStyle name="40% - Accent1 2 3 4 4 2 3 2" xfId="41539"/>
    <cellStyle name="40% - Accent1 2 3 4 4 2 4" xfId="27139"/>
    <cellStyle name="40% - Accent1 2 3 4 4 3" xfId="9138"/>
    <cellStyle name="40% - Accent1 2 3 4 4 3 2" xfId="30739"/>
    <cellStyle name="40% - Accent1 2 3 4 4 4" xfId="16338"/>
    <cellStyle name="40% - Accent1 2 3 4 4 4 2" xfId="37939"/>
    <cellStyle name="40% - Accent1 2 3 4 4 5" xfId="23539"/>
    <cellStyle name="40% - Accent1 2 3 4 5" xfId="4337"/>
    <cellStyle name="40% - Accent1 2 3 4 5 2" xfId="11538"/>
    <cellStyle name="40% - Accent1 2 3 4 5 2 2" xfId="33139"/>
    <cellStyle name="40% - Accent1 2 3 4 5 3" xfId="18738"/>
    <cellStyle name="40% - Accent1 2 3 4 5 3 2" xfId="40339"/>
    <cellStyle name="40% - Accent1 2 3 4 5 4" xfId="25939"/>
    <cellStyle name="40% - Accent1 2 3 4 6" xfId="7938"/>
    <cellStyle name="40% - Accent1 2 3 4 6 2" xfId="29539"/>
    <cellStyle name="40% - Accent1 2 3 4 7" xfId="15138"/>
    <cellStyle name="40% - Accent1 2 3 4 7 2" xfId="36739"/>
    <cellStyle name="40% - Accent1 2 3 4 8" xfId="22339"/>
    <cellStyle name="40% - Accent1 2 3 5" xfId="857"/>
    <cellStyle name="40% - Accent1 2 3 5 2" xfId="3257"/>
    <cellStyle name="40% - Accent1 2 3 5 2 2" xfId="6857"/>
    <cellStyle name="40% - Accent1 2 3 5 2 2 2" xfId="14058"/>
    <cellStyle name="40% - Accent1 2 3 5 2 2 2 2" xfId="35659"/>
    <cellStyle name="40% - Accent1 2 3 5 2 2 3" xfId="21258"/>
    <cellStyle name="40% - Accent1 2 3 5 2 2 3 2" xfId="42859"/>
    <cellStyle name="40% - Accent1 2 3 5 2 2 4" xfId="28459"/>
    <cellStyle name="40% - Accent1 2 3 5 2 3" xfId="10458"/>
    <cellStyle name="40% - Accent1 2 3 5 2 3 2" xfId="32059"/>
    <cellStyle name="40% - Accent1 2 3 5 2 4" xfId="17658"/>
    <cellStyle name="40% - Accent1 2 3 5 2 4 2" xfId="39259"/>
    <cellStyle name="40% - Accent1 2 3 5 2 5" xfId="24859"/>
    <cellStyle name="40% - Accent1 2 3 5 3" xfId="2057"/>
    <cellStyle name="40% - Accent1 2 3 5 3 2" xfId="5657"/>
    <cellStyle name="40% - Accent1 2 3 5 3 2 2" xfId="12858"/>
    <cellStyle name="40% - Accent1 2 3 5 3 2 2 2" xfId="34459"/>
    <cellStyle name="40% - Accent1 2 3 5 3 2 3" xfId="20058"/>
    <cellStyle name="40% - Accent1 2 3 5 3 2 3 2" xfId="41659"/>
    <cellStyle name="40% - Accent1 2 3 5 3 2 4" xfId="27259"/>
    <cellStyle name="40% - Accent1 2 3 5 3 3" xfId="9258"/>
    <cellStyle name="40% - Accent1 2 3 5 3 3 2" xfId="30859"/>
    <cellStyle name="40% - Accent1 2 3 5 3 4" xfId="16458"/>
    <cellStyle name="40% - Accent1 2 3 5 3 4 2" xfId="38059"/>
    <cellStyle name="40% - Accent1 2 3 5 3 5" xfId="23659"/>
    <cellStyle name="40% - Accent1 2 3 5 4" xfId="4457"/>
    <cellStyle name="40% - Accent1 2 3 5 4 2" xfId="11658"/>
    <cellStyle name="40% - Accent1 2 3 5 4 2 2" xfId="33259"/>
    <cellStyle name="40% - Accent1 2 3 5 4 3" xfId="18858"/>
    <cellStyle name="40% - Accent1 2 3 5 4 3 2" xfId="40459"/>
    <cellStyle name="40% - Accent1 2 3 5 4 4" xfId="26059"/>
    <cellStyle name="40% - Accent1 2 3 5 5" xfId="8058"/>
    <cellStyle name="40% - Accent1 2 3 5 5 2" xfId="29659"/>
    <cellStyle name="40% - Accent1 2 3 5 6" xfId="15258"/>
    <cellStyle name="40% - Accent1 2 3 5 6 2" xfId="36859"/>
    <cellStyle name="40% - Accent1 2 3 5 7" xfId="22459"/>
    <cellStyle name="40% - Accent1 2 3 6" xfId="2657"/>
    <cellStyle name="40% - Accent1 2 3 6 2" xfId="6257"/>
    <cellStyle name="40% - Accent1 2 3 6 2 2" xfId="13458"/>
    <cellStyle name="40% - Accent1 2 3 6 2 2 2" xfId="35059"/>
    <cellStyle name="40% - Accent1 2 3 6 2 3" xfId="20658"/>
    <cellStyle name="40% - Accent1 2 3 6 2 3 2" xfId="42259"/>
    <cellStyle name="40% - Accent1 2 3 6 2 4" xfId="27859"/>
    <cellStyle name="40% - Accent1 2 3 6 3" xfId="9858"/>
    <cellStyle name="40% - Accent1 2 3 6 3 2" xfId="31459"/>
    <cellStyle name="40% - Accent1 2 3 6 4" xfId="17058"/>
    <cellStyle name="40% - Accent1 2 3 6 4 2" xfId="38659"/>
    <cellStyle name="40% - Accent1 2 3 6 5" xfId="24259"/>
    <cellStyle name="40% - Accent1 2 3 7" xfId="1457"/>
    <cellStyle name="40% - Accent1 2 3 7 2" xfId="5057"/>
    <cellStyle name="40% - Accent1 2 3 7 2 2" xfId="12258"/>
    <cellStyle name="40% - Accent1 2 3 7 2 2 2" xfId="33859"/>
    <cellStyle name="40% - Accent1 2 3 7 2 3" xfId="19458"/>
    <cellStyle name="40% - Accent1 2 3 7 2 3 2" xfId="41059"/>
    <cellStyle name="40% - Accent1 2 3 7 2 4" xfId="26659"/>
    <cellStyle name="40% - Accent1 2 3 7 3" xfId="8658"/>
    <cellStyle name="40% - Accent1 2 3 7 3 2" xfId="30259"/>
    <cellStyle name="40% - Accent1 2 3 7 4" xfId="15858"/>
    <cellStyle name="40% - Accent1 2 3 7 4 2" xfId="37459"/>
    <cellStyle name="40% - Accent1 2 3 7 5" xfId="23059"/>
    <cellStyle name="40% - Accent1 2 3 8" xfId="3857"/>
    <cellStyle name="40% - Accent1 2 3 8 2" xfId="11058"/>
    <cellStyle name="40% - Accent1 2 3 8 2 2" xfId="32659"/>
    <cellStyle name="40% - Accent1 2 3 8 3" xfId="18258"/>
    <cellStyle name="40% - Accent1 2 3 8 3 2" xfId="39859"/>
    <cellStyle name="40% - Accent1 2 3 8 4" xfId="25459"/>
    <cellStyle name="40% - Accent1 2 3 9" xfId="7458"/>
    <cellStyle name="40% - Accent1 2 3 9 2" xfId="29059"/>
    <cellStyle name="40% - Accent1 2 4" xfId="307"/>
    <cellStyle name="40% - Accent1 2 4 2" xfId="547"/>
    <cellStyle name="40% - Accent1 2 4 2 2" xfId="1149"/>
    <cellStyle name="40% - Accent1 2 4 2 2 2" xfId="3549"/>
    <cellStyle name="40% - Accent1 2 4 2 2 2 2" xfId="7149"/>
    <cellStyle name="40% - Accent1 2 4 2 2 2 2 2" xfId="14350"/>
    <cellStyle name="40% - Accent1 2 4 2 2 2 2 2 2" xfId="35951"/>
    <cellStyle name="40% - Accent1 2 4 2 2 2 2 3" xfId="21550"/>
    <cellStyle name="40% - Accent1 2 4 2 2 2 2 3 2" xfId="43151"/>
    <cellStyle name="40% - Accent1 2 4 2 2 2 2 4" xfId="28751"/>
    <cellStyle name="40% - Accent1 2 4 2 2 2 3" xfId="10750"/>
    <cellStyle name="40% - Accent1 2 4 2 2 2 3 2" xfId="32351"/>
    <cellStyle name="40% - Accent1 2 4 2 2 2 4" xfId="17950"/>
    <cellStyle name="40% - Accent1 2 4 2 2 2 4 2" xfId="39551"/>
    <cellStyle name="40% - Accent1 2 4 2 2 2 5" xfId="25151"/>
    <cellStyle name="40% - Accent1 2 4 2 2 3" xfId="2349"/>
    <cellStyle name="40% - Accent1 2 4 2 2 3 2" xfId="5949"/>
    <cellStyle name="40% - Accent1 2 4 2 2 3 2 2" xfId="13150"/>
    <cellStyle name="40% - Accent1 2 4 2 2 3 2 2 2" xfId="34751"/>
    <cellStyle name="40% - Accent1 2 4 2 2 3 2 3" xfId="20350"/>
    <cellStyle name="40% - Accent1 2 4 2 2 3 2 3 2" xfId="41951"/>
    <cellStyle name="40% - Accent1 2 4 2 2 3 2 4" xfId="27551"/>
    <cellStyle name="40% - Accent1 2 4 2 2 3 3" xfId="9550"/>
    <cellStyle name="40% - Accent1 2 4 2 2 3 3 2" xfId="31151"/>
    <cellStyle name="40% - Accent1 2 4 2 2 3 4" xfId="16750"/>
    <cellStyle name="40% - Accent1 2 4 2 2 3 4 2" xfId="38351"/>
    <cellStyle name="40% - Accent1 2 4 2 2 3 5" xfId="23951"/>
    <cellStyle name="40% - Accent1 2 4 2 2 4" xfId="4749"/>
    <cellStyle name="40% - Accent1 2 4 2 2 4 2" xfId="11950"/>
    <cellStyle name="40% - Accent1 2 4 2 2 4 2 2" xfId="33551"/>
    <cellStyle name="40% - Accent1 2 4 2 2 4 3" xfId="19150"/>
    <cellStyle name="40% - Accent1 2 4 2 2 4 3 2" xfId="40751"/>
    <cellStyle name="40% - Accent1 2 4 2 2 4 4" xfId="26351"/>
    <cellStyle name="40% - Accent1 2 4 2 2 5" xfId="8350"/>
    <cellStyle name="40% - Accent1 2 4 2 2 5 2" xfId="29951"/>
    <cellStyle name="40% - Accent1 2 4 2 2 6" xfId="15550"/>
    <cellStyle name="40% - Accent1 2 4 2 2 6 2" xfId="37151"/>
    <cellStyle name="40% - Accent1 2 4 2 2 7" xfId="22751"/>
    <cellStyle name="40% - Accent1 2 4 2 3" xfId="2949"/>
    <cellStyle name="40% - Accent1 2 4 2 3 2" xfId="6549"/>
    <cellStyle name="40% - Accent1 2 4 2 3 2 2" xfId="13750"/>
    <cellStyle name="40% - Accent1 2 4 2 3 2 2 2" xfId="35351"/>
    <cellStyle name="40% - Accent1 2 4 2 3 2 3" xfId="20950"/>
    <cellStyle name="40% - Accent1 2 4 2 3 2 3 2" xfId="42551"/>
    <cellStyle name="40% - Accent1 2 4 2 3 2 4" xfId="28151"/>
    <cellStyle name="40% - Accent1 2 4 2 3 3" xfId="10150"/>
    <cellStyle name="40% - Accent1 2 4 2 3 3 2" xfId="31751"/>
    <cellStyle name="40% - Accent1 2 4 2 3 4" xfId="17350"/>
    <cellStyle name="40% - Accent1 2 4 2 3 4 2" xfId="38951"/>
    <cellStyle name="40% - Accent1 2 4 2 3 5" xfId="24551"/>
    <cellStyle name="40% - Accent1 2 4 2 4" xfId="1749"/>
    <cellStyle name="40% - Accent1 2 4 2 4 2" xfId="5349"/>
    <cellStyle name="40% - Accent1 2 4 2 4 2 2" xfId="12550"/>
    <cellStyle name="40% - Accent1 2 4 2 4 2 2 2" xfId="34151"/>
    <cellStyle name="40% - Accent1 2 4 2 4 2 3" xfId="19750"/>
    <cellStyle name="40% - Accent1 2 4 2 4 2 3 2" xfId="41351"/>
    <cellStyle name="40% - Accent1 2 4 2 4 2 4" xfId="26951"/>
    <cellStyle name="40% - Accent1 2 4 2 4 3" xfId="8950"/>
    <cellStyle name="40% - Accent1 2 4 2 4 3 2" xfId="30551"/>
    <cellStyle name="40% - Accent1 2 4 2 4 4" xfId="16150"/>
    <cellStyle name="40% - Accent1 2 4 2 4 4 2" xfId="37751"/>
    <cellStyle name="40% - Accent1 2 4 2 4 5" xfId="23351"/>
    <cellStyle name="40% - Accent1 2 4 2 5" xfId="4149"/>
    <cellStyle name="40% - Accent1 2 4 2 5 2" xfId="11350"/>
    <cellStyle name="40% - Accent1 2 4 2 5 2 2" xfId="32951"/>
    <cellStyle name="40% - Accent1 2 4 2 5 3" xfId="18550"/>
    <cellStyle name="40% - Accent1 2 4 2 5 3 2" xfId="40151"/>
    <cellStyle name="40% - Accent1 2 4 2 5 4" xfId="25751"/>
    <cellStyle name="40% - Accent1 2 4 2 6" xfId="7750"/>
    <cellStyle name="40% - Accent1 2 4 2 6 2" xfId="29351"/>
    <cellStyle name="40% - Accent1 2 4 2 7" xfId="14950"/>
    <cellStyle name="40% - Accent1 2 4 2 7 2" xfId="36551"/>
    <cellStyle name="40% - Accent1 2 4 2 8" xfId="22151"/>
    <cellStyle name="40% - Accent1 2 4 3" xfId="909"/>
    <cellStyle name="40% - Accent1 2 4 3 2" xfId="3309"/>
    <cellStyle name="40% - Accent1 2 4 3 2 2" xfId="6909"/>
    <cellStyle name="40% - Accent1 2 4 3 2 2 2" xfId="14110"/>
    <cellStyle name="40% - Accent1 2 4 3 2 2 2 2" xfId="35711"/>
    <cellStyle name="40% - Accent1 2 4 3 2 2 3" xfId="21310"/>
    <cellStyle name="40% - Accent1 2 4 3 2 2 3 2" xfId="42911"/>
    <cellStyle name="40% - Accent1 2 4 3 2 2 4" xfId="28511"/>
    <cellStyle name="40% - Accent1 2 4 3 2 3" xfId="10510"/>
    <cellStyle name="40% - Accent1 2 4 3 2 3 2" xfId="32111"/>
    <cellStyle name="40% - Accent1 2 4 3 2 4" xfId="17710"/>
    <cellStyle name="40% - Accent1 2 4 3 2 4 2" xfId="39311"/>
    <cellStyle name="40% - Accent1 2 4 3 2 5" xfId="24911"/>
    <cellStyle name="40% - Accent1 2 4 3 3" xfId="2109"/>
    <cellStyle name="40% - Accent1 2 4 3 3 2" xfId="5709"/>
    <cellStyle name="40% - Accent1 2 4 3 3 2 2" xfId="12910"/>
    <cellStyle name="40% - Accent1 2 4 3 3 2 2 2" xfId="34511"/>
    <cellStyle name="40% - Accent1 2 4 3 3 2 3" xfId="20110"/>
    <cellStyle name="40% - Accent1 2 4 3 3 2 3 2" xfId="41711"/>
    <cellStyle name="40% - Accent1 2 4 3 3 2 4" xfId="27311"/>
    <cellStyle name="40% - Accent1 2 4 3 3 3" xfId="9310"/>
    <cellStyle name="40% - Accent1 2 4 3 3 3 2" xfId="30911"/>
    <cellStyle name="40% - Accent1 2 4 3 3 4" xfId="16510"/>
    <cellStyle name="40% - Accent1 2 4 3 3 4 2" xfId="38111"/>
    <cellStyle name="40% - Accent1 2 4 3 3 5" xfId="23711"/>
    <cellStyle name="40% - Accent1 2 4 3 4" xfId="4509"/>
    <cellStyle name="40% - Accent1 2 4 3 4 2" xfId="11710"/>
    <cellStyle name="40% - Accent1 2 4 3 4 2 2" xfId="33311"/>
    <cellStyle name="40% - Accent1 2 4 3 4 3" xfId="18910"/>
    <cellStyle name="40% - Accent1 2 4 3 4 3 2" xfId="40511"/>
    <cellStyle name="40% - Accent1 2 4 3 4 4" xfId="26111"/>
    <cellStyle name="40% - Accent1 2 4 3 5" xfId="8110"/>
    <cellStyle name="40% - Accent1 2 4 3 5 2" xfId="29711"/>
    <cellStyle name="40% - Accent1 2 4 3 6" xfId="15310"/>
    <cellStyle name="40% - Accent1 2 4 3 6 2" xfId="36911"/>
    <cellStyle name="40% - Accent1 2 4 3 7" xfId="22511"/>
    <cellStyle name="40% - Accent1 2 4 4" xfId="2709"/>
    <cellStyle name="40% - Accent1 2 4 4 2" xfId="6309"/>
    <cellStyle name="40% - Accent1 2 4 4 2 2" xfId="13510"/>
    <cellStyle name="40% - Accent1 2 4 4 2 2 2" xfId="35111"/>
    <cellStyle name="40% - Accent1 2 4 4 2 3" xfId="20710"/>
    <cellStyle name="40% - Accent1 2 4 4 2 3 2" xfId="42311"/>
    <cellStyle name="40% - Accent1 2 4 4 2 4" xfId="27911"/>
    <cellStyle name="40% - Accent1 2 4 4 3" xfId="9910"/>
    <cellStyle name="40% - Accent1 2 4 4 3 2" xfId="31511"/>
    <cellStyle name="40% - Accent1 2 4 4 4" xfId="17110"/>
    <cellStyle name="40% - Accent1 2 4 4 4 2" xfId="38711"/>
    <cellStyle name="40% - Accent1 2 4 4 5" xfId="24311"/>
    <cellStyle name="40% - Accent1 2 4 5" xfId="1509"/>
    <cellStyle name="40% - Accent1 2 4 5 2" xfId="5109"/>
    <cellStyle name="40% - Accent1 2 4 5 2 2" xfId="12310"/>
    <cellStyle name="40% - Accent1 2 4 5 2 2 2" xfId="33911"/>
    <cellStyle name="40% - Accent1 2 4 5 2 3" xfId="19510"/>
    <cellStyle name="40% - Accent1 2 4 5 2 3 2" xfId="41111"/>
    <cellStyle name="40% - Accent1 2 4 5 2 4" xfId="26711"/>
    <cellStyle name="40% - Accent1 2 4 5 3" xfId="8710"/>
    <cellStyle name="40% - Accent1 2 4 5 3 2" xfId="30311"/>
    <cellStyle name="40% - Accent1 2 4 5 4" xfId="15910"/>
    <cellStyle name="40% - Accent1 2 4 5 4 2" xfId="37511"/>
    <cellStyle name="40% - Accent1 2 4 5 5" xfId="23111"/>
    <cellStyle name="40% - Accent1 2 4 6" xfId="3909"/>
    <cellStyle name="40% - Accent1 2 4 6 2" xfId="11110"/>
    <cellStyle name="40% - Accent1 2 4 6 2 2" xfId="32711"/>
    <cellStyle name="40% - Accent1 2 4 6 3" xfId="18310"/>
    <cellStyle name="40% - Accent1 2 4 6 3 2" xfId="39911"/>
    <cellStyle name="40% - Accent1 2 4 6 4" xfId="25511"/>
    <cellStyle name="40% - Accent1 2 4 7" xfId="7510"/>
    <cellStyle name="40% - Accent1 2 4 7 2" xfId="29111"/>
    <cellStyle name="40% - Accent1 2 4 8" xfId="14710"/>
    <cellStyle name="40% - Accent1 2 4 8 2" xfId="36311"/>
    <cellStyle name="40% - Accent1 2 4 9" xfId="21911"/>
    <cellStyle name="40% - Accent1 2 5" xfId="427"/>
    <cellStyle name="40% - Accent1 2 5 2" xfId="1029"/>
    <cellStyle name="40% - Accent1 2 5 2 2" xfId="3429"/>
    <cellStyle name="40% - Accent1 2 5 2 2 2" xfId="7029"/>
    <cellStyle name="40% - Accent1 2 5 2 2 2 2" xfId="14230"/>
    <cellStyle name="40% - Accent1 2 5 2 2 2 2 2" xfId="35831"/>
    <cellStyle name="40% - Accent1 2 5 2 2 2 3" xfId="21430"/>
    <cellStyle name="40% - Accent1 2 5 2 2 2 3 2" xfId="43031"/>
    <cellStyle name="40% - Accent1 2 5 2 2 2 4" xfId="28631"/>
    <cellStyle name="40% - Accent1 2 5 2 2 3" xfId="10630"/>
    <cellStyle name="40% - Accent1 2 5 2 2 3 2" xfId="32231"/>
    <cellStyle name="40% - Accent1 2 5 2 2 4" xfId="17830"/>
    <cellStyle name="40% - Accent1 2 5 2 2 4 2" xfId="39431"/>
    <cellStyle name="40% - Accent1 2 5 2 2 5" xfId="25031"/>
    <cellStyle name="40% - Accent1 2 5 2 3" xfId="2229"/>
    <cellStyle name="40% - Accent1 2 5 2 3 2" xfId="5829"/>
    <cellStyle name="40% - Accent1 2 5 2 3 2 2" xfId="13030"/>
    <cellStyle name="40% - Accent1 2 5 2 3 2 2 2" xfId="34631"/>
    <cellStyle name="40% - Accent1 2 5 2 3 2 3" xfId="20230"/>
    <cellStyle name="40% - Accent1 2 5 2 3 2 3 2" xfId="41831"/>
    <cellStyle name="40% - Accent1 2 5 2 3 2 4" xfId="27431"/>
    <cellStyle name="40% - Accent1 2 5 2 3 3" xfId="9430"/>
    <cellStyle name="40% - Accent1 2 5 2 3 3 2" xfId="31031"/>
    <cellStyle name="40% - Accent1 2 5 2 3 4" xfId="16630"/>
    <cellStyle name="40% - Accent1 2 5 2 3 4 2" xfId="38231"/>
    <cellStyle name="40% - Accent1 2 5 2 3 5" xfId="23831"/>
    <cellStyle name="40% - Accent1 2 5 2 4" xfId="4629"/>
    <cellStyle name="40% - Accent1 2 5 2 4 2" xfId="11830"/>
    <cellStyle name="40% - Accent1 2 5 2 4 2 2" xfId="33431"/>
    <cellStyle name="40% - Accent1 2 5 2 4 3" xfId="19030"/>
    <cellStyle name="40% - Accent1 2 5 2 4 3 2" xfId="40631"/>
    <cellStyle name="40% - Accent1 2 5 2 4 4" xfId="26231"/>
    <cellStyle name="40% - Accent1 2 5 2 5" xfId="8230"/>
    <cellStyle name="40% - Accent1 2 5 2 5 2" xfId="29831"/>
    <cellStyle name="40% - Accent1 2 5 2 6" xfId="15430"/>
    <cellStyle name="40% - Accent1 2 5 2 6 2" xfId="37031"/>
    <cellStyle name="40% - Accent1 2 5 2 7" xfId="22631"/>
    <cellStyle name="40% - Accent1 2 5 3" xfId="2829"/>
    <cellStyle name="40% - Accent1 2 5 3 2" xfId="6429"/>
    <cellStyle name="40% - Accent1 2 5 3 2 2" xfId="13630"/>
    <cellStyle name="40% - Accent1 2 5 3 2 2 2" xfId="35231"/>
    <cellStyle name="40% - Accent1 2 5 3 2 3" xfId="20830"/>
    <cellStyle name="40% - Accent1 2 5 3 2 3 2" xfId="42431"/>
    <cellStyle name="40% - Accent1 2 5 3 2 4" xfId="28031"/>
    <cellStyle name="40% - Accent1 2 5 3 3" xfId="10030"/>
    <cellStyle name="40% - Accent1 2 5 3 3 2" xfId="31631"/>
    <cellStyle name="40% - Accent1 2 5 3 4" xfId="17230"/>
    <cellStyle name="40% - Accent1 2 5 3 4 2" xfId="38831"/>
    <cellStyle name="40% - Accent1 2 5 3 5" xfId="24431"/>
    <cellStyle name="40% - Accent1 2 5 4" xfId="1629"/>
    <cellStyle name="40% - Accent1 2 5 4 2" xfId="5229"/>
    <cellStyle name="40% - Accent1 2 5 4 2 2" xfId="12430"/>
    <cellStyle name="40% - Accent1 2 5 4 2 2 2" xfId="34031"/>
    <cellStyle name="40% - Accent1 2 5 4 2 3" xfId="19630"/>
    <cellStyle name="40% - Accent1 2 5 4 2 3 2" xfId="41231"/>
    <cellStyle name="40% - Accent1 2 5 4 2 4" xfId="26831"/>
    <cellStyle name="40% - Accent1 2 5 4 3" xfId="8830"/>
    <cellStyle name="40% - Accent1 2 5 4 3 2" xfId="30431"/>
    <cellStyle name="40% - Accent1 2 5 4 4" xfId="16030"/>
    <cellStyle name="40% - Accent1 2 5 4 4 2" xfId="37631"/>
    <cellStyle name="40% - Accent1 2 5 4 5" xfId="23231"/>
    <cellStyle name="40% - Accent1 2 5 5" xfId="4029"/>
    <cellStyle name="40% - Accent1 2 5 5 2" xfId="11230"/>
    <cellStyle name="40% - Accent1 2 5 5 2 2" xfId="32831"/>
    <cellStyle name="40% - Accent1 2 5 5 3" xfId="18430"/>
    <cellStyle name="40% - Accent1 2 5 5 3 2" xfId="40031"/>
    <cellStyle name="40% - Accent1 2 5 5 4" xfId="25631"/>
    <cellStyle name="40% - Accent1 2 5 6" xfId="7630"/>
    <cellStyle name="40% - Accent1 2 5 6 2" xfId="29231"/>
    <cellStyle name="40% - Accent1 2 5 7" xfId="14830"/>
    <cellStyle name="40% - Accent1 2 5 7 2" xfId="36431"/>
    <cellStyle name="40% - Accent1 2 5 8" xfId="22031"/>
    <cellStyle name="40% - Accent1 2 6" xfId="669"/>
    <cellStyle name="40% - Accent1 2 6 2" xfId="1269"/>
    <cellStyle name="40% - Accent1 2 6 2 2" xfId="3669"/>
    <cellStyle name="40% - Accent1 2 6 2 2 2" xfId="7269"/>
    <cellStyle name="40% - Accent1 2 6 2 2 2 2" xfId="14470"/>
    <cellStyle name="40% - Accent1 2 6 2 2 2 2 2" xfId="36071"/>
    <cellStyle name="40% - Accent1 2 6 2 2 2 3" xfId="21670"/>
    <cellStyle name="40% - Accent1 2 6 2 2 2 3 2" xfId="43271"/>
    <cellStyle name="40% - Accent1 2 6 2 2 2 4" xfId="28871"/>
    <cellStyle name="40% - Accent1 2 6 2 2 3" xfId="10870"/>
    <cellStyle name="40% - Accent1 2 6 2 2 3 2" xfId="32471"/>
    <cellStyle name="40% - Accent1 2 6 2 2 4" xfId="18070"/>
    <cellStyle name="40% - Accent1 2 6 2 2 4 2" xfId="39671"/>
    <cellStyle name="40% - Accent1 2 6 2 2 5" xfId="25271"/>
    <cellStyle name="40% - Accent1 2 6 2 3" xfId="2469"/>
    <cellStyle name="40% - Accent1 2 6 2 3 2" xfId="6069"/>
    <cellStyle name="40% - Accent1 2 6 2 3 2 2" xfId="13270"/>
    <cellStyle name="40% - Accent1 2 6 2 3 2 2 2" xfId="34871"/>
    <cellStyle name="40% - Accent1 2 6 2 3 2 3" xfId="20470"/>
    <cellStyle name="40% - Accent1 2 6 2 3 2 3 2" xfId="42071"/>
    <cellStyle name="40% - Accent1 2 6 2 3 2 4" xfId="27671"/>
    <cellStyle name="40% - Accent1 2 6 2 3 3" xfId="9670"/>
    <cellStyle name="40% - Accent1 2 6 2 3 3 2" xfId="31271"/>
    <cellStyle name="40% - Accent1 2 6 2 3 4" xfId="16870"/>
    <cellStyle name="40% - Accent1 2 6 2 3 4 2" xfId="38471"/>
    <cellStyle name="40% - Accent1 2 6 2 3 5" xfId="24071"/>
    <cellStyle name="40% - Accent1 2 6 2 4" xfId="4869"/>
    <cellStyle name="40% - Accent1 2 6 2 4 2" xfId="12070"/>
    <cellStyle name="40% - Accent1 2 6 2 4 2 2" xfId="33671"/>
    <cellStyle name="40% - Accent1 2 6 2 4 3" xfId="19270"/>
    <cellStyle name="40% - Accent1 2 6 2 4 3 2" xfId="40871"/>
    <cellStyle name="40% - Accent1 2 6 2 4 4" xfId="26471"/>
    <cellStyle name="40% - Accent1 2 6 2 5" xfId="8470"/>
    <cellStyle name="40% - Accent1 2 6 2 5 2" xfId="30071"/>
    <cellStyle name="40% - Accent1 2 6 2 6" xfId="15670"/>
    <cellStyle name="40% - Accent1 2 6 2 6 2" xfId="37271"/>
    <cellStyle name="40% - Accent1 2 6 2 7" xfId="22871"/>
    <cellStyle name="40% - Accent1 2 6 3" xfId="3069"/>
    <cellStyle name="40% - Accent1 2 6 3 2" xfId="6669"/>
    <cellStyle name="40% - Accent1 2 6 3 2 2" xfId="13870"/>
    <cellStyle name="40% - Accent1 2 6 3 2 2 2" xfId="35471"/>
    <cellStyle name="40% - Accent1 2 6 3 2 3" xfId="21070"/>
    <cellStyle name="40% - Accent1 2 6 3 2 3 2" xfId="42671"/>
    <cellStyle name="40% - Accent1 2 6 3 2 4" xfId="28271"/>
    <cellStyle name="40% - Accent1 2 6 3 3" xfId="10270"/>
    <cellStyle name="40% - Accent1 2 6 3 3 2" xfId="31871"/>
    <cellStyle name="40% - Accent1 2 6 3 4" xfId="17470"/>
    <cellStyle name="40% - Accent1 2 6 3 4 2" xfId="39071"/>
    <cellStyle name="40% - Accent1 2 6 3 5" xfId="24671"/>
    <cellStyle name="40% - Accent1 2 6 4" xfId="1869"/>
    <cellStyle name="40% - Accent1 2 6 4 2" xfId="5469"/>
    <cellStyle name="40% - Accent1 2 6 4 2 2" xfId="12670"/>
    <cellStyle name="40% - Accent1 2 6 4 2 2 2" xfId="34271"/>
    <cellStyle name="40% - Accent1 2 6 4 2 3" xfId="19870"/>
    <cellStyle name="40% - Accent1 2 6 4 2 3 2" xfId="41471"/>
    <cellStyle name="40% - Accent1 2 6 4 2 4" xfId="27071"/>
    <cellStyle name="40% - Accent1 2 6 4 3" xfId="9070"/>
    <cellStyle name="40% - Accent1 2 6 4 3 2" xfId="30671"/>
    <cellStyle name="40% - Accent1 2 6 4 4" xfId="16270"/>
    <cellStyle name="40% - Accent1 2 6 4 4 2" xfId="37871"/>
    <cellStyle name="40% - Accent1 2 6 4 5" xfId="23471"/>
    <cellStyle name="40% - Accent1 2 6 5" xfId="4269"/>
    <cellStyle name="40% - Accent1 2 6 5 2" xfId="11470"/>
    <cellStyle name="40% - Accent1 2 6 5 2 2" xfId="33071"/>
    <cellStyle name="40% - Accent1 2 6 5 3" xfId="18670"/>
    <cellStyle name="40% - Accent1 2 6 5 3 2" xfId="40271"/>
    <cellStyle name="40% - Accent1 2 6 5 4" xfId="25871"/>
    <cellStyle name="40% - Accent1 2 6 6" xfId="7870"/>
    <cellStyle name="40% - Accent1 2 6 6 2" xfId="29471"/>
    <cellStyle name="40% - Accent1 2 6 7" xfId="15070"/>
    <cellStyle name="40% - Accent1 2 6 7 2" xfId="36671"/>
    <cellStyle name="40% - Accent1 2 6 8" xfId="22271"/>
    <cellStyle name="40% - Accent1 2 7" xfId="789"/>
    <cellStyle name="40% - Accent1 2 7 2" xfId="3189"/>
    <cellStyle name="40% - Accent1 2 7 2 2" xfId="6789"/>
    <cellStyle name="40% - Accent1 2 7 2 2 2" xfId="13990"/>
    <cellStyle name="40% - Accent1 2 7 2 2 2 2" xfId="35591"/>
    <cellStyle name="40% - Accent1 2 7 2 2 3" xfId="21190"/>
    <cellStyle name="40% - Accent1 2 7 2 2 3 2" xfId="42791"/>
    <cellStyle name="40% - Accent1 2 7 2 2 4" xfId="28391"/>
    <cellStyle name="40% - Accent1 2 7 2 3" xfId="10390"/>
    <cellStyle name="40% - Accent1 2 7 2 3 2" xfId="31991"/>
    <cellStyle name="40% - Accent1 2 7 2 4" xfId="17590"/>
    <cellStyle name="40% - Accent1 2 7 2 4 2" xfId="39191"/>
    <cellStyle name="40% - Accent1 2 7 2 5" xfId="24791"/>
    <cellStyle name="40% - Accent1 2 7 3" xfId="1989"/>
    <cellStyle name="40% - Accent1 2 7 3 2" xfId="5589"/>
    <cellStyle name="40% - Accent1 2 7 3 2 2" xfId="12790"/>
    <cellStyle name="40% - Accent1 2 7 3 2 2 2" xfId="34391"/>
    <cellStyle name="40% - Accent1 2 7 3 2 3" xfId="19990"/>
    <cellStyle name="40% - Accent1 2 7 3 2 3 2" xfId="41591"/>
    <cellStyle name="40% - Accent1 2 7 3 2 4" xfId="27191"/>
    <cellStyle name="40% - Accent1 2 7 3 3" xfId="9190"/>
    <cellStyle name="40% - Accent1 2 7 3 3 2" xfId="30791"/>
    <cellStyle name="40% - Accent1 2 7 3 4" xfId="16390"/>
    <cellStyle name="40% - Accent1 2 7 3 4 2" xfId="37991"/>
    <cellStyle name="40% - Accent1 2 7 3 5" xfId="23591"/>
    <cellStyle name="40% - Accent1 2 7 4" xfId="4389"/>
    <cellStyle name="40% - Accent1 2 7 4 2" xfId="11590"/>
    <cellStyle name="40% - Accent1 2 7 4 2 2" xfId="33191"/>
    <cellStyle name="40% - Accent1 2 7 4 3" xfId="18790"/>
    <cellStyle name="40% - Accent1 2 7 4 3 2" xfId="40391"/>
    <cellStyle name="40% - Accent1 2 7 4 4" xfId="25991"/>
    <cellStyle name="40% - Accent1 2 7 5" xfId="7990"/>
    <cellStyle name="40% - Accent1 2 7 5 2" xfId="29591"/>
    <cellStyle name="40% - Accent1 2 7 6" xfId="15190"/>
    <cellStyle name="40% - Accent1 2 7 6 2" xfId="36791"/>
    <cellStyle name="40% - Accent1 2 7 7" xfId="22391"/>
    <cellStyle name="40% - Accent1 2 8" xfId="2589"/>
    <cellStyle name="40% - Accent1 2 8 2" xfId="6189"/>
    <cellStyle name="40% - Accent1 2 8 2 2" xfId="13390"/>
    <cellStyle name="40% - Accent1 2 8 2 2 2" xfId="34991"/>
    <cellStyle name="40% - Accent1 2 8 2 3" xfId="20590"/>
    <cellStyle name="40% - Accent1 2 8 2 3 2" xfId="42191"/>
    <cellStyle name="40% - Accent1 2 8 2 4" xfId="27791"/>
    <cellStyle name="40% - Accent1 2 8 3" xfId="9790"/>
    <cellStyle name="40% - Accent1 2 8 3 2" xfId="31391"/>
    <cellStyle name="40% - Accent1 2 8 4" xfId="16990"/>
    <cellStyle name="40% - Accent1 2 8 4 2" xfId="38591"/>
    <cellStyle name="40% - Accent1 2 8 5" xfId="24191"/>
    <cellStyle name="40% - Accent1 2 9" xfId="1389"/>
    <cellStyle name="40% - Accent1 2 9 2" xfId="4989"/>
    <cellStyle name="40% - Accent1 2 9 2 2" xfId="12190"/>
    <cellStyle name="40% - Accent1 2 9 2 2 2" xfId="33791"/>
    <cellStyle name="40% - Accent1 2 9 2 3" xfId="19390"/>
    <cellStyle name="40% - Accent1 2 9 2 3 2" xfId="40991"/>
    <cellStyle name="40% - Accent1 2 9 2 4" xfId="26591"/>
    <cellStyle name="40% - Accent1 2 9 3" xfId="8590"/>
    <cellStyle name="40% - Accent1 2 9 3 2" xfId="30191"/>
    <cellStyle name="40% - Accent1 2 9 4" xfId="15790"/>
    <cellStyle name="40% - Accent1 2 9 4 2" xfId="37391"/>
    <cellStyle name="40% - Accent1 2 9 5" xfId="22991"/>
    <cellStyle name="40% - Accent1 3" xfId="175"/>
    <cellStyle name="40% - Accent1 3 10" xfId="14607"/>
    <cellStyle name="40% - Accent1 3 10 2" xfId="36208"/>
    <cellStyle name="40% - Accent1 3 11" xfId="21808"/>
    <cellStyle name="40% - Accent1 3 2" xfId="324"/>
    <cellStyle name="40% - Accent1 3 2 2" xfId="564"/>
    <cellStyle name="40% - Accent1 3 2 2 2" xfId="1166"/>
    <cellStyle name="40% - Accent1 3 2 2 2 2" xfId="3566"/>
    <cellStyle name="40% - Accent1 3 2 2 2 2 2" xfId="7166"/>
    <cellStyle name="40% - Accent1 3 2 2 2 2 2 2" xfId="14367"/>
    <cellStyle name="40% - Accent1 3 2 2 2 2 2 2 2" xfId="35968"/>
    <cellStyle name="40% - Accent1 3 2 2 2 2 2 3" xfId="21567"/>
    <cellStyle name="40% - Accent1 3 2 2 2 2 2 3 2" xfId="43168"/>
    <cellStyle name="40% - Accent1 3 2 2 2 2 2 4" xfId="28768"/>
    <cellStyle name="40% - Accent1 3 2 2 2 2 3" xfId="10767"/>
    <cellStyle name="40% - Accent1 3 2 2 2 2 3 2" xfId="32368"/>
    <cellStyle name="40% - Accent1 3 2 2 2 2 4" xfId="17967"/>
    <cellStyle name="40% - Accent1 3 2 2 2 2 4 2" xfId="39568"/>
    <cellStyle name="40% - Accent1 3 2 2 2 2 5" xfId="25168"/>
    <cellStyle name="40% - Accent1 3 2 2 2 3" xfId="2366"/>
    <cellStyle name="40% - Accent1 3 2 2 2 3 2" xfId="5966"/>
    <cellStyle name="40% - Accent1 3 2 2 2 3 2 2" xfId="13167"/>
    <cellStyle name="40% - Accent1 3 2 2 2 3 2 2 2" xfId="34768"/>
    <cellStyle name="40% - Accent1 3 2 2 2 3 2 3" xfId="20367"/>
    <cellStyle name="40% - Accent1 3 2 2 2 3 2 3 2" xfId="41968"/>
    <cellStyle name="40% - Accent1 3 2 2 2 3 2 4" xfId="27568"/>
    <cellStyle name="40% - Accent1 3 2 2 2 3 3" xfId="9567"/>
    <cellStyle name="40% - Accent1 3 2 2 2 3 3 2" xfId="31168"/>
    <cellStyle name="40% - Accent1 3 2 2 2 3 4" xfId="16767"/>
    <cellStyle name="40% - Accent1 3 2 2 2 3 4 2" xfId="38368"/>
    <cellStyle name="40% - Accent1 3 2 2 2 3 5" xfId="23968"/>
    <cellStyle name="40% - Accent1 3 2 2 2 4" xfId="4766"/>
    <cellStyle name="40% - Accent1 3 2 2 2 4 2" xfId="11967"/>
    <cellStyle name="40% - Accent1 3 2 2 2 4 2 2" xfId="33568"/>
    <cellStyle name="40% - Accent1 3 2 2 2 4 3" xfId="19167"/>
    <cellStyle name="40% - Accent1 3 2 2 2 4 3 2" xfId="40768"/>
    <cellStyle name="40% - Accent1 3 2 2 2 4 4" xfId="26368"/>
    <cellStyle name="40% - Accent1 3 2 2 2 5" xfId="8367"/>
    <cellStyle name="40% - Accent1 3 2 2 2 5 2" xfId="29968"/>
    <cellStyle name="40% - Accent1 3 2 2 2 6" xfId="15567"/>
    <cellStyle name="40% - Accent1 3 2 2 2 6 2" xfId="37168"/>
    <cellStyle name="40% - Accent1 3 2 2 2 7" xfId="22768"/>
    <cellStyle name="40% - Accent1 3 2 2 3" xfId="2966"/>
    <cellStyle name="40% - Accent1 3 2 2 3 2" xfId="6566"/>
    <cellStyle name="40% - Accent1 3 2 2 3 2 2" xfId="13767"/>
    <cellStyle name="40% - Accent1 3 2 2 3 2 2 2" xfId="35368"/>
    <cellStyle name="40% - Accent1 3 2 2 3 2 3" xfId="20967"/>
    <cellStyle name="40% - Accent1 3 2 2 3 2 3 2" xfId="42568"/>
    <cellStyle name="40% - Accent1 3 2 2 3 2 4" xfId="28168"/>
    <cellStyle name="40% - Accent1 3 2 2 3 3" xfId="10167"/>
    <cellStyle name="40% - Accent1 3 2 2 3 3 2" xfId="31768"/>
    <cellStyle name="40% - Accent1 3 2 2 3 4" xfId="17367"/>
    <cellStyle name="40% - Accent1 3 2 2 3 4 2" xfId="38968"/>
    <cellStyle name="40% - Accent1 3 2 2 3 5" xfId="24568"/>
    <cellStyle name="40% - Accent1 3 2 2 4" xfId="1766"/>
    <cellStyle name="40% - Accent1 3 2 2 4 2" xfId="5366"/>
    <cellStyle name="40% - Accent1 3 2 2 4 2 2" xfId="12567"/>
    <cellStyle name="40% - Accent1 3 2 2 4 2 2 2" xfId="34168"/>
    <cellStyle name="40% - Accent1 3 2 2 4 2 3" xfId="19767"/>
    <cellStyle name="40% - Accent1 3 2 2 4 2 3 2" xfId="41368"/>
    <cellStyle name="40% - Accent1 3 2 2 4 2 4" xfId="26968"/>
    <cellStyle name="40% - Accent1 3 2 2 4 3" xfId="8967"/>
    <cellStyle name="40% - Accent1 3 2 2 4 3 2" xfId="30568"/>
    <cellStyle name="40% - Accent1 3 2 2 4 4" xfId="16167"/>
    <cellStyle name="40% - Accent1 3 2 2 4 4 2" xfId="37768"/>
    <cellStyle name="40% - Accent1 3 2 2 4 5" xfId="23368"/>
    <cellStyle name="40% - Accent1 3 2 2 5" xfId="4166"/>
    <cellStyle name="40% - Accent1 3 2 2 5 2" xfId="11367"/>
    <cellStyle name="40% - Accent1 3 2 2 5 2 2" xfId="32968"/>
    <cellStyle name="40% - Accent1 3 2 2 5 3" xfId="18567"/>
    <cellStyle name="40% - Accent1 3 2 2 5 3 2" xfId="40168"/>
    <cellStyle name="40% - Accent1 3 2 2 5 4" xfId="25768"/>
    <cellStyle name="40% - Accent1 3 2 2 6" xfId="7767"/>
    <cellStyle name="40% - Accent1 3 2 2 6 2" xfId="29368"/>
    <cellStyle name="40% - Accent1 3 2 2 7" xfId="14967"/>
    <cellStyle name="40% - Accent1 3 2 2 7 2" xfId="36568"/>
    <cellStyle name="40% - Accent1 3 2 2 8" xfId="22168"/>
    <cellStyle name="40% - Accent1 3 2 3" xfId="926"/>
    <cellStyle name="40% - Accent1 3 2 3 2" xfId="3326"/>
    <cellStyle name="40% - Accent1 3 2 3 2 2" xfId="6926"/>
    <cellStyle name="40% - Accent1 3 2 3 2 2 2" xfId="14127"/>
    <cellStyle name="40% - Accent1 3 2 3 2 2 2 2" xfId="35728"/>
    <cellStyle name="40% - Accent1 3 2 3 2 2 3" xfId="21327"/>
    <cellStyle name="40% - Accent1 3 2 3 2 2 3 2" xfId="42928"/>
    <cellStyle name="40% - Accent1 3 2 3 2 2 4" xfId="28528"/>
    <cellStyle name="40% - Accent1 3 2 3 2 3" xfId="10527"/>
    <cellStyle name="40% - Accent1 3 2 3 2 3 2" xfId="32128"/>
    <cellStyle name="40% - Accent1 3 2 3 2 4" xfId="17727"/>
    <cellStyle name="40% - Accent1 3 2 3 2 4 2" xfId="39328"/>
    <cellStyle name="40% - Accent1 3 2 3 2 5" xfId="24928"/>
    <cellStyle name="40% - Accent1 3 2 3 3" xfId="2126"/>
    <cellStyle name="40% - Accent1 3 2 3 3 2" xfId="5726"/>
    <cellStyle name="40% - Accent1 3 2 3 3 2 2" xfId="12927"/>
    <cellStyle name="40% - Accent1 3 2 3 3 2 2 2" xfId="34528"/>
    <cellStyle name="40% - Accent1 3 2 3 3 2 3" xfId="20127"/>
    <cellStyle name="40% - Accent1 3 2 3 3 2 3 2" xfId="41728"/>
    <cellStyle name="40% - Accent1 3 2 3 3 2 4" xfId="27328"/>
    <cellStyle name="40% - Accent1 3 2 3 3 3" xfId="9327"/>
    <cellStyle name="40% - Accent1 3 2 3 3 3 2" xfId="30928"/>
    <cellStyle name="40% - Accent1 3 2 3 3 4" xfId="16527"/>
    <cellStyle name="40% - Accent1 3 2 3 3 4 2" xfId="38128"/>
    <cellStyle name="40% - Accent1 3 2 3 3 5" xfId="23728"/>
    <cellStyle name="40% - Accent1 3 2 3 4" xfId="4526"/>
    <cellStyle name="40% - Accent1 3 2 3 4 2" xfId="11727"/>
    <cellStyle name="40% - Accent1 3 2 3 4 2 2" xfId="33328"/>
    <cellStyle name="40% - Accent1 3 2 3 4 3" xfId="18927"/>
    <cellStyle name="40% - Accent1 3 2 3 4 3 2" xfId="40528"/>
    <cellStyle name="40% - Accent1 3 2 3 4 4" xfId="26128"/>
    <cellStyle name="40% - Accent1 3 2 3 5" xfId="8127"/>
    <cellStyle name="40% - Accent1 3 2 3 5 2" xfId="29728"/>
    <cellStyle name="40% - Accent1 3 2 3 6" xfId="15327"/>
    <cellStyle name="40% - Accent1 3 2 3 6 2" xfId="36928"/>
    <cellStyle name="40% - Accent1 3 2 3 7" xfId="22528"/>
    <cellStyle name="40% - Accent1 3 2 4" xfId="2726"/>
    <cellStyle name="40% - Accent1 3 2 4 2" xfId="6326"/>
    <cellStyle name="40% - Accent1 3 2 4 2 2" xfId="13527"/>
    <cellStyle name="40% - Accent1 3 2 4 2 2 2" xfId="35128"/>
    <cellStyle name="40% - Accent1 3 2 4 2 3" xfId="20727"/>
    <cellStyle name="40% - Accent1 3 2 4 2 3 2" xfId="42328"/>
    <cellStyle name="40% - Accent1 3 2 4 2 4" xfId="27928"/>
    <cellStyle name="40% - Accent1 3 2 4 3" xfId="9927"/>
    <cellStyle name="40% - Accent1 3 2 4 3 2" xfId="31528"/>
    <cellStyle name="40% - Accent1 3 2 4 4" xfId="17127"/>
    <cellStyle name="40% - Accent1 3 2 4 4 2" xfId="38728"/>
    <cellStyle name="40% - Accent1 3 2 4 5" xfId="24328"/>
    <cellStyle name="40% - Accent1 3 2 5" xfId="1526"/>
    <cellStyle name="40% - Accent1 3 2 5 2" xfId="5126"/>
    <cellStyle name="40% - Accent1 3 2 5 2 2" xfId="12327"/>
    <cellStyle name="40% - Accent1 3 2 5 2 2 2" xfId="33928"/>
    <cellStyle name="40% - Accent1 3 2 5 2 3" xfId="19527"/>
    <cellStyle name="40% - Accent1 3 2 5 2 3 2" xfId="41128"/>
    <cellStyle name="40% - Accent1 3 2 5 2 4" xfId="26728"/>
    <cellStyle name="40% - Accent1 3 2 5 3" xfId="8727"/>
    <cellStyle name="40% - Accent1 3 2 5 3 2" xfId="30328"/>
    <cellStyle name="40% - Accent1 3 2 5 4" xfId="15927"/>
    <cellStyle name="40% - Accent1 3 2 5 4 2" xfId="37528"/>
    <cellStyle name="40% - Accent1 3 2 5 5" xfId="23128"/>
    <cellStyle name="40% - Accent1 3 2 6" xfId="3926"/>
    <cellStyle name="40% - Accent1 3 2 6 2" xfId="11127"/>
    <cellStyle name="40% - Accent1 3 2 6 2 2" xfId="32728"/>
    <cellStyle name="40% - Accent1 3 2 6 3" xfId="18327"/>
    <cellStyle name="40% - Accent1 3 2 6 3 2" xfId="39928"/>
    <cellStyle name="40% - Accent1 3 2 6 4" xfId="25528"/>
    <cellStyle name="40% - Accent1 3 2 7" xfId="7527"/>
    <cellStyle name="40% - Accent1 3 2 7 2" xfId="29128"/>
    <cellStyle name="40% - Accent1 3 2 8" xfId="14727"/>
    <cellStyle name="40% - Accent1 3 2 8 2" xfId="36328"/>
    <cellStyle name="40% - Accent1 3 2 9" xfId="21928"/>
    <cellStyle name="40% - Accent1 3 3" xfId="444"/>
    <cellStyle name="40% - Accent1 3 3 2" xfId="1046"/>
    <cellStyle name="40% - Accent1 3 3 2 2" xfId="3446"/>
    <cellStyle name="40% - Accent1 3 3 2 2 2" xfId="7046"/>
    <cellStyle name="40% - Accent1 3 3 2 2 2 2" xfId="14247"/>
    <cellStyle name="40% - Accent1 3 3 2 2 2 2 2" xfId="35848"/>
    <cellStyle name="40% - Accent1 3 3 2 2 2 3" xfId="21447"/>
    <cellStyle name="40% - Accent1 3 3 2 2 2 3 2" xfId="43048"/>
    <cellStyle name="40% - Accent1 3 3 2 2 2 4" xfId="28648"/>
    <cellStyle name="40% - Accent1 3 3 2 2 3" xfId="10647"/>
    <cellStyle name="40% - Accent1 3 3 2 2 3 2" xfId="32248"/>
    <cellStyle name="40% - Accent1 3 3 2 2 4" xfId="17847"/>
    <cellStyle name="40% - Accent1 3 3 2 2 4 2" xfId="39448"/>
    <cellStyle name="40% - Accent1 3 3 2 2 5" xfId="25048"/>
    <cellStyle name="40% - Accent1 3 3 2 3" xfId="2246"/>
    <cellStyle name="40% - Accent1 3 3 2 3 2" xfId="5846"/>
    <cellStyle name="40% - Accent1 3 3 2 3 2 2" xfId="13047"/>
    <cellStyle name="40% - Accent1 3 3 2 3 2 2 2" xfId="34648"/>
    <cellStyle name="40% - Accent1 3 3 2 3 2 3" xfId="20247"/>
    <cellStyle name="40% - Accent1 3 3 2 3 2 3 2" xfId="41848"/>
    <cellStyle name="40% - Accent1 3 3 2 3 2 4" xfId="27448"/>
    <cellStyle name="40% - Accent1 3 3 2 3 3" xfId="9447"/>
    <cellStyle name="40% - Accent1 3 3 2 3 3 2" xfId="31048"/>
    <cellStyle name="40% - Accent1 3 3 2 3 4" xfId="16647"/>
    <cellStyle name="40% - Accent1 3 3 2 3 4 2" xfId="38248"/>
    <cellStyle name="40% - Accent1 3 3 2 3 5" xfId="23848"/>
    <cellStyle name="40% - Accent1 3 3 2 4" xfId="4646"/>
    <cellStyle name="40% - Accent1 3 3 2 4 2" xfId="11847"/>
    <cellStyle name="40% - Accent1 3 3 2 4 2 2" xfId="33448"/>
    <cellStyle name="40% - Accent1 3 3 2 4 3" xfId="19047"/>
    <cellStyle name="40% - Accent1 3 3 2 4 3 2" xfId="40648"/>
    <cellStyle name="40% - Accent1 3 3 2 4 4" xfId="26248"/>
    <cellStyle name="40% - Accent1 3 3 2 5" xfId="8247"/>
    <cellStyle name="40% - Accent1 3 3 2 5 2" xfId="29848"/>
    <cellStyle name="40% - Accent1 3 3 2 6" xfId="15447"/>
    <cellStyle name="40% - Accent1 3 3 2 6 2" xfId="37048"/>
    <cellStyle name="40% - Accent1 3 3 2 7" xfId="22648"/>
    <cellStyle name="40% - Accent1 3 3 3" xfId="2846"/>
    <cellStyle name="40% - Accent1 3 3 3 2" xfId="6446"/>
    <cellStyle name="40% - Accent1 3 3 3 2 2" xfId="13647"/>
    <cellStyle name="40% - Accent1 3 3 3 2 2 2" xfId="35248"/>
    <cellStyle name="40% - Accent1 3 3 3 2 3" xfId="20847"/>
    <cellStyle name="40% - Accent1 3 3 3 2 3 2" xfId="42448"/>
    <cellStyle name="40% - Accent1 3 3 3 2 4" xfId="28048"/>
    <cellStyle name="40% - Accent1 3 3 3 3" xfId="10047"/>
    <cellStyle name="40% - Accent1 3 3 3 3 2" xfId="31648"/>
    <cellStyle name="40% - Accent1 3 3 3 4" xfId="17247"/>
    <cellStyle name="40% - Accent1 3 3 3 4 2" xfId="38848"/>
    <cellStyle name="40% - Accent1 3 3 3 5" xfId="24448"/>
    <cellStyle name="40% - Accent1 3 3 4" xfId="1646"/>
    <cellStyle name="40% - Accent1 3 3 4 2" xfId="5246"/>
    <cellStyle name="40% - Accent1 3 3 4 2 2" xfId="12447"/>
    <cellStyle name="40% - Accent1 3 3 4 2 2 2" xfId="34048"/>
    <cellStyle name="40% - Accent1 3 3 4 2 3" xfId="19647"/>
    <cellStyle name="40% - Accent1 3 3 4 2 3 2" xfId="41248"/>
    <cellStyle name="40% - Accent1 3 3 4 2 4" xfId="26848"/>
    <cellStyle name="40% - Accent1 3 3 4 3" xfId="8847"/>
    <cellStyle name="40% - Accent1 3 3 4 3 2" xfId="30448"/>
    <cellStyle name="40% - Accent1 3 3 4 4" xfId="16047"/>
    <cellStyle name="40% - Accent1 3 3 4 4 2" xfId="37648"/>
    <cellStyle name="40% - Accent1 3 3 4 5" xfId="23248"/>
    <cellStyle name="40% - Accent1 3 3 5" xfId="4046"/>
    <cellStyle name="40% - Accent1 3 3 5 2" xfId="11247"/>
    <cellStyle name="40% - Accent1 3 3 5 2 2" xfId="32848"/>
    <cellStyle name="40% - Accent1 3 3 5 3" xfId="18447"/>
    <cellStyle name="40% - Accent1 3 3 5 3 2" xfId="40048"/>
    <cellStyle name="40% - Accent1 3 3 5 4" xfId="25648"/>
    <cellStyle name="40% - Accent1 3 3 6" xfId="7647"/>
    <cellStyle name="40% - Accent1 3 3 6 2" xfId="29248"/>
    <cellStyle name="40% - Accent1 3 3 7" xfId="14847"/>
    <cellStyle name="40% - Accent1 3 3 7 2" xfId="36448"/>
    <cellStyle name="40% - Accent1 3 3 8" xfId="22048"/>
    <cellStyle name="40% - Accent1 3 4" xfId="686"/>
    <cellStyle name="40% - Accent1 3 4 2" xfId="1286"/>
    <cellStyle name="40% - Accent1 3 4 2 2" xfId="3686"/>
    <cellStyle name="40% - Accent1 3 4 2 2 2" xfId="7286"/>
    <cellStyle name="40% - Accent1 3 4 2 2 2 2" xfId="14487"/>
    <cellStyle name="40% - Accent1 3 4 2 2 2 2 2" xfId="36088"/>
    <cellStyle name="40% - Accent1 3 4 2 2 2 3" xfId="21687"/>
    <cellStyle name="40% - Accent1 3 4 2 2 2 3 2" xfId="43288"/>
    <cellStyle name="40% - Accent1 3 4 2 2 2 4" xfId="28888"/>
    <cellStyle name="40% - Accent1 3 4 2 2 3" xfId="10887"/>
    <cellStyle name="40% - Accent1 3 4 2 2 3 2" xfId="32488"/>
    <cellStyle name="40% - Accent1 3 4 2 2 4" xfId="18087"/>
    <cellStyle name="40% - Accent1 3 4 2 2 4 2" xfId="39688"/>
    <cellStyle name="40% - Accent1 3 4 2 2 5" xfId="25288"/>
    <cellStyle name="40% - Accent1 3 4 2 3" xfId="2486"/>
    <cellStyle name="40% - Accent1 3 4 2 3 2" xfId="6086"/>
    <cellStyle name="40% - Accent1 3 4 2 3 2 2" xfId="13287"/>
    <cellStyle name="40% - Accent1 3 4 2 3 2 2 2" xfId="34888"/>
    <cellStyle name="40% - Accent1 3 4 2 3 2 3" xfId="20487"/>
    <cellStyle name="40% - Accent1 3 4 2 3 2 3 2" xfId="42088"/>
    <cellStyle name="40% - Accent1 3 4 2 3 2 4" xfId="27688"/>
    <cellStyle name="40% - Accent1 3 4 2 3 3" xfId="9687"/>
    <cellStyle name="40% - Accent1 3 4 2 3 3 2" xfId="31288"/>
    <cellStyle name="40% - Accent1 3 4 2 3 4" xfId="16887"/>
    <cellStyle name="40% - Accent1 3 4 2 3 4 2" xfId="38488"/>
    <cellStyle name="40% - Accent1 3 4 2 3 5" xfId="24088"/>
    <cellStyle name="40% - Accent1 3 4 2 4" xfId="4886"/>
    <cellStyle name="40% - Accent1 3 4 2 4 2" xfId="12087"/>
    <cellStyle name="40% - Accent1 3 4 2 4 2 2" xfId="33688"/>
    <cellStyle name="40% - Accent1 3 4 2 4 3" xfId="19287"/>
    <cellStyle name="40% - Accent1 3 4 2 4 3 2" xfId="40888"/>
    <cellStyle name="40% - Accent1 3 4 2 4 4" xfId="26488"/>
    <cellStyle name="40% - Accent1 3 4 2 5" xfId="8487"/>
    <cellStyle name="40% - Accent1 3 4 2 5 2" xfId="30088"/>
    <cellStyle name="40% - Accent1 3 4 2 6" xfId="15687"/>
    <cellStyle name="40% - Accent1 3 4 2 6 2" xfId="37288"/>
    <cellStyle name="40% - Accent1 3 4 2 7" xfId="22888"/>
    <cellStyle name="40% - Accent1 3 4 3" xfId="3086"/>
    <cellStyle name="40% - Accent1 3 4 3 2" xfId="6686"/>
    <cellStyle name="40% - Accent1 3 4 3 2 2" xfId="13887"/>
    <cellStyle name="40% - Accent1 3 4 3 2 2 2" xfId="35488"/>
    <cellStyle name="40% - Accent1 3 4 3 2 3" xfId="21087"/>
    <cellStyle name="40% - Accent1 3 4 3 2 3 2" xfId="42688"/>
    <cellStyle name="40% - Accent1 3 4 3 2 4" xfId="28288"/>
    <cellStyle name="40% - Accent1 3 4 3 3" xfId="10287"/>
    <cellStyle name="40% - Accent1 3 4 3 3 2" xfId="31888"/>
    <cellStyle name="40% - Accent1 3 4 3 4" xfId="17487"/>
    <cellStyle name="40% - Accent1 3 4 3 4 2" xfId="39088"/>
    <cellStyle name="40% - Accent1 3 4 3 5" xfId="24688"/>
    <cellStyle name="40% - Accent1 3 4 4" xfId="1886"/>
    <cellStyle name="40% - Accent1 3 4 4 2" xfId="5486"/>
    <cellStyle name="40% - Accent1 3 4 4 2 2" xfId="12687"/>
    <cellStyle name="40% - Accent1 3 4 4 2 2 2" xfId="34288"/>
    <cellStyle name="40% - Accent1 3 4 4 2 3" xfId="19887"/>
    <cellStyle name="40% - Accent1 3 4 4 2 3 2" xfId="41488"/>
    <cellStyle name="40% - Accent1 3 4 4 2 4" xfId="27088"/>
    <cellStyle name="40% - Accent1 3 4 4 3" xfId="9087"/>
    <cellStyle name="40% - Accent1 3 4 4 3 2" xfId="30688"/>
    <cellStyle name="40% - Accent1 3 4 4 4" xfId="16287"/>
    <cellStyle name="40% - Accent1 3 4 4 4 2" xfId="37888"/>
    <cellStyle name="40% - Accent1 3 4 4 5" xfId="23488"/>
    <cellStyle name="40% - Accent1 3 4 5" xfId="4286"/>
    <cellStyle name="40% - Accent1 3 4 5 2" xfId="11487"/>
    <cellStyle name="40% - Accent1 3 4 5 2 2" xfId="33088"/>
    <cellStyle name="40% - Accent1 3 4 5 3" xfId="18687"/>
    <cellStyle name="40% - Accent1 3 4 5 3 2" xfId="40288"/>
    <cellStyle name="40% - Accent1 3 4 5 4" xfId="25888"/>
    <cellStyle name="40% - Accent1 3 4 6" xfId="7887"/>
    <cellStyle name="40% - Accent1 3 4 6 2" xfId="29488"/>
    <cellStyle name="40% - Accent1 3 4 7" xfId="15087"/>
    <cellStyle name="40% - Accent1 3 4 7 2" xfId="36688"/>
    <cellStyle name="40% - Accent1 3 4 8" xfId="22288"/>
    <cellStyle name="40% - Accent1 3 5" xfId="806"/>
    <cellStyle name="40% - Accent1 3 5 2" xfId="3206"/>
    <cellStyle name="40% - Accent1 3 5 2 2" xfId="6806"/>
    <cellStyle name="40% - Accent1 3 5 2 2 2" xfId="14007"/>
    <cellStyle name="40% - Accent1 3 5 2 2 2 2" xfId="35608"/>
    <cellStyle name="40% - Accent1 3 5 2 2 3" xfId="21207"/>
    <cellStyle name="40% - Accent1 3 5 2 2 3 2" xfId="42808"/>
    <cellStyle name="40% - Accent1 3 5 2 2 4" xfId="28408"/>
    <cellStyle name="40% - Accent1 3 5 2 3" xfId="10407"/>
    <cellStyle name="40% - Accent1 3 5 2 3 2" xfId="32008"/>
    <cellStyle name="40% - Accent1 3 5 2 4" xfId="17607"/>
    <cellStyle name="40% - Accent1 3 5 2 4 2" xfId="39208"/>
    <cellStyle name="40% - Accent1 3 5 2 5" xfId="24808"/>
    <cellStyle name="40% - Accent1 3 5 3" xfId="2006"/>
    <cellStyle name="40% - Accent1 3 5 3 2" xfId="5606"/>
    <cellStyle name="40% - Accent1 3 5 3 2 2" xfId="12807"/>
    <cellStyle name="40% - Accent1 3 5 3 2 2 2" xfId="34408"/>
    <cellStyle name="40% - Accent1 3 5 3 2 3" xfId="20007"/>
    <cellStyle name="40% - Accent1 3 5 3 2 3 2" xfId="41608"/>
    <cellStyle name="40% - Accent1 3 5 3 2 4" xfId="27208"/>
    <cellStyle name="40% - Accent1 3 5 3 3" xfId="9207"/>
    <cellStyle name="40% - Accent1 3 5 3 3 2" xfId="30808"/>
    <cellStyle name="40% - Accent1 3 5 3 4" xfId="16407"/>
    <cellStyle name="40% - Accent1 3 5 3 4 2" xfId="38008"/>
    <cellStyle name="40% - Accent1 3 5 3 5" xfId="23608"/>
    <cellStyle name="40% - Accent1 3 5 4" xfId="4406"/>
    <cellStyle name="40% - Accent1 3 5 4 2" xfId="11607"/>
    <cellStyle name="40% - Accent1 3 5 4 2 2" xfId="33208"/>
    <cellStyle name="40% - Accent1 3 5 4 3" xfId="18807"/>
    <cellStyle name="40% - Accent1 3 5 4 3 2" xfId="40408"/>
    <cellStyle name="40% - Accent1 3 5 4 4" xfId="26008"/>
    <cellStyle name="40% - Accent1 3 5 5" xfId="8007"/>
    <cellStyle name="40% - Accent1 3 5 5 2" xfId="29608"/>
    <cellStyle name="40% - Accent1 3 5 6" xfId="15207"/>
    <cellStyle name="40% - Accent1 3 5 6 2" xfId="36808"/>
    <cellStyle name="40% - Accent1 3 5 7" xfId="22408"/>
    <cellStyle name="40% - Accent1 3 6" xfId="2606"/>
    <cellStyle name="40% - Accent1 3 6 2" xfId="6206"/>
    <cellStyle name="40% - Accent1 3 6 2 2" xfId="13407"/>
    <cellStyle name="40% - Accent1 3 6 2 2 2" xfId="35008"/>
    <cellStyle name="40% - Accent1 3 6 2 3" xfId="20607"/>
    <cellStyle name="40% - Accent1 3 6 2 3 2" xfId="42208"/>
    <cellStyle name="40% - Accent1 3 6 2 4" xfId="27808"/>
    <cellStyle name="40% - Accent1 3 6 3" xfId="9807"/>
    <cellStyle name="40% - Accent1 3 6 3 2" xfId="31408"/>
    <cellStyle name="40% - Accent1 3 6 4" xfId="17007"/>
    <cellStyle name="40% - Accent1 3 6 4 2" xfId="38608"/>
    <cellStyle name="40% - Accent1 3 6 5" xfId="24208"/>
    <cellStyle name="40% - Accent1 3 7" xfId="1406"/>
    <cellStyle name="40% - Accent1 3 7 2" xfId="5006"/>
    <cellStyle name="40% - Accent1 3 7 2 2" xfId="12207"/>
    <cellStyle name="40% - Accent1 3 7 2 2 2" xfId="33808"/>
    <cellStyle name="40% - Accent1 3 7 2 3" xfId="19407"/>
    <cellStyle name="40% - Accent1 3 7 2 3 2" xfId="41008"/>
    <cellStyle name="40% - Accent1 3 7 2 4" xfId="26608"/>
    <cellStyle name="40% - Accent1 3 7 3" xfId="8607"/>
    <cellStyle name="40% - Accent1 3 7 3 2" xfId="30208"/>
    <cellStyle name="40% - Accent1 3 7 4" xfId="15807"/>
    <cellStyle name="40% - Accent1 3 7 4 2" xfId="37408"/>
    <cellStyle name="40% - Accent1 3 7 5" xfId="23008"/>
    <cellStyle name="40% - Accent1 3 8" xfId="3806"/>
    <cellStyle name="40% - Accent1 3 8 2" xfId="11007"/>
    <cellStyle name="40% - Accent1 3 8 2 2" xfId="32608"/>
    <cellStyle name="40% - Accent1 3 8 3" xfId="18207"/>
    <cellStyle name="40% - Accent1 3 8 3 2" xfId="39808"/>
    <cellStyle name="40% - Accent1 3 8 4" xfId="25408"/>
    <cellStyle name="40% - Accent1 3 9" xfId="7407"/>
    <cellStyle name="40% - Accent1 3 9 2" xfId="29008"/>
    <cellStyle name="40% - Accent1 4" xfId="232"/>
    <cellStyle name="40% - Accent1 4 10" xfId="14641"/>
    <cellStyle name="40% - Accent1 4 10 2" xfId="36242"/>
    <cellStyle name="40% - Accent1 4 11" xfId="21842"/>
    <cellStyle name="40% - Accent1 4 2" xfId="358"/>
    <cellStyle name="40% - Accent1 4 2 2" xfId="598"/>
    <cellStyle name="40% - Accent1 4 2 2 2" xfId="1200"/>
    <cellStyle name="40% - Accent1 4 2 2 2 2" xfId="3600"/>
    <cellStyle name="40% - Accent1 4 2 2 2 2 2" xfId="7200"/>
    <cellStyle name="40% - Accent1 4 2 2 2 2 2 2" xfId="14401"/>
    <cellStyle name="40% - Accent1 4 2 2 2 2 2 2 2" xfId="36002"/>
    <cellStyle name="40% - Accent1 4 2 2 2 2 2 3" xfId="21601"/>
    <cellStyle name="40% - Accent1 4 2 2 2 2 2 3 2" xfId="43202"/>
    <cellStyle name="40% - Accent1 4 2 2 2 2 2 4" xfId="28802"/>
    <cellStyle name="40% - Accent1 4 2 2 2 2 3" xfId="10801"/>
    <cellStyle name="40% - Accent1 4 2 2 2 2 3 2" xfId="32402"/>
    <cellStyle name="40% - Accent1 4 2 2 2 2 4" xfId="18001"/>
    <cellStyle name="40% - Accent1 4 2 2 2 2 4 2" xfId="39602"/>
    <cellStyle name="40% - Accent1 4 2 2 2 2 5" xfId="25202"/>
    <cellStyle name="40% - Accent1 4 2 2 2 3" xfId="2400"/>
    <cellStyle name="40% - Accent1 4 2 2 2 3 2" xfId="6000"/>
    <cellStyle name="40% - Accent1 4 2 2 2 3 2 2" xfId="13201"/>
    <cellStyle name="40% - Accent1 4 2 2 2 3 2 2 2" xfId="34802"/>
    <cellStyle name="40% - Accent1 4 2 2 2 3 2 3" xfId="20401"/>
    <cellStyle name="40% - Accent1 4 2 2 2 3 2 3 2" xfId="42002"/>
    <cellStyle name="40% - Accent1 4 2 2 2 3 2 4" xfId="27602"/>
    <cellStyle name="40% - Accent1 4 2 2 2 3 3" xfId="9601"/>
    <cellStyle name="40% - Accent1 4 2 2 2 3 3 2" xfId="31202"/>
    <cellStyle name="40% - Accent1 4 2 2 2 3 4" xfId="16801"/>
    <cellStyle name="40% - Accent1 4 2 2 2 3 4 2" xfId="38402"/>
    <cellStyle name="40% - Accent1 4 2 2 2 3 5" xfId="24002"/>
    <cellStyle name="40% - Accent1 4 2 2 2 4" xfId="4800"/>
    <cellStyle name="40% - Accent1 4 2 2 2 4 2" xfId="12001"/>
    <cellStyle name="40% - Accent1 4 2 2 2 4 2 2" xfId="33602"/>
    <cellStyle name="40% - Accent1 4 2 2 2 4 3" xfId="19201"/>
    <cellStyle name="40% - Accent1 4 2 2 2 4 3 2" xfId="40802"/>
    <cellStyle name="40% - Accent1 4 2 2 2 4 4" xfId="26402"/>
    <cellStyle name="40% - Accent1 4 2 2 2 5" xfId="8401"/>
    <cellStyle name="40% - Accent1 4 2 2 2 5 2" xfId="30002"/>
    <cellStyle name="40% - Accent1 4 2 2 2 6" xfId="15601"/>
    <cellStyle name="40% - Accent1 4 2 2 2 6 2" xfId="37202"/>
    <cellStyle name="40% - Accent1 4 2 2 2 7" xfId="22802"/>
    <cellStyle name="40% - Accent1 4 2 2 3" xfId="3000"/>
    <cellStyle name="40% - Accent1 4 2 2 3 2" xfId="6600"/>
    <cellStyle name="40% - Accent1 4 2 2 3 2 2" xfId="13801"/>
    <cellStyle name="40% - Accent1 4 2 2 3 2 2 2" xfId="35402"/>
    <cellStyle name="40% - Accent1 4 2 2 3 2 3" xfId="21001"/>
    <cellStyle name="40% - Accent1 4 2 2 3 2 3 2" xfId="42602"/>
    <cellStyle name="40% - Accent1 4 2 2 3 2 4" xfId="28202"/>
    <cellStyle name="40% - Accent1 4 2 2 3 3" xfId="10201"/>
    <cellStyle name="40% - Accent1 4 2 2 3 3 2" xfId="31802"/>
    <cellStyle name="40% - Accent1 4 2 2 3 4" xfId="17401"/>
    <cellStyle name="40% - Accent1 4 2 2 3 4 2" xfId="39002"/>
    <cellStyle name="40% - Accent1 4 2 2 3 5" xfId="24602"/>
    <cellStyle name="40% - Accent1 4 2 2 4" xfId="1800"/>
    <cellStyle name="40% - Accent1 4 2 2 4 2" xfId="5400"/>
    <cellStyle name="40% - Accent1 4 2 2 4 2 2" xfId="12601"/>
    <cellStyle name="40% - Accent1 4 2 2 4 2 2 2" xfId="34202"/>
    <cellStyle name="40% - Accent1 4 2 2 4 2 3" xfId="19801"/>
    <cellStyle name="40% - Accent1 4 2 2 4 2 3 2" xfId="41402"/>
    <cellStyle name="40% - Accent1 4 2 2 4 2 4" xfId="27002"/>
    <cellStyle name="40% - Accent1 4 2 2 4 3" xfId="9001"/>
    <cellStyle name="40% - Accent1 4 2 2 4 3 2" xfId="30602"/>
    <cellStyle name="40% - Accent1 4 2 2 4 4" xfId="16201"/>
    <cellStyle name="40% - Accent1 4 2 2 4 4 2" xfId="37802"/>
    <cellStyle name="40% - Accent1 4 2 2 4 5" xfId="23402"/>
    <cellStyle name="40% - Accent1 4 2 2 5" xfId="4200"/>
    <cellStyle name="40% - Accent1 4 2 2 5 2" xfId="11401"/>
    <cellStyle name="40% - Accent1 4 2 2 5 2 2" xfId="33002"/>
    <cellStyle name="40% - Accent1 4 2 2 5 3" xfId="18601"/>
    <cellStyle name="40% - Accent1 4 2 2 5 3 2" xfId="40202"/>
    <cellStyle name="40% - Accent1 4 2 2 5 4" xfId="25802"/>
    <cellStyle name="40% - Accent1 4 2 2 6" xfId="7801"/>
    <cellStyle name="40% - Accent1 4 2 2 6 2" xfId="29402"/>
    <cellStyle name="40% - Accent1 4 2 2 7" xfId="15001"/>
    <cellStyle name="40% - Accent1 4 2 2 7 2" xfId="36602"/>
    <cellStyle name="40% - Accent1 4 2 2 8" xfId="22202"/>
    <cellStyle name="40% - Accent1 4 2 3" xfId="960"/>
    <cellStyle name="40% - Accent1 4 2 3 2" xfId="3360"/>
    <cellStyle name="40% - Accent1 4 2 3 2 2" xfId="6960"/>
    <cellStyle name="40% - Accent1 4 2 3 2 2 2" xfId="14161"/>
    <cellStyle name="40% - Accent1 4 2 3 2 2 2 2" xfId="35762"/>
    <cellStyle name="40% - Accent1 4 2 3 2 2 3" xfId="21361"/>
    <cellStyle name="40% - Accent1 4 2 3 2 2 3 2" xfId="42962"/>
    <cellStyle name="40% - Accent1 4 2 3 2 2 4" xfId="28562"/>
    <cellStyle name="40% - Accent1 4 2 3 2 3" xfId="10561"/>
    <cellStyle name="40% - Accent1 4 2 3 2 3 2" xfId="32162"/>
    <cellStyle name="40% - Accent1 4 2 3 2 4" xfId="17761"/>
    <cellStyle name="40% - Accent1 4 2 3 2 4 2" xfId="39362"/>
    <cellStyle name="40% - Accent1 4 2 3 2 5" xfId="24962"/>
    <cellStyle name="40% - Accent1 4 2 3 3" xfId="2160"/>
    <cellStyle name="40% - Accent1 4 2 3 3 2" xfId="5760"/>
    <cellStyle name="40% - Accent1 4 2 3 3 2 2" xfId="12961"/>
    <cellStyle name="40% - Accent1 4 2 3 3 2 2 2" xfId="34562"/>
    <cellStyle name="40% - Accent1 4 2 3 3 2 3" xfId="20161"/>
    <cellStyle name="40% - Accent1 4 2 3 3 2 3 2" xfId="41762"/>
    <cellStyle name="40% - Accent1 4 2 3 3 2 4" xfId="27362"/>
    <cellStyle name="40% - Accent1 4 2 3 3 3" xfId="9361"/>
    <cellStyle name="40% - Accent1 4 2 3 3 3 2" xfId="30962"/>
    <cellStyle name="40% - Accent1 4 2 3 3 4" xfId="16561"/>
    <cellStyle name="40% - Accent1 4 2 3 3 4 2" xfId="38162"/>
    <cellStyle name="40% - Accent1 4 2 3 3 5" xfId="23762"/>
    <cellStyle name="40% - Accent1 4 2 3 4" xfId="4560"/>
    <cellStyle name="40% - Accent1 4 2 3 4 2" xfId="11761"/>
    <cellStyle name="40% - Accent1 4 2 3 4 2 2" xfId="33362"/>
    <cellStyle name="40% - Accent1 4 2 3 4 3" xfId="18961"/>
    <cellStyle name="40% - Accent1 4 2 3 4 3 2" xfId="40562"/>
    <cellStyle name="40% - Accent1 4 2 3 4 4" xfId="26162"/>
    <cellStyle name="40% - Accent1 4 2 3 5" xfId="8161"/>
    <cellStyle name="40% - Accent1 4 2 3 5 2" xfId="29762"/>
    <cellStyle name="40% - Accent1 4 2 3 6" xfId="15361"/>
    <cellStyle name="40% - Accent1 4 2 3 6 2" xfId="36962"/>
    <cellStyle name="40% - Accent1 4 2 3 7" xfId="22562"/>
    <cellStyle name="40% - Accent1 4 2 4" xfId="2760"/>
    <cellStyle name="40% - Accent1 4 2 4 2" xfId="6360"/>
    <cellStyle name="40% - Accent1 4 2 4 2 2" xfId="13561"/>
    <cellStyle name="40% - Accent1 4 2 4 2 2 2" xfId="35162"/>
    <cellStyle name="40% - Accent1 4 2 4 2 3" xfId="20761"/>
    <cellStyle name="40% - Accent1 4 2 4 2 3 2" xfId="42362"/>
    <cellStyle name="40% - Accent1 4 2 4 2 4" xfId="27962"/>
    <cellStyle name="40% - Accent1 4 2 4 3" xfId="9961"/>
    <cellStyle name="40% - Accent1 4 2 4 3 2" xfId="31562"/>
    <cellStyle name="40% - Accent1 4 2 4 4" xfId="17161"/>
    <cellStyle name="40% - Accent1 4 2 4 4 2" xfId="38762"/>
    <cellStyle name="40% - Accent1 4 2 4 5" xfId="24362"/>
    <cellStyle name="40% - Accent1 4 2 5" xfId="1560"/>
    <cellStyle name="40% - Accent1 4 2 5 2" xfId="5160"/>
    <cellStyle name="40% - Accent1 4 2 5 2 2" xfId="12361"/>
    <cellStyle name="40% - Accent1 4 2 5 2 2 2" xfId="33962"/>
    <cellStyle name="40% - Accent1 4 2 5 2 3" xfId="19561"/>
    <cellStyle name="40% - Accent1 4 2 5 2 3 2" xfId="41162"/>
    <cellStyle name="40% - Accent1 4 2 5 2 4" xfId="26762"/>
    <cellStyle name="40% - Accent1 4 2 5 3" xfId="8761"/>
    <cellStyle name="40% - Accent1 4 2 5 3 2" xfId="30362"/>
    <cellStyle name="40% - Accent1 4 2 5 4" xfId="15961"/>
    <cellStyle name="40% - Accent1 4 2 5 4 2" xfId="37562"/>
    <cellStyle name="40% - Accent1 4 2 5 5" xfId="23162"/>
    <cellStyle name="40% - Accent1 4 2 6" xfId="3960"/>
    <cellStyle name="40% - Accent1 4 2 6 2" xfId="11161"/>
    <cellStyle name="40% - Accent1 4 2 6 2 2" xfId="32762"/>
    <cellStyle name="40% - Accent1 4 2 6 3" xfId="18361"/>
    <cellStyle name="40% - Accent1 4 2 6 3 2" xfId="39962"/>
    <cellStyle name="40% - Accent1 4 2 6 4" xfId="25562"/>
    <cellStyle name="40% - Accent1 4 2 7" xfId="7561"/>
    <cellStyle name="40% - Accent1 4 2 7 2" xfId="29162"/>
    <cellStyle name="40% - Accent1 4 2 8" xfId="14761"/>
    <cellStyle name="40% - Accent1 4 2 8 2" xfId="36362"/>
    <cellStyle name="40% - Accent1 4 2 9" xfId="21962"/>
    <cellStyle name="40% - Accent1 4 3" xfId="478"/>
    <cellStyle name="40% - Accent1 4 3 2" xfId="1080"/>
    <cellStyle name="40% - Accent1 4 3 2 2" xfId="3480"/>
    <cellStyle name="40% - Accent1 4 3 2 2 2" xfId="7080"/>
    <cellStyle name="40% - Accent1 4 3 2 2 2 2" xfId="14281"/>
    <cellStyle name="40% - Accent1 4 3 2 2 2 2 2" xfId="35882"/>
    <cellStyle name="40% - Accent1 4 3 2 2 2 3" xfId="21481"/>
    <cellStyle name="40% - Accent1 4 3 2 2 2 3 2" xfId="43082"/>
    <cellStyle name="40% - Accent1 4 3 2 2 2 4" xfId="28682"/>
    <cellStyle name="40% - Accent1 4 3 2 2 3" xfId="10681"/>
    <cellStyle name="40% - Accent1 4 3 2 2 3 2" xfId="32282"/>
    <cellStyle name="40% - Accent1 4 3 2 2 4" xfId="17881"/>
    <cellStyle name="40% - Accent1 4 3 2 2 4 2" xfId="39482"/>
    <cellStyle name="40% - Accent1 4 3 2 2 5" xfId="25082"/>
    <cellStyle name="40% - Accent1 4 3 2 3" xfId="2280"/>
    <cellStyle name="40% - Accent1 4 3 2 3 2" xfId="5880"/>
    <cellStyle name="40% - Accent1 4 3 2 3 2 2" xfId="13081"/>
    <cellStyle name="40% - Accent1 4 3 2 3 2 2 2" xfId="34682"/>
    <cellStyle name="40% - Accent1 4 3 2 3 2 3" xfId="20281"/>
    <cellStyle name="40% - Accent1 4 3 2 3 2 3 2" xfId="41882"/>
    <cellStyle name="40% - Accent1 4 3 2 3 2 4" xfId="27482"/>
    <cellStyle name="40% - Accent1 4 3 2 3 3" xfId="9481"/>
    <cellStyle name="40% - Accent1 4 3 2 3 3 2" xfId="31082"/>
    <cellStyle name="40% - Accent1 4 3 2 3 4" xfId="16681"/>
    <cellStyle name="40% - Accent1 4 3 2 3 4 2" xfId="38282"/>
    <cellStyle name="40% - Accent1 4 3 2 3 5" xfId="23882"/>
    <cellStyle name="40% - Accent1 4 3 2 4" xfId="4680"/>
    <cellStyle name="40% - Accent1 4 3 2 4 2" xfId="11881"/>
    <cellStyle name="40% - Accent1 4 3 2 4 2 2" xfId="33482"/>
    <cellStyle name="40% - Accent1 4 3 2 4 3" xfId="19081"/>
    <cellStyle name="40% - Accent1 4 3 2 4 3 2" xfId="40682"/>
    <cellStyle name="40% - Accent1 4 3 2 4 4" xfId="26282"/>
    <cellStyle name="40% - Accent1 4 3 2 5" xfId="8281"/>
    <cellStyle name="40% - Accent1 4 3 2 5 2" xfId="29882"/>
    <cellStyle name="40% - Accent1 4 3 2 6" xfId="15481"/>
    <cellStyle name="40% - Accent1 4 3 2 6 2" xfId="37082"/>
    <cellStyle name="40% - Accent1 4 3 2 7" xfId="22682"/>
    <cellStyle name="40% - Accent1 4 3 3" xfId="2880"/>
    <cellStyle name="40% - Accent1 4 3 3 2" xfId="6480"/>
    <cellStyle name="40% - Accent1 4 3 3 2 2" xfId="13681"/>
    <cellStyle name="40% - Accent1 4 3 3 2 2 2" xfId="35282"/>
    <cellStyle name="40% - Accent1 4 3 3 2 3" xfId="20881"/>
    <cellStyle name="40% - Accent1 4 3 3 2 3 2" xfId="42482"/>
    <cellStyle name="40% - Accent1 4 3 3 2 4" xfId="28082"/>
    <cellStyle name="40% - Accent1 4 3 3 3" xfId="10081"/>
    <cellStyle name="40% - Accent1 4 3 3 3 2" xfId="31682"/>
    <cellStyle name="40% - Accent1 4 3 3 4" xfId="17281"/>
    <cellStyle name="40% - Accent1 4 3 3 4 2" xfId="38882"/>
    <cellStyle name="40% - Accent1 4 3 3 5" xfId="24482"/>
    <cellStyle name="40% - Accent1 4 3 4" xfId="1680"/>
    <cellStyle name="40% - Accent1 4 3 4 2" xfId="5280"/>
    <cellStyle name="40% - Accent1 4 3 4 2 2" xfId="12481"/>
    <cellStyle name="40% - Accent1 4 3 4 2 2 2" xfId="34082"/>
    <cellStyle name="40% - Accent1 4 3 4 2 3" xfId="19681"/>
    <cellStyle name="40% - Accent1 4 3 4 2 3 2" xfId="41282"/>
    <cellStyle name="40% - Accent1 4 3 4 2 4" xfId="26882"/>
    <cellStyle name="40% - Accent1 4 3 4 3" xfId="8881"/>
    <cellStyle name="40% - Accent1 4 3 4 3 2" xfId="30482"/>
    <cellStyle name="40% - Accent1 4 3 4 4" xfId="16081"/>
    <cellStyle name="40% - Accent1 4 3 4 4 2" xfId="37682"/>
    <cellStyle name="40% - Accent1 4 3 4 5" xfId="23282"/>
    <cellStyle name="40% - Accent1 4 3 5" xfId="4080"/>
    <cellStyle name="40% - Accent1 4 3 5 2" xfId="11281"/>
    <cellStyle name="40% - Accent1 4 3 5 2 2" xfId="32882"/>
    <cellStyle name="40% - Accent1 4 3 5 3" xfId="18481"/>
    <cellStyle name="40% - Accent1 4 3 5 3 2" xfId="40082"/>
    <cellStyle name="40% - Accent1 4 3 5 4" xfId="25682"/>
    <cellStyle name="40% - Accent1 4 3 6" xfId="7681"/>
    <cellStyle name="40% - Accent1 4 3 6 2" xfId="29282"/>
    <cellStyle name="40% - Accent1 4 3 7" xfId="14881"/>
    <cellStyle name="40% - Accent1 4 3 7 2" xfId="36482"/>
    <cellStyle name="40% - Accent1 4 3 8" xfId="22082"/>
    <cellStyle name="40% - Accent1 4 4" xfId="720"/>
    <cellStyle name="40% - Accent1 4 4 2" xfId="1320"/>
    <cellStyle name="40% - Accent1 4 4 2 2" xfId="3720"/>
    <cellStyle name="40% - Accent1 4 4 2 2 2" xfId="7320"/>
    <cellStyle name="40% - Accent1 4 4 2 2 2 2" xfId="14521"/>
    <cellStyle name="40% - Accent1 4 4 2 2 2 2 2" xfId="36122"/>
    <cellStyle name="40% - Accent1 4 4 2 2 2 3" xfId="21721"/>
    <cellStyle name="40% - Accent1 4 4 2 2 2 3 2" xfId="43322"/>
    <cellStyle name="40% - Accent1 4 4 2 2 2 4" xfId="28922"/>
    <cellStyle name="40% - Accent1 4 4 2 2 3" xfId="10921"/>
    <cellStyle name="40% - Accent1 4 4 2 2 3 2" xfId="32522"/>
    <cellStyle name="40% - Accent1 4 4 2 2 4" xfId="18121"/>
    <cellStyle name="40% - Accent1 4 4 2 2 4 2" xfId="39722"/>
    <cellStyle name="40% - Accent1 4 4 2 2 5" xfId="25322"/>
    <cellStyle name="40% - Accent1 4 4 2 3" xfId="2520"/>
    <cellStyle name="40% - Accent1 4 4 2 3 2" xfId="6120"/>
    <cellStyle name="40% - Accent1 4 4 2 3 2 2" xfId="13321"/>
    <cellStyle name="40% - Accent1 4 4 2 3 2 2 2" xfId="34922"/>
    <cellStyle name="40% - Accent1 4 4 2 3 2 3" xfId="20521"/>
    <cellStyle name="40% - Accent1 4 4 2 3 2 3 2" xfId="42122"/>
    <cellStyle name="40% - Accent1 4 4 2 3 2 4" xfId="27722"/>
    <cellStyle name="40% - Accent1 4 4 2 3 3" xfId="9721"/>
    <cellStyle name="40% - Accent1 4 4 2 3 3 2" xfId="31322"/>
    <cellStyle name="40% - Accent1 4 4 2 3 4" xfId="16921"/>
    <cellStyle name="40% - Accent1 4 4 2 3 4 2" xfId="38522"/>
    <cellStyle name="40% - Accent1 4 4 2 3 5" xfId="24122"/>
    <cellStyle name="40% - Accent1 4 4 2 4" xfId="4920"/>
    <cellStyle name="40% - Accent1 4 4 2 4 2" xfId="12121"/>
    <cellStyle name="40% - Accent1 4 4 2 4 2 2" xfId="33722"/>
    <cellStyle name="40% - Accent1 4 4 2 4 3" xfId="19321"/>
    <cellStyle name="40% - Accent1 4 4 2 4 3 2" xfId="40922"/>
    <cellStyle name="40% - Accent1 4 4 2 4 4" xfId="26522"/>
    <cellStyle name="40% - Accent1 4 4 2 5" xfId="8521"/>
    <cellStyle name="40% - Accent1 4 4 2 5 2" xfId="30122"/>
    <cellStyle name="40% - Accent1 4 4 2 6" xfId="15721"/>
    <cellStyle name="40% - Accent1 4 4 2 6 2" xfId="37322"/>
    <cellStyle name="40% - Accent1 4 4 2 7" xfId="22922"/>
    <cellStyle name="40% - Accent1 4 4 3" xfId="3120"/>
    <cellStyle name="40% - Accent1 4 4 3 2" xfId="6720"/>
    <cellStyle name="40% - Accent1 4 4 3 2 2" xfId="13921"/>
    <cellStyle name="40% - Accent1 4 4 3 2 2 2" xfId="35522"/>
    <cellStyle name="40% - Accent1 4 4 3 2 3" xfId="21121"/>
    <cellStyle name="40% - Accent1 4 4 3 2 3 2" xfId="42722"/>
    <cellStyle name="40% - Accent1 4 4 3 2 4" xfId="28322"/>
    <cellStyle name="40% - Accent1 4 4 3 3" xfId="10321"/>
    <cellStyle name="40% - Accent1 4 4 3 3 2" xfId="31922"/>
    <cellStyle name="40% - Accent1 4 4 3 4" xfId="17521"/>
    <cellStyle name="40% - Accent1 4 4 3 4 2" xfId="39122"/>
    <cellStyle name="40% - Accent1 4 4 3 5" xfId="24722"/>
    <cellStyle name="40% - Accent1 4 4 4" xfId="1920"/>
    <cellStyle name="40% - Accent1 4 4 4 2" xfId="5520"/>
    <cellStyle name="40% - Accent1 4 4 4 2 2" xfId="12721"/>
    <cellStyle name="40% - Accent1 4 4 4 2 2 2" xfId="34322"/>
    <cellStyle name="40% - Accent1 4 4 4 2 3" xfId="19921"/>
    <cellStyle name="40% - Accent1 4 4 4 2 3 2" xfId="41522"/>
    <cellStyle name="40% - Accent1 4 4 4 2 4" xfId="27122"/>
    <cellStyle name="40% - Accent1 4 4 4 3" xfId="9121"/>
    <cellStyle name="40% - Accent1 4 4 4 3 2" xfId="30722"/>
    <cellStyle name="40% - Accent1 4 4 4 4" xfId="16321"/>
    <cellStyle name="40% - Accent1 4 4 4 4 2" xfId="37922"/>
    <cellStyle name="40% - Accent1 4 4 4 5" xfId="23522"/>
    <cellStyle name="40% - Accent1 4 4 5" xfId="4320"/>
    <cellStyle name="40% - Accent1 4 4 5 2" xfId="11521"/>
    <cellStyle name="40% - Accent1 4 4 5 2 2" xfId="33122"/>
    <cellStyle name="40% - Accent1 4 4 5 3" xfId="18721"/>
    <cellStyle name="40% - Accent1 4 4 5 3 2" xfId="40322"/>
    <cellStyle name="40% - Accent1 4 4 5 4" xfId="25922"/>
    <cellStyle name="40% - Accent1 4 4 6" xfId="7921"/>
    <cellStyle name="40% - Accent1 4 4 6 2" xfId="29522"/>
    <cellStyle name="40% - Accent1 4 4 7" xfId="15121"/>
    <cellStyle name="40% - Accent1 4 4 7 2" xfId="36722"/>
    <cellStyle name="40% - Accent1 4 4 8" xfId="22322"/>
    <cellStyle name="40% - Accent1 4 5" xfId="840"/>
    <cellStyle name="40% - Accent1 4 5 2" xfId="3240"/>
    <cellStyle name="40% - Accent1 4 5 2 2" xfId="6840"/>
    <cellStyle name="40% - Accent1 4 5 2 2 2" xfId="14041"/>
    <cellStyle name="40% - Accent1 4 5 2 2 2 2" xfId="35642"/>
    <cellStyle name="40% - Accent1 4 5 2 2 3" xfId="21241"/>
    <cellStyle name="40% - Accent1 4 5 2 2 3 2" xfId="42842"/>
    <cellStyle name="40% - Accent1 4 5 2 2 4" xfId="28442"/>
    <cellStyle name="40% - Accent1 4 5 2 3" xfId="10441"/>
    <cellStyle name="40% - Accent1 4 5 2 3 2" xfId="32042"/>
    <cellStyle name="40% - Accent1 4 5 2 4" xfId="17641"/>
    <cellStyle name="40% - Accent1 4 5 2 4 2" xfId="39242"/>
    <cellStyle name="40% - Accent1 4 5 2 5" xfId="24842"/>
    <cellStyle name="40% - Accent1 4 5 3" xfId="2040"/>
    <cellStyle name="40% - Accent1 4 5 3 2" xfId="5640"/>
    <cellStyle name="40% - Accent1 4 5 3 2 2" xfId="12841"/>
    <cellStyle name="40% - Accent1 4 5 3 2 2 2" xfId="34442"/>
    <cellStyle name="40% - Accent1 4 5 3 2 3" xfId="20041"/>
    <cellStyle name="40% - Accent1 4 5 3 2 3 2" xfId="41642"/>
    <cellStyle name="40% - Accent1 4 5 3 2 4" xfId="27242"/>
    <cellStyle name="40% - Accent1 4 5 3 3" xfId="9241"/>
    <cellStyle name="40% - Accent1 4 5 3 3 2" xfId="30842"/>
    <cellStyle name="40% - Accent1 4 5 3 4" xfId="16441"/>
    <cellStyle name="40% - Accent1 4 5 3 4 2" xfId="38042"/>
    <cellStyle name="40% - Accent1 4 5 3 5" xfId="23642"/>
    <cellStyle name="40% - Accent1 4 5 4" xfId="4440"/>
    <cellStyle name="40% - Accent1 4 5 4 2" xfId="11641"/>
    <cellStyle name="40% - Accent1 4 5 4 2 2" xfId="33242"/>
    <cellStyle name="40% - Accent1 4 5 4 3" xfId="18841"/>
    <cellStyle name="40% - Accent1 4 5 4 3 2" xfId="40442"/>
    <cellStyle name="40% - Accent1 4 5 4 4" xfId="26042"/>
    <cellStyle name="40% - Accent1 4 5 5" xfId="8041"/>
    <cellStyle name="40% - Accent1 4 5 5 2" xfId="29642"/>
    <cellStyle name="40% - Accent1 4 5 6" xfId="15241"/>
    <cellStyle name="40% - Accent1 4 5 6 2" xfId="36842"/>
    <cellStyle name="40% - Accent1 4 5 7" xfId="22442"/>
    <cellStyle name="40% - Accent1 4 6" xfId="2640"/>
    <cellStyle name="40% - Accent1 4 6 2" xfId="6240"/>
    <cellStyle name="40% - Accent1 4 6 2 2" xfId="13441"/>
    <cellStyle name="40% - Accent1 4 6 2 2 2" xfId="35042"/>
    <cellStyle name="40% - Accent1 4 6 2 3" xfId="20641"/>
    <cellStyle name="40% - Accent1 4 6 2 3 2" xfId="42242"/>
    <cellStyle name="40% - Accent1 4 6 2 4" xfId="27842"/>
    <cellStyle name="40% - Accent1 4 6 3" xfId="9841"/>
    <cellStyle name="40% - Accent1 4 6 3 2" xfId="31442"/>
    <cellStyle name="40% - Accent1 4 6 4" xfId="17041"/>
    <cellStyle name="40% - Accent1 4 6 4 2" xfId="38642"/>
    <cellStyle name="40% - Accent1 4 6 5" xfId="24242"/>
    <cellStyle name="40% - Accent1 4 7" xfId="1440"/>
    <cellStyle name="40% - Accent1 4 7 2" xfId="5040"/>
    <cellStyle name="40% - Accent1 4 7 2 2" xfId="12241"/>
    <cellStyle name="40% - Accent1 4 7 2 2 2" xfId="33842"/>
    <cellStyle name="40% - Accent1 4 7 2 3" xfId="19441"/>
    <cellStyle name="40% - Accent1 4 7 2 3 2" xfId="41042"/>
    <cellStyle name="40% - Accent1 4 7 2 4" xfId="26642"/>
    <cellStyle name="40% - Accent1 4 7 3" xfId="8641"/>
    <cellStyle name="40% - Accent1 4 7 3 2" xfId="30242"/>
    <cellStyle name="40% - Accent1 4 7 4" xfId="15841"/>
    <cellStyle name="40% - Accent1 4 7 4 2" xfId="37442"/>
    <cellStyle name="40% - Accent1 4 7 5" xfId="23042"/>
    <cellStyle name="40% - Accent1 4 8" xfId="3840"/>
    <cellStyle name="40% - Accent1 4 8 2" xfId="11041"/>
    <cellStyle name="40% - Accent1 4 8 2 2" xfId="32642"/>
    <cellStyle name="40% - Accent1 4 8 3" xfId="18241"/>
    <cellStyle name="40% - Accent1 4 8 3 2" xfId="39842"/>
    <cellStyle name="40% - Accent1 4 8 4" xfId="25442"/>
    <cellStyle name="40% - Accent1 4 9" xfId="7441"/>
    <cellStyle name="40% - Accent1 4 9 2" xfId="29042"/>
    <cellStyle name="40% - Accent1 5" xfId="275"/>
    <cellStyle name="40% - Accent1 5 10" xfId="14678"/>
    <cellStyle name="40% - Accent1 5 10 2" xfId="36279"/>
    <cellStyle name="40% - Accent1 5 11" xfId="21879"/>
    <cellStyle name="40% - Accent1 5 2" xfId="395"/>
    <cellStyle name="40% - Accent1 5 2 2" xfId="637"/>
    <cellStyle name="40% - Accent1 5 2 2 2" xfId="1237"/>
    <cellStyle name="40% - Accent1 5 2 2 2 2" xfId="3637"/>
    <cellStyle name="40% - Accent1 5 2 2 2 2 2" xfId="7237"/>
    <cellStyle name="40% - Accent1 5 2 2 2 2 2 2" xfId="14438"/>
    <cellStyle name="40% - Accent1 5 2 2 2 2 2 2 2" xfId="36039"/>
    <cellStyle name="40% - Accent1 5 2 2 2 2 2 3" xfId="21638"/>
    <cellStyle name="40% - Accent1 5 2 2 2 2 2 3 2" xfId="43239"/>
    <cellStyle name="40% - Accent1 5 2 2 2 2 2 4" xfId="28839"/>
    <cellStyle name="40% - Accent1 5 2 2 2 2 3" xfId="10838"/>
    <cellStyle name="40% - Accent1 5 2 2 2 2 3 2" xfId="32439"/>
    <cellStyle name="40% - Accent1 5 2 2 2 2 4" xfId="18038"/>
    <cellStyle name="40% - Accent1 5 2 2 2 2 4 2" xfId="39639"/>
    <cellStyle name="40% - Accent1 5 2 2 2 2 5" xfId="25239"/>
    <cellStyle name="40% - Accent1 5 2 2 2 3" xfId="2437"/>
    <cellStyle name="40% - Accent1 5 2 2 2 3 2" xfId="6037"/>
    <cellStyle name="40% - Accent1 5 2 2 2 3 2 2" xfId="13238"/>
    <cellStyle name="40% - Accent1 5 2 2 2 3 2 2 2" xfId="34839"/>
    <cellStyle name="40% - Accent1 5 2 2 2 3 2 3" xfId="20438"/>
    <cellStyle name="40% - Accent1 5 2 2 2 3 2 3 2" xfId="42039"/>
    <cellStyle name="40% - Accent1 5 2 2 2 3 2 4" xfId="27639"/>
    <cellStyle name="40% - Accent1 5 2 2 2 3 3" xfId="9638"/>
    <cellStyle name="40% - Accent1 5 2 2 2 3 3 2" xfId="31239"/>
    <cellStyle name="40% - Accent1 5 2 2 2 3 4" xfId="16838"/>
    <cellStyle name="40% - Accent1 5 2 2 2 3 4 2" xfId="38439"/>
    <cellStyle name="40% - Accent1 5 2 2 2 3 5" xfId="24039"/>
    <cellStyle name="40% - Accent1 5 2 2 2 4" xfId="4837"/>
    <cellStyle name="40% - Accent1 5 2 2 2 4 2" xfId="12038"/>
    <cellStyle name="40% - Accent1 5 2 2 2 4 2 2" xfId="33639"/>
    <cellStyle name="40% - Accent1 5 2 2 2 4 3" xfId="19238"/>
    <cellStyle name="40% - Accent1 5 2 2 2 4 3 2" xfId="40839"/>
    <cellStyle name="40% - Accent1 5 2 2 2 4 4" xfId="26439"/>
    <cellStyle name="40% - Accent1 5 2 2 2 5" xfId="8438"/>
    <cellStyle name="40% - Accent1 5 2 2 2 5 2" xfId="30039"/>
    <cellStyle name="40% - Accent1 5 2 2 2 6" xfId="15638"/>
    <cellStyle name="40% - Accent1 5 2 2 2 6 2" xfId="37239"/>
    <cellStyle name="40% - Accent1 5 2 2 2 7" xfId="22839"/>
    <cellStyle name="40% - Accent1 5 2 2 3" xfId="3037"/>
    <cellStyle name="40% - Accent1 5 2 2 3 2" xfId="6637"/>
    <cellStyle name="40% - Accent1 5 2 2 3 2 2" xfId="13838"/>
    <cellStyle name="40% - Accent1 5 2 2 3 2 2 2" xfId="35439"/>
    <cellStyle name="40% - Accent1 5 2 2 3 2 3" xfId="21038"/>
    <cellStyle name="40% - Accent1 5 2 2 3 2 3 2" xfId="42639"/>
    <cellStyle name="40% - Accent1 5 2 2 3 2 4" xfId="28239"/>
    <cellStyle name="40% - Accent1 5 2 2 3 3" xfId="10238"/>
    <cellStyle name="40% - Accent1 5 2 2 3 3 2" xfId="31839"/>
    <cellStyle name="40% - Accent1 5 2 2 3 4" xfId="17438"/>
    <cellStyle name="40% - Accent1 5 2 2 3 4 2" xfId="39039"/>
    <cellStyle name="40% - Accent1 5 2 2 3 5" xfId="24639"/>
    <cellStyle name="40% - Accent1 5 2 2 4" xfId="1837"/>
    <cellStyle name="40% - Accent1 5 2 2 4 2" xfId="5437"/>
    <cellStyle name="40% - Accent1 5 2 2 4 2 2" xfId="12638"/>
    <cellStyle name="40% - Accent1 5 2 2 4 2 2 2" xfId="34239"/>
    <cellStyle name="40% - Accent1 5 2 2 4 2 3" xfId="19838"/>
    <cellStyle name="40% - Accent1 5 2 2 4 2 3 2" xfId="41439"/>
    <cellStyle name="40% - Accent1 5 2 2 4 2 4" xfId="27039"/>
    <cellStyle name="40% - Accent1 5 2 2 4 3" xfId="9038"/>
    <cellStyle name="40% - Accent1 5 2 2 4 3 2" xfId="30639"/>
    <cellStyle name="40% - Accent1 5 2 2 4 4" xfId="16238"/>
    <cellStyle name="40% - Accent1 5 2 2 4 4 2" xfId="37839"/>
    <cellStyle name="40% - Accent1 5 2 2 4 5" xfId="23439"/>
    <cellStyle name="40% - Accent1 5 2 2 5" xfId="4237"/>
    <cellStyle name="40% - Accent1 5 2 2 5 2" xfId="11438"/>
    <cellStyle name="40% - Accent1 5 2 2 5 2 2" xfId="33039"/>
    <cellStyle name="40% - Accent1 5 2 2 5 3" xfId="18638"/>
    <cellStyle name="40% - Accent1 5 2 2 5 3 2" xfId="40239"/>
    <cellStyle name="40% - Accent1 5 2 2 5 4" xfId="25839"/>
    <cellStyle name="40% - Accent1 5 2 2 6" xfId="7838"/>
    <cellStyle name="40% - Accent1 5 2 2 6 2" xfId="29439"/>
    <cellStyle name="40% - Accent1 5 2 2 7" xfId="15038"/>
    <cellStyle name="40% - Accent1 5 2 2 7 2" xfId="36639"/>
    <cellStyle name="40% - Accent1 5 2 2 8" xfId="22239"/>
    <cellStyle name="40% - Accent1 5 2 3" xfId="997"/>
    <cellStyle name="40% - Accent1 5 2 3 2" xfId="3397"/>
    <cellStyle name="40% - Accent1 5 2 3 2 2" xfId="6997"/>
    <cellStyle name="40% - Accent1 5 2 3 2 2 2" xfId="14198"/>
    <cellStyle name="40% - Accent1 5 2 3 2 2 2 2" xfId="35799"/>
    <cellStyle name="40% - Accent1 5 2 3 2 2 3" xfId="21398"/>
    <cellStyle name="40% - Accent1 5 2 3 2 2 3 2" xfId="42999"/>
    <cellStyle name="40% - Accent1 5 2 3 2 2 4" xfId="28599"/>
    <cellStyle name="40% - Accent1 5 2 3 2 3" xfId="10598"/>
    <cellStyle name="40% - Accent1 5 2 3 2 3 2" xfId="32199"/>
    <cellStyle name="40% - Accent1 5 2 3 2 4" xfId="17798"/>
    <cellStyle name="40% - Accent1 5 2 3 2 4 2" xfId="39399"/>
    <cellStyle name="40% - Accent1 5 2 3 2 5" xfId="24999"/>
    <cellStyle name="40% - Accent1 5 2 3 3" xfId="2197"/>
    <cellStyle name="40% - Accent1 5 2 3 3 2" xfId="5797"/>
    <cellStyle name="40% - Accent1 5 2 3 3 2 2" xfId="12998"/>
    <cellStyle name="40% - Accent1 5 2 3 3 2 2 2" xfId="34599"/>
    <cellStyle name="40% - Accent1 5 2 3 3 2 3" xfId="20198"/>
    <cellStyle name="40% - Accent1 5 2 3 3 2 3 2" xfId="41799"/>
    <cellStyle name="40% - Accent1 5 2 3 3 2 4" xfId="27399"/>
    <cellStyle name="40% - Accent1 5 2 3 3 3" xfId="9398"/>
    <cellStyle name="40% - Accent1 5 2 3 3 3 2" xfId="30999"/>
    <cellStyle name="40% - Accent1 5 2 3 3 4" xfId="16598"/>
    <cellStyle name="40% - Accent1 5 2 3 3 4 2" xfId="38199"/>
    <cellStyle name="40% - Accent1 5 2 3 3 5" xfId="23799"/>
    <cellStyle name="40% - Accent1 5 2 3 4" xfId="4597"/>
    <cellStyle name="40% - Accent1 5 2 3 4 2" xfId="11798"/>
    <cellStyle name="40% - Accent1 5 2 3 4 2 2" xfId="33399"/>
    <cellStyle name="40% - Accent1 5 2 3 4 3" xfId="18998"/>
    <cellStyle name="40% - Accent1 5 2 3 4 3 2" xfId="40599"/>
    <cellStyle name="40% - Accent1 5 2 3 4 4" xfId="26199"/>
    <cellStyle name="40% - Accent1 5 2 3 5" xfId="8198"/>
    <cellStyle name="40% - Accent1 5 2 3 5 2" xfId="29799"/>
    <cellStyle name="40% - Accent1 5 2 3 6" xfId="15398"/>
    <cellStyle name="40% - Accent1 5 2 3 6 2" xfId="36999"/>
    <cellStyle name="40% - Accent1 5 2 3 7" xfId="22599"/>
    <cellStyle name="40% - Accent1 5 2 4" xfId="2797"/>
    <cellStyle name="40% - Accent1 5 2 4 2" xfId="6397"/>
    <cellStyle name="40% - Accent1 5 2 4 2 2" xfId="13598"/>
    <cellStyle name="40% - Accent1 5 2 4 2 2 2" xfId="35199"/>
    <cellStyle name="40% - Accent1 5 2 4 2 3" xfId="20798"/>
    <cellStyle name="40% - Accent1 5 2 4 2 3 2" xfId="42399"/>
    <cellStyle name="40% - Accent1 5 2 4 2 4" xfId="27999"/>
    <cellStyle name="40% - Accent1 5 2 4 3" xfId="9998"/>
    <cellStyle name="40% - Accent1 5 2 4 3 2" xfId="31599"/>
    <cellStyle name="40% - Accent1 5 2 4 4" xfId="17198"/>
    <cellStyle name="40% - Accent1 5 2 4 4 2" xfId="38799"/>
    <cellStyle name="40% - Accent1 5 2 4 5" xfId="24399"/>
    <cellStyle name="40% - Accent1 5 2 5" xfId="1597"/>
    <cellStyle name="40% - Accent1 5 2 5 2" xfId="5197"/>
    <cellStyle name="40% - Accent1 5 2 5 2 2" xfId="12398"/>
    <cellStyle name="40% - Accent1 5 2 5 2 2 2" xfId="33999"/>
    <cellStyle name="40% - Accent1 5 2 5 2 3" xfId="19598"/>
    <cellStyle name="40% - Accent1 5 2 5 2 3 2" xfId="41199"/>
    <cellStyle name="40% - Accent1 5 2 5 2 4" xfId="26799"/>
    <cellStyle name="40% - Accent1 5 2 5 3" xfId="8798"/>
    <cellStyle name="40% - Accent1 5 2 5 3 2" xfId="30399"/>
    <cellStyle name="40% - Accent1 5 2 5 4" xfId="15998"/>
    <cellStyle name="40% - Accent1 5 2 5 4 2" xfId="37599"/>
    <cellStyle name="40% - Accent1 5 2 5 5" xfId="23199"/>
    <cellStyle name="40% - Accent1 5 2 6" xfId="3997"/>
    <cellStyle name="40% - Accent1 5 2 6 2" xfId="11198"/>
    <cellStyle name="40% - Accent1 5 2 6 2 2" xfId="32799"/>
    <cellStyle name="40% - Accent1 5 2 6 3" xfId="18398"/>
    <cellStyle name="40% - Accent1 5 2 6 3 2" xfId="39999"/>
    <cellStyle name="40% - Accent1 5 2 6 4" xfId="25599"/>
    <cellStyle name="40% - Accent1 5 2 7" xfId="7598"/>
    <cellStyle name="40% - Accent1 5 2 7 2" xfId="29199"/>
    <cellStyle name="40% - Accent1 5 2 8" xfId="14798"/>
    <cellStyle name="40% - Accent1 5 2 8 2" xfId="36399"/>
    <cellStyle name="40% - Accent1 5 2 9" xfId="21999"/>
    <cellStyle name="40% - Accent1 5 3" xfId="515"/>
    <cellStyle name="40% - Accent1 5 3 2" xfId="1117"/>
    <cellStyle name="40% - Accent1 5 3 2 2" xfId="3517"/>
    <cellStyle name="40% - Accent1 5 3 2 2 2" xfId="7117"/>
    <cellStyle name="40% - Accent1 5 3 2 2 2 2" xfId="14318"/>
    <cellStyle name="40% - Accent1 5 3 2 2 2 2 2" xfId="35919"/>
    <cellStyle name="40% - Accent1 5 3 2 2 2 3" xfId="21518"/>
    <cellStyle name="40% - Accent1 5 3 2 2 2 3 2" xfId="43119"/>
    <cellStyle name="40% - Accent1 5 3 2 2 2 4" xfId="28719"/>
    <cellStyle name="40% - Accent1 5 3 2 2 3" xfId="10718"/>
    <cellStyle name="40% - Accent1 5 3 2 2 3 2" xfId="32319"/>
    <cellStyle name="40% - Accent1 5 3 2 2 4" xfId="17918"/>
    <cellStyle name="40% - Accent1 5 3 2 2 4 2" xfId="39519"/>
    <cellStyle name="40% - Accent1 5 3 2 2 5" xfId="25119"/>
    <cellStyle name="40% - Accent1 5 3 2 3" xfId="2317"/>
    <cellStyle name="40% - Accent1 5 3 2 3 2" xfId="5917"/>
    <cellStyle name="40% - Accent1 5 3 2 3 2 2" xfId="13118"/>
    <cellStyle name="40% - Accent1 5 3 2 3 2 2 2" xfId="34719"/>
    <cellStyle name="40% - Accent1 5 3 2 3 2 3" xfId="20318"/>
    <cellStyle name="40% - Accent1 5 3 2 3 2 3 2" xfId="41919"/>
    <cellStyle name="40% - Accent1 5 3 2 3 2 4" xfId="27519"/>
    <cellStyle name="40% - Accent1 5 3 2 3 3" xfId="9518"/>
    <cellStyle name="40% - Accent1 5 3 2 3 3 2" xfId="31119"/>
    <cellStyle name="40% - Accent1 5 3 2 3 4" xfId="16718"/>
    <cellStyle name="40% - Accent1 5 3 2 3 4 2" xfId="38319"/>
    <cellStyle name="40% - Accent1 5 3 2 3 5" xfId="23919"/>
    <cellStyle name="40% - Accent1 5 3 2 4" xfId="4717"/>
    <cellStyle name="40% - Accent1 5 3 2 4 2" xfId="11918"/>
    <cellStyle name="40% - Accent1 5 3 2 4 2 2" xfId="33519"/>
    <cellStyle name="40% - Accent1 5 3 2 4 3" xfId="19118"/>
    <cellStyle name="40% - Accent1 5 3 2 4 3 2" xfId="40719"/>
    <cellStyle name="40% - Accent1 5 3 2 4 4" xfId="26319"/>
    <cellStyle name="40% - Accent1 5 3 2 5" xfId="8318"/>
    <cellStyle name="40% - Accent1 5 3 2 5 2" xfId="29919"/>
    <cellStyle name="40% - Accent1 5 3 2 6" xfId="15518"/>
    <cellStyle name="40% - Accent1 5 3 2 6 2" xfId="37119"/>
    <cellStyle name="40% - Accent1 5 3 2 7" xfId="22719"/>
    <cellStyle name="40% - Accent1 5 3 3" xfId="2917"/>
    <cellStyle name="40% - Accent1 5 3 3 2" xfId="6517"/>
    <cellStyle name="40% - Accent1 5 3 3 2 2" xfId="13718"/>
    <cellStyle name="40% - Accent1 5 3 3 2 2 2" xfId="35319"/>
    <cellStyle name="40% - Accent1 5 3 3 2 3" xfId="20918"/>
    <cellStyle name="40% - Accent1 5 3 3 2 3 2" xfId="42519"/>
    <cellStyle name="40% - Accent1 5 3 3 2 4" xfId="28119"/>
    <cellStyle name="40% - Accent1 5 3 3 3" xfId="10118"/>
    <cellStyle name="40% - Accent1 5 3 3 3 2" xfId="31719"/>
    <cellStyle name="40% - Accent1 5 3 3 4" xfId="17318"/>
    <cellStyle name="40% - Accent1 5 3 3 4 2" xfId="38919"/>
    <cellStyle name="40% - Accent1 5 3 3 5" xfId="24519"/>
    <cellStyle name="40% - Accent1 5 3 4" xfId="1717"/>
    <cellStyle name="40% - Accent1 5 3 4 2" xfId="5317"/>
    <cellStyle name="40% - Accent1 5 3 4 2 2" xfId="12518"/>
    <cellStyle name="40% - Accent1 5 3 4 2 2 2" xfId="34119"/>
    <cellStyle name="40% - Accent1 5 3 4 2 3" xfId="19718"/>
    <cellStyle name="40% - Accent1 5 3 4 2 3 2" xfId="41319"/>
    <cellStyle name="40% - Accent1 5 3 4 2 4" xfId="26919"/>
    <cellStyle name="40% - Accent1 5 3 4 3" xfId="8918"/>
    <cellStyle name="40% - Accent1 5 3 4 3 2" xfId="30519"/>
    <cellStyle name="40% - Accent1 5 3 4 4" xfId="16118"/>
    <cellStyle name="40% - Accent1 5 3 4 4 2" xfId="37719"/>
    <cellStyle name="40% - Accent1 5 3 4 5" xfId="23319"/>
    <cellStyle name="40% - Accent1 5 3 5" xfId="4117"/>
    <cellStyle name="40% - Accent1 5 3 5 2" xfId="11318"/>
    <cellStyle name="40% - Accent1 5 3 5 2 2" xfId="32919"/>
    <cellStyle name="40% - Accent1 5 3 5 3" xfId="18518"/>
    <cellStyle name="40% - Accent1 5 3 5 3 2" xfId="40119"/>
    <cellStyle name="40% - Accent1 5 3 5 4" xfId="25719"/>
    <cellStyle name="40% - Accent1 5 3 6" xfId="7718"/>
    <cellStyle name="40% - Accent1 5 3 6 2" xfId="29319"/>
    <cellStyle name="40% - Accent1 5 3 7" xfId="14918"/>
    <cellStyle name="40% - Accent1 5 3 7 2" xfId="36519"/>
    <cellStyle name="40% - Accent1 5 3 8" xfId="22119"/>
    <cellStyle name="40% - Accent1 5 4" xfId="757"/>
    <cellStyle name="40% - Accent1 5 4 2" xfId="1357"/>
    <cellStyle name="40% - Accent1 5 4 2 2" xfId="3757"/>
    <cellStyle name="40% - Accent1 5 4 2 2 2" xfId="7357"/>
    <cellStyle name="40% - Accent1 5 4 2 2 2 2" xfId="14558"/>
    <cellStyle name="40% - Accent1 5 4 2 2 2 2 2" xfId="36159"/>
    <cellStyle name="40% - Accent1 5 4 2 2 2 3" xfId="21758"/>
    <cellStyle name="40% - Accent1 5 4 2 2 2 3 2" xfId="43359"/>
    <cellStyle name="40% - Accent1 5 4 2 2 2 4" xfId="28959"/>
    <cellStyle name="40% - Accent1 5 4 2 2 3" xfId="10958"/>
    <cellStyle name="40% - Accent1 5 4 2 2 3 2" xfId="32559"/>
    <cellStyle name="40% - Accent1 5 4 2 2 4" xfId="18158"/>
    <cellStyle name="40% - Accent1 5 4 2 2 4 2" xfId="39759"/>
    <cellStyle name="40% - Accent1 5 4 2 2 5" xfId="25359"/>
    <cellStyle name="40% - Accent1 5 4 2 3" xfId="2557"/>
    <cellStyle name="40% - Accent1 5 4 2 3 2" xfId="6157"/>
    <cellStyle name="40% - Accent1 5 4 2 3 2 2" xfId="13358"/>
    <cellStyle name="40% - Accent1 5 4 2 3 2 2 2" xfId="34959"/>
    <cellStyle name="40% - Accent1 5 4 2 3 2 3" xfId="20558"/>
    <cellStyle name="40% - Accent1 5 4 2 3 2 3 2" xfId="42159"/>
    <cellStyle name="40% - Accent1 5 4 2 3 2 4" xfId="27759"/>
    <cellStyle name="40% - Accent1 5 4 2 3 3" xfId="9758"/>
    <cellStyle name="40% - Accent1 5 4 2 3 3 2" xfId="31359"/>
    <cellStyle name="40% - Accent1 5 4 2 3 4" xfId="16958"/>
    <cellStyle name="40% - Accent1 5 4 2 3 4 2" xfId="38559"/>
    <cellStyle name="40% - Accent1 5 4 2 3 5" xfId="24159"/>
    <cellStyle name="40% - Accent1 5 4 2 4" xfId="4957"/>
    <cellStyle name="40% - Accent1 5 4 2 4 2" xfId="12158"/>
    <cellStyle name="40% - Accent1 5 4 2 4 2 2" xfId="33759"/>
    <cellStyle name="40% - Accent1 5 4 2 4 3" xfId="19358"/>
    <cellStyle name="40% - Accent1 5 4 2 4 3 2" xfId="40959"/>
    <cellStyle name="40% - Accent1 5 4 2 4 4" xfId="26559"/>
    <cellStyle name="40% - Accent1 5 4 2 5" xfId="8558"/>
    <cellStyle name="40% - Accent1 5 4 2 5 2" xfId="30159"/>
    <cellStyle name="40% - Accent1 5 4 2 6" xfId="15758"/>
    <cellStyle name="40% - Accent1 5 4 2 6 2" xfId="37359"/>
    <cellStyle name="40% - Accent1 5 4 2 7" xfId="22959"/>
    <cellStyle name="40% - Accent1 5 4 3" xfId="3157"/>
    <cellStyle name="40% - Accent1 5 4 3 2" xfId="6757"/>
    <cellStyle name="40% - Accent1 5 4 3 2 2" xfId="13958"/>
    <cellStyle name="40% - Accent1 5 4 3 2 2 2" xfId="35559"/>
    <cellStyle name="40% - Accent1 5 4 3 2 3" xfId="21158"/>
    <cellStyle name="40% - Accent1 5 4 3 2 3 2" xfId="42759"/>
    <cellStyle name="40% - Accent1 5 4 3 2 4" xfId="28359"/>
    <cellStyle name="40% - Accent1 5 4 3 3" xfId="10358"/>
    <cellStyle name="40% - Accent1 5 4 3 3 2" xfId="31959"/>
    <cellStyle name="40% - Accent1 5 4 3 4" xfId="17558"/>
    <cellStyle name="40% - Accent1 5 4 3 4 2" xfId="39159"/>
    <cellStyle name="40% - Accent1 5 4 3 5" xfId="24759"/>
    <cellStyle name="40% - Accent1 5 4 4" xfId="1957"/>
    <cellStyle name="40% - Accent1 5 4 4 2" xfId="5557"/>
    <cellStyle name="40% - Accent1 5 4 4 2 2" xfId="12758"/>
    <cellStyle name="40% - Accent1 5 4 4 2 2 2" xfId="34359"/>
    <cellStyle name="40% - Accent1 5 4 4 2 3" xfId="19958"/>
    <cellStyle name="40% - Accent1 5 4 4 2 3 2" xfId="41559"/>
    <cellStyle name="40% - Accent1 5 4 4 2 4" xfId="27159"/>
    <cellStyle name="40% - Accent1 5 4 4 3" xfId="9158"/>
    <cellStyle name="40% - Accent1 5 4 4 3 2" xfId="30759"/>
    <cellStyle name="40% - Accent1 5 4 4 4" xfId="16358"/>
    <cellStyle name="40% - Accent1 5 4 4 4 2" xfId="37959"/>
    <cellStyle name="40% - Accent1 5 4 4 5" xfId="23559"/>
    <cellStyle name="40% - Accent1 5 4 5" xfId="4357"/>
    <cellStyle name="40% - Accent1 5 4 5 2" xfId="11558"/>
    <cellStyle name="40% - Accent1 5 4 5 2 2" xfId="33159"/>
    <cellStyle name="40% - Accent1 5 4 5 3" xfId="18758"/>
    <cellStyle name="40% - Accent1 5 4 5 3 2" xfId="40359"/>
    <cellStyle name="40% - Accent1 5 4 5 4" xfId="25959"/>
    <cellStyle name="40% - Accent1 5 4 6" xfId="7958"/>
    <cellStyle name="40% - Accent1 5 4 6 2" xfId="29559"/>
    <cellStyle name="40% - Accent1 5 4 7" xfId="15158"/>
    <cellStyle name="40% - Accent1 5 4 7 2" xfId="36759"/>
    <cellStyle name="40% - Accent1 5 4 8" xfId="22359"/>
    <cellStyle name="40% - Accent1 5 5" xfId="877"/>
    <cellStyle name="40% - Accent1 5 5 2" xfId="3277"/>
    <cellStyle name="40% - Accent1 5 5 2 2" xfId="6877"/>
    <cellStyle name="40% - Accent1 5 5 2 2 2" xfId="14078"/>
    <cellStyle name="40% - Accent1 5 5 2 2 2 2" xfId="35679"/>
    <cellStyle name="40% - Accent1 5 5 2 2 3" xfId="21278"/>
    <cellStyle name="40% - Accent1 5 5 2 2 3 2" xfId="42879"/>
    <cellStyle name="40% - Accent1 5 5 2 2 4" xfId="28479"/>
    <cellStyle name="40% - Accent1 5 5 2 3" xfId="10478"/>
    <cellStyle name="40% - Accent1 5 5 2 3 2" xfId="32079"/>
    <cellStyle name="40% - Accent1 5 5 2 4" xfId="17678"/>
    <cellStyle name="40% - Accent1 5 5 2 4 2" xfId="39279"/>
    <cellStyle name="40% - Accent1 5 5 2 5" xfId="24879"/>
    <cellStyle name="40% - Accent1 5 5 3" xfId="2077"/>
    <cellStyle name="40% - Accent1 5 5 3 2" xfId="5677"/>
    <cellStyle name="40% - Accent1 5 5 3 2 2" xfId="12878"/>
    <cellStyle name="40% - Accent1 5 5 3 2 2 2" xfId="34479"/>
    <cellStyle name="40% - Accent1 5 5 3 2 3" xfId="20078"/>
    <cellStyle name="40% - Accent1 5 5 3 2 3 2" xfId="41679"/>
    <cellStyle name="40% - Accent1 5 5 3 2 4" xfId="27279"/>
    <cellStyle name="40% - Accent1 5 5 3 3" xfId="9278"/>
    <cellStyle name="40% - Accent1 5 5 3 3 2" xfId="30879"/>
    <cellStyle name="40% - Accent1 5 5 3 4" xfId="16478"/>
    <cellStyle name="40% - Accent1 5 5 3 4 2" xfId="38079"/>
    <cellStyle name="40% - Accent1 5 5 3 5" xfId="23679"/>
    <cellStyle name="40% - Accent1 5 5 4" xfId="4477"/>
    <cellStyle name="40% - Accent1 5 5 4 2" xfId="11678"/>
    <cellStyle name="40% - Accent1 5 5 4 2 2" xfId="33279"/>
    <cellStyle name="40% - Accent1 5 5 4 3" xfId="18878"/>
    <cellStyle name="40% - Accent1 5 5 4 3 2" xfId="40479"/>
    <cellStyle name="40% - Accent1 5 5 4 4" xfId="26079"/>
    <cellStyle name="40% - Accent1 5 5 5" xfId="8078"/>
    <cellStyle name="40% - Accent1 5 5 5 2" xfId="29679"/>
    <cellStyle name="40% - Accent1 5 5 6" xfId="15278"/>
    <cellStyle name="40% - Accent1 5 5 6 2" xfId="36879"/>
    <cellStyle name="40% - Accent1 5 5 7" xfId="22479"/>
    <cellStyle name="40% - Accent1 5 6" xfId="2677"/>
    <cellStyle name="40% - Accent1 5 6 2" xfId="6277"/>
    <cellStyle name="40% - Accent1 5 6 2 2" xfId="13478"/>
    <cellStyle name="40% - Accent1 5 6 2 2 2" xfId="35079"/>
    <cellStyle name="40% - Accent1 5 6 2 3" xfId="20678"/>
    <cellStyle name="40% - Accent1 5 6 2 3 2" xfId="42279"/>
    <cellStyle name="40% - Accent1 5 6 2 4" xfId="27879"/>
    <cellStyle name="40% - Accent1 5 6 3" xfId="9878"/>
    <cellStyle name="40% - Accent1 5 6 3 2" xfId="31479"/>
    <cellStyle name="40% - Accent1 5 6 4" xfId="17078"/>
    <cellStyle name="40% - Accent1 5 6 4 2" xfId="38679"/>
    <cellStyle name="40% - Accent1 5 6 5" xfId="24279"/>
    <cellStyle name="40% - Accent1 5 7" xfId="1477"/>
    <cellStyle name="40% - Accent1 5 7 2" xfId="5077"/>
    <cellStyle name="40% - Accent1 5 7 2 2" xfId="12278"/>
    <cellStyle name="40% - Accent1 5 7 2 2 2" xfId="33879"/>
    <cellStyle name="40% - Accent1 5 7 2 3" xfId="19478"/>
    <cellStyle name="40% - Accent1 5 7 2 3 2" xfId="41079"/>
    <cellStyle name="40% - Accent1 5 7 2 4" xfId="26679"/>
    <cellStyle name="40% - Accent1 5 7 3" xfId="8678"/>
    <cellStyle name="40% - Accent1 5 7 3 2" xfId="30279"/>
    <cellStyle name="40% - Accent1 5 7 4" xfId="15878"/>
    <cellStyle name="40% - Accent1 5 7 4 2" xfId="37479"/>
    <cellStyle name="40% - Accent1 5 7 5" xfId="23079"/>
    <cellStyle name="40% - Accent1 5 8" xfId="3877"/>
    <cellStyle name="40% - Accent1 5 8 2" xfId="11078"/>
    <cellStyle name="40% - Accent1 5 8 2 2" xfId="32679"/>
    <cellStyle name="40% - Accent1 5 8 3" xfId="18278"/>
    <cellStyle name="40% - Accent1 5 8 3 2" xfId="39879"/>
    <cellStyle name="40% - Accent1 5 8 4" xfId="25479"/>
    <cellStyle name="40% - Accent1 5 9" xfId="7478"/>
    <cellStyle name="40% - Accent1 5 9 2" xfId="29079"/>
    <cellStyle name="40% - Accent1 6" xfId="290"/>
    <cellStyle name="40% - Accent1 6 2" xfId="530"/>
    <cellStyle name="40% - Accent1 6 2 2" xfId="1132"/>
    <cellStyle name="40% - Accent1 6 2 2 2" xfId="3532"/>
    <cellStyle name="40% - Accent1 6 2 2 2 2" xfId="7132"/>
    <cellStyle name="40% - Accent1 6 2 2 2 2 2" xfId="14333"/>
    <cellStyle name="40% - Accent1 6 2 2 2 2 2 2" xfId="35934"/>
    <cellStyle name="40% - Accent1 6 2 2 2 2 3" xfId="21533"/>
    <cellStyle name="40% - Accent1 6 2 2 2 2 3 2" xfId="43134"/>
    <cellStyle name="40% - Accent1 6 2 2 2 2 4" xfId="28734"/>
    <cellStyle name="40% - Accent1 6 2 2 2 3" xfId="10733"/>
    <cellStyle name="40% - Accent1 6 2 2 2 3 2" xfId="32334"/>
    <cellStyle name="40% - Accent1 6 2 2 2 4" xfId="17933"/>
    <cellStyle name="40% - Accent1 6 2 2 2 4 2" xfId="39534"/>
    <cellStyle name="40% - Accent1 6 2 2 2 5" xfId="25134"/>
    <cellStyle name="40% - Accent1 6 2 2 3" xfId="2332"/>
    <cellStyle name="40% - Accent1 6 2 2 3 2" xfId="5932"/>
    <cellStyle name="40% - Accent1 6 2 2 3 2 2" xfId="13133"/>
    <cellStyle name="40% - Accent1 6 2 2 3 2 2 2" xfId="34734"/>
    <cellStyle name="40% - Accent1 6 2 2 3 2 3" xfId="20333"/>
    <cellStyle name="40% - Accent1 6 2 2 3 2 3 2" xfId="41934"/>
    <cellStyle name="40% - Accent1 6 2 2 3 2 4" xfId="27534"/>
    <cellStyle name="40% - Accent1 6 2 2 3 3" xfId="9533"/>
    <cellStyle name="40% - Accent1 6 2 2 3 3 2" xfId="31134"/>
    <cellStyle name="40% - Accent1 6 2 2 3 4" xfId="16733"/>
    <cellStyle name="40% - Accent1 6 2 2 3 4 2" xfId="38334"/>
    <cellStyle name="40% - Accent1 6 2 2 3 5" xfId="23934"/>
    <cellStyle name="40% - Accent1 6 2 2 4" xfId="4732"/>
    <cellStyle name="40% - Accent1 6 2 2 4 2" xfId="11933"/>
    <cellStyle name="40% - Accent1 6 2 2 4 2 2" xfId="33534"/>
    <cellStyle name="40% - Accent1 6 2 2 4 3" xfId="19133"/>
    <cellStyle name="40% - Accent1 6 2 2 4 3 2" xfId="40734"/>
    <cellStyle name="40% - Accent1 6 2 2 4 4" xfId="26334"/>
    <cellStyle name="40% - Accent1 6 2 2 5" xfId="8333"/>
    <cellStyle name="40% - Accent1 6 2 2 5 2" xfId="29934"/>
    <cellStyle name="40% - Accent1 6 2 2 6" xfId="15533"/>
    <cellStyle name="40% - Accent1 6 2 2 6 2" xfId="37134"/>
    <cellStyle name="40% - Accent1 6 2 2 7" xfId="22734"/>
    <cellStyle name="40% - Accent1 6 2 3" xfId="2932"/>
    <cellStyle name="40% - Accent1 6 2 3 2" xfId="6532"/>
    <cellStyle name="40% - Accent1 6 2 3 2 2" xfId="13733"/>
    <cellStyle name="40% - Accent1 6 2 3 2 2 2" xfId="35334"/>
    <cellStyle name="40% - Accent1 6 2 3 2 3" xfId="20933"/>
    <cellStyle name="40% - Accent1 6 2 3 2 3 2" xfId="42534"/>
    <cellStyle name="40% - Accent1 6 2 3 2 4" xfId="28134"/>
    <cellStyle name="40% - Accent1 6 2 3 3" xfId="10133"/>
    <cellStyle name="40% - Accent1 6 2 3 3 2" xfId="31734"/>
    <cellStyle name="40% - Accent1 6 2 3 4" xfId="17333"/>
    <cellStyle name="40% - Accent1 6 2 3 4 2" xfId="38934"/>
    <cellStyle name="40% - Accent1 6 2 3 5" xfId="24534"/>
    <cellStyle name="40% - Accent1 6 2 4" xfId="1732"/>
    <cellStyle name="40% - Accent1 6 2 4 2" xfId="5332"/>
    <cellStyle name="40% - Accent1 6 2 4 2 2" xfId="12533"/>
    <cellStyle name="40% - Accent1 6 2 4 2 2 2" xfId="34134"/>
    <cellStyle name="40% - Accent1 6 2 4 2 3" xfId="19733"/>
    <cellStyle name="40% - Accent1 6 2 4 2 3 2" xfId="41334"/>
    <cellStyle name="40% - Accent1 6 2 4 2 4" xfId="26934"/>
    <cellStyle name="40% - Accent1 6 2 4 3" xfId="8933"/>
    <cellStyle name="40% - Accent1 6 2 4 3 2" xfId="30534"/>
    <cellStyle name="40% - Accent1 6 2 4 4" xfId="16133"/>
    <cellStyle name="40% - Accent1 6 2 4 4 2" xfId="37734"/>
    <cellStyle name="40% - Accent1 6 2 4 5" xfId="23334"/>
    <cellStyle name="40% - Accent1 6 2 5" xfId="4132"/>
    <cellStyle name="40% - Accent1 6 2 5 2" xfId="11333"/>
    <cellStyle name="40% - Accent1 6 2 5 2 2" xfId="32934"/>
    <cellStyle name="40% - Accent1 6 2 5 3" xfId="18533"/>
    <cellStyle name="40% - Accent1 6 2 5 3 2" xfId="40134"/>
    <cellStyle name="40% - Accent1 6 2 5 4" xfId="25734"/>
    <cellStyle name="40% - Accent1 6 2 6" xfId="7733"/>
    <cellStyle name="40% - Accent1 6 2 6 2" xfId="29334"/>
    <cellStyle name="40% - Accent1 6 2 7" xfId="14933"/>
    <cellStyle name="40% - Accent1 6 2 7 2" xfId="36534"/>
    <cellStyle name="40% - Accent1 6 2 8" xfId="22134"/>
    <cellStyle name="40% - Accent1 6 3" xfId="892"/>
    <cellStyle name="40% - Accent1 6 3 2" xfId="3292"/>
    <cellStyle name="40% - Accent1 6 3 2 2" xfId="6892"/>
    <cellStyle name="40% - Accent1 6 3 2 2 2" xfId="14093"/>
    <cellStyle name="40% - Accent1 6 3 2 2 2 2" xfId="35694"/>
    <cellStyle name="40% - Accent1 6 3 2 2 3" xfId="21293"/>
    <cellStyle name="40% - Accent1 6 3 2 2 3 2" xfId="42894"/>
    <cellStyle name="40% - Accent1 6 3 2 2 4" xfId="28494"/>
    <cellStyle name="40% - Accent1 6 3 2 3" xfId="10493"/>
    <cellStyle name="40% - Accent1 6 3 2 3 2" xfId="32094"/>
    <cellStyle name="40% - Accent1 6 3 2 4" xfId="17693"/>
    <cellStyle name="40% - Accent1 6 3 2 4 2" xfId="39294"/>
    <cellStyle name="40% - Accent1 6 3 2 5" xfId="24894"/>
    <cellStyle name="40% - Accent1 6 3 3" xfId="2092"/>
    <cellStyle name="40% - Accent1 6 3 3 2" xfId="5692"/>
    <cellStyle name="40% - Accent1 6 3 3 2 2" xfId="12893"/>
    <cellStyle name="40% - Accent1 6 3 3 2 2 2" xfId="34494"/>
    <cellStyle name="40% - Accent1 6 3 3 2 3" xfId="20093"/>
    <cellStyle name="40% - Accent1 6 3 3 2 3 2" xfId="41694"/>
    <cellStyle name="40% - Accent1 6 3 3 2 4" xfId="27294"/>
    <cellStyle name="40% - Accent1 6 3 3 3" xfId="9293"/>
    <cellStyle name="40% - Accent1 6 3 3 3 2" xfId="30894"/>
    <cellStyle name="40% - Accent1 6 3 3 4" xfId="16493"/>
    <cellStyle name="40% - Accent1 6 3 3 4 2" xfId="38094"/>
    <cellStyle name="40% - Accent1 6 3 3 5" xfId="23694"/>
    <cellStyle name="40% - Accent1 6 3 4" xfId="4492"/>
    <cellStyle name="40% - Accent1 6 3 4 2" xfId="11693"/>
    <cellStyle name="40% - Accent1 6 3 4 2 2" xfId="33294"/>
    <cellStyle name="40% - Accent1 6 3 4 3" xfId="18893"/>
    <cellStyle name="40% - Accent1 6 3 4 3 2" xfId="40494"/>
    <cellStyle name="40% - Accent1 6 3 4 4" xfId="26094"/>
    <cellStyle name="40% - Accent1 6 3 5" xfId="8093"/>
    <cellStyle name="40% - Accent1 6 3 5 2" xfId="29694"/>
    <cellStyle name="40% - Accent1 6 3 6" xfId="15293"/>
    <cellStyle name="40% - Accent1 6 3 6 2" xfId="36894"/>
    <cellStyle name="40% - Accent1 6 3 7" xfId="22494"/>
    <cellStyle name="40% - Accent1 6 4" xfId="2692"/>
    <cellStyle name="40% - Accent1 6 4 2" xfId="6292"/>
    <cellStyle name="40% - Accent1 6 4 2 2" xfId="13493"/>
    <cellStyle name="40% - Accent1 6 4 2 2 2" xfId="35094"/>
    <cellStyle name="40% - Accent1 6 4 2 3" xfId="20693"/>
    <cellStyle name="40% - Accent1 6 4 2 3 2" xfId="42294"/>
    <cellStyle name="40% - Accent1 6 4 2 4" xfId="27894"/>
    <cellStyle name="40% - Accent1 6 4 3" xfId="9893"/>
    <cellStyle name="40% - Accent1 6 4 3 2" xfId="31494"/>
    <cellStyle name="40% - Accent1 6 4 4" xfId="17093"/>
    <cellStyle name="40% - Accent1 6 4 4 2" xfId="38694"/>
    <cellStyle name="40% - Accent1 6 4 5" xfId="24294"/>
    <cellStyle name="40% - Accent1 6 5" xfId="1492"/>
    <cellStyle name="40% - Accent1 6 5 2" xfId="5092"/>
    <cellStyle name="40% - Accent1 6 5 2 2" xfId="12293"/>
    <cellStyle name="40% - Accent1 6 5 2 2 2" xfId="33894"/>
    <cellStyle name="40% - Accent1 6 5 2 3" xfId="19493"/>
    <cellStyle name="40% - Accent1 6 5 2 3 2" xfId="41094"/>
    <cellStyle name="40% - Accent1 6 5 2 4" xfId="26694"/>
    <cellStyle name="40% - Accent1 6 5 3" xfId="8693"/>
    <cellStyle name="40% - Accent1 6 5 3 2" xfId="30294"/>
    <cellStyle name="40% - Accent1 6 5 4" xfId="15893"/>
    <cellStyle name="40% - Accent1 6 5 4 2" xfId="37494"/>
    <cellStyle name="40% - Accent1 6 5 5" xfId="23094"/>
    <cellStyle name="40% - Accent1 6 6" xfId="3892"/>
    <cellStyle name="40% - Accent1 6 6 2" xfId="11093"/>
    <cellStyle name="40% - Accent1 6 6 2 2" xfId="32694"/>
    <cellStyle name="40% - Accent1 6 6 3" xfId="18293"/>
    <cellStyle name="40% - Accent1 6 6 3 2" xfId="39894"/>
    <cellStyle name="40% - Accent1 6 6 4" xfId="25494"/>
    <cellStyle name="40% - Accent1 6 7" xfId="7493"/>
    <cellStyle name="40% - Accent1 6 7 2" xfId="29094"/>
    <cellStyle name="40% - Accent1 6 8" xfId="14693"/>
    <cellStyle name="40% - Accent1 6 8 2" xfId="36294"/>
    <cellStyle name="40% - Accent1 6 9" xfId="21894"/>
    <cellStyle name="40% - Accent1 7" xfId="410"/>
    <cellStyle name="40% - Accent1 7 2" xfId="1012"/>
    <cellStyle name="40% - Accent1 7 2 2" xfId="3412"/>
    <cellStyle name="40% - Accent1 7 2 2 2" xfId="7012"/>
    <cellStyle name="40% - Accent1 7 2 2 2 2" xfId="14213"/>
    <cellStyle name="40% - Accent1 7 2 2 2 2 2" xfId="35814"/>
    <cellStyle name="40% - Accent1 7 2 2 2 3" xfId="21413"/>
    <cellStyle name="40% - Accent1 7 2 2 2 3 2" xfId="43014"/>
    <cellStyle name="40% - Accent1 7 2 2 2 4" xfId="28614"/>
    <cellStyle name="40% - Accent1 7 2 2 3" xfId="10613"/>
    <cellStyle name="40% - Accent1 7 2 2 3 2" xfId="32214"/>
    <cellStyle name="40% - Accent1 7 2 2 4" xfId="17813"/>
    <cellStyle name="40% - Accent1 7 2 2 4 2" xfId="39414"/>
    <cellStyle name="40% - Accent1 7 2 2 5" xfId="25014"/>
    <cellStyle name="40% - Accent1 7 2 3" xfId="2212"/>
    <cellStyle name="40% - Accent1 7 2 3 2" xfId="5812"/>
    <cellStyle name="40% - Accent1 7 2 3 2 2" xfId="13013"/>
    <cellStyle name="40% - Accent1 7 2 3 2 2 2" xfId="34614"/>
    <cellStyle name="40% - Accent1 7 2 3 2 3" xfId="20213"/>
    <cellStyle name="40% - Accent1 7 2 3 2 3 2" xfId="41814"/>
    <cellStyle name="40% - Accent1 7 2 3 2 4" xfId="27414"/>
    <cellStyle name="40% - Accent1 7 2 3 3" xfId="9413"/>
    <cellStyle name="40% - Accent1 7 2 3 3 2" xfId="31014"/>
    <cellStyle name="40% - Accent1 7 2 3 4" xfId="16613"/>
    <cellStyle name="40% - Accent1 7 2 3 4 2" xfId="38214"/>
    <cellStyle name="40% - Accent1 7 2 3 5" xfId="23814"/>
    <cellStyle name="40% - Accent1 7 2 4" xfId="4612"/>
    <cellStyle name="40% - Accent1 7 2 4 2" xfId="11813"/>
    <cellStyle name="40% - Accent1 7 2 4 2 2" xfId="33414"/>
    <cellStyle name="40% - Accent1 7 2 4 3" xfId="19013"/>
    <cellStyle name="40% - Accent1 7 2 4 3 2" xfId="40614"/>
    <cellStyle name="40% - Accent1 7 2 4 4" xfId="26214"/>
    <cellStyle name="40% - Accent1 7 2 5" xfId="8213"/>
    <cellStyle name="40% - Accent1 7 2 5 2" xfId="29814"/>
    <cellStyle name="40% - Accent1 7 2 6" xfId="15413"/>
    <cellStyle name="40% - Accent1 7 2 6 2" xfId="37014"/>
    <cellStyle name="40% - Accent1 7 2 7" xfId="22614"/>
    <cellStyle name="40% - Accent1 7 3" xfId="2812"/>
    <cellStyle name="40% - Accent1 7 3 2" xfId="6412"/>
    <cellStyle name="40% - Accent1 7 3 2 2" xfId="13613"/>
    <cellStyle name="40% - Accent1 7 3 2 2 2" xfId="35214"/>
    <cellStyle name="40% - Accent1 7 3 2 3" xfId="20813"/>
    <cellStyle name="40% - Accent1 7 3 2 3 2" xfId="42414"/>
    <cellStyle name="40% - Accent1 7 3 2 4" xfId="28014"/>
    <cellStyle name="40% - Accent1 7 3 3" xfId="10013"/>
    <cellStyle name="40% - Accent1 7 3 3 2" xfId="31614"/>
    <cellStyle name="40% - Accent1 7 3 4" xfId="17213"/>
    <cellStyle name="40% - Accent1 7 3 4 2" xfId="38814"/>
    <cellStyle name="40% - Accent1 7 3 5" xfId="24414"/>
    <cellStyle name="40% - Accent1 7 4" xfId="1612"/>
    <cellStyle name="40% - Accent1 7 4 2" xfId="5212"/>
    <cellStyle name="40% - Accent1 7 4 2 2" xfId="12413"/>
    <cellStyle name="40% - Accent1 7 4 2 2 2" xfId="34014"/>
    <cellStyle name="40% - Accent1 7 4 2 3" xfId="19613"/>
    <cellStyle name="40% - Accent1 7 4 2 3 2" xfId="41214"/>
    <cellStyle name="40% - Accent1 7 4 2 4" xfId="26814"/>
    <cellStyle name="40% - Accent1 7 4 3" xfId="8813"/>
    <cellStyle name="40% - Accent1 7 4 3 2" xfId="30414"/>
    <cellStyle name="40% - Accent1 7 4 4" xfId="16013"/>
    <cellStyle name="40% - Accent1 7 4 4 2" xfId="37614"/>
    <cellStyle name="40% - Accent1 7 4 5" xfId="23214"/>
    <cellStyle name="40% - Accent1 7 5" xfId="4012"/>
    <cellStyle name="40% - Accent1 7 5 2" xfId="11213"/>
    <cellStyle name="40% - Accent1 7 5 2 2" xfId="32814"/>
    <cellStyle name="40% - Accent1 7 5 3" xfId="18413"/>
    <cellStyle name="40% - Accent1 7 5 3 2" xfId="40014"/>
    <cellStyle name="40% - Accent1 7 5 4" xfId="25614"/>
    <cellStyle name="40% - Accent1 7 6" xfId="7613"/>
    <cellStyle name="40% - Accent1 7 6 2" xfId="29214"/>
    <cellStyle name="40% - Accent1 7 7" xfId="14813"/>
    <cellStyle name="40% - Accent1 7 7 2" xfId="36414"/>
    <cellStyle name="40% - Accent1 7 8" xfId="22014"/>
    <cellStyle name="40% - Accent1 8" xfId="652"/>
    <cellStyle name="40% - Accent1 8 2" xfId="1252"/>
    <cellStyle name="40% - Accent1 8 2 2" xfId="3652"/>
    <cellStyle name="40% - Accent1 8 2 2 2" xfId="7252"/>
    <cellStyle name="40% - Accent1 8 2 2 2 2" xfId="14453"/>
    <cellStyle name="40% - Accent1 8 2 2 2 2 2" xfId="36054"/>
    <cellStyle name="40% - Accent1 8 2 2 2 3" xfId="21653"/>
    <cellStyle name="40% - Accent1 8 2 2 2 3 2" xfId="43254"/>
    <cellStyle name="40% - Accent1 8 2 2 2 4" xfId="28854"/>
    <cellStyle name="40% - Accent1 8 2 2 3" xfId="10853"/>
    <cellStyle name="40% - Accent1 8 2 2 3 2" xfId="32454"/>
    <cellStyle name="40% - Accent1 8 2 2 4" xfId="18053"/>
    <cellStyle name="40% - Accent1 8 2 2 4 2" xfId="39654"/>
    <cellStyle name="40% - Accent1 8 2 2 5" xfId="25254"/>
    <cellStyle name="40% - Accent1 8 2 3" xfId="2452"/>
    <cellStyle name="40% - Accent1 8 2 3 2" xfId="6052"/>
    <cellStyle name="40% - Accent1 8 2 3 2 2" xfId="13253"/>
    <cellStyle name="40% - Accent1 8 2 3 2 2 2" xfId="34854"/>
    <cellStyle name="40% - Accent1 8 2 3 2 3" xfId="20453"/>
    <cellStyle name="40% - Accent1 8 2 3 2 3 2" xfId="42054"/>
    <cellStyle name="40% - Accent1 8 2 3 2 4" xfId="27654"/>
    <cellStyle name="40% - Accent1 8 2 3 3" xfId="9653"/>
    <cellStyle name="40% - Accent1 8 2 3 3 2" xfId="31254"/>
    <cellStyle name="40% - Accent1 8 2 3 4" xfId="16853"/>
    <cellStyle name="40% - Accent1 8 2 3 4 2" xfId="38454"/>
    <cellStyle name="40% - Accent1 8 2 3 5" xfId="24054"/>
    <cellStyle name="40% - Accent1 8 2 4" xfId="4852"/>
    <cellStyle name="40% - Accent1 8 2 4 2" xfId="12053"/>
    <cellStyle name="40% - Accent1 8 2 4 2 2" xfId="33654"/>
    <cellStyle name="40% - Accent1 8 2 4 3" xfId="19253"/>
    <cellStyle name="40% - Accent1 8 2 4 3 2" xfId="40854"/>
    <cellStyle name="40% - Accent1 8 2 4 4" xfId="26454"/>
    <cellStyle name="40% - Accent1 8 2 5" xfId="8453"/>
    <cellStyle name="40% - Accent1 8 2 5 2" xfId="30054"/>
    <cellStyle name="40% - Accent1 8 2 6" xfId="15653"/>
    <cellStyle name="40% - Accent1 8 2 6 2" xfId="37254"/>
    <cellStyle name="40% - Accent1 8 2 7" xfId="22854"/>
    <cellStyle name="40% - Accent1 8 3" xfId="3052"/>
    <cellStyle name="40% - Accent1 8 3 2" xfId="6652"/>
    <cellStyle name="40% - Accent1 8 3 2 2" xfId="13853"/>
    <cellStyle name="40% - Accent1 8 3 2 2 2" xfId="35454"/>
    <cellStyle name="40% - Accent1 8 3 2 3" xfId="21053"/>
    <cellStyle name="40% - Accent1 8 3 2 3 2" xfId="42654"/>
    <cellStyle name="40% - Accent1 8 3 2 4" xfId="28254"/>
    <cellStyle name="40% - Accent1 8 3 3" xfId="10253"/>
    <cellStyle name="40% - Accent1 8 3 3 2" xfId="31854"/>
    <cellStyle name="40% - Accent1 8 3 4" xfId="17453"/>
    <cellStyle name="40% - Accent1 8 3 4 2" xfId="39054"/>
    <cellStyle name="40% - Accent1 8 3 5" xfId="24654"/>
    <cellStyle name="40% - Accent1 8 4" xfId="1852"/>
    <cellStyle name="40% - Accent1 8 4 2" xfId="5452"/>
    <cellStyle name="40% - Accent1 8 4 2 2" xfId="12653"/>
    <cellStyle name="40% - Accent1 8 4 2 2 2" xfId="34254"/>
    <cellStyle name="40% - Accent1 8 4 2 3" xfId="19853"/>
    <cellStyle name="40% - Accent1 8 4 2 3 2" xfId="41454"/>
    <cellStyle name="40% - Accent1 8 4 2 4" xfId="27054"/>
    <cellStyle name="40% - Accent1 8 4 3" xfId="9053"/>
    <cellStyle name="40% - Accent1 8 4 3 2" xfId="30654"/>
    <cellStyle name="40% - Accent1 8 4 4" xfId="16253"/>
    <cellStyle name="40% - Accent1 8 4 4 2" xfId="37854"/>
    <cellStyle name="40% - Accent1 8 4 5" xfId="23454"/>
    <cellStyle name="40% - Accent1 8 5" xfId="4252"/>
    <cellStyle name="40% - Accent1 8 5 2" xfId="11453"/>
    <cellStyle name="40% - Accent1 8 5 2 2" xfId="33054"/>
    <cellStyle name="40% - Accent1 8 5 3" xfId="18653"/>
    <cellStyle name="40% - Accent1 8 5 3 2" xfId="40254"/>
    <cellStyle name="40% - Accent1 8 5 4" xfId="25854"/>
    <cellStyle name="40% - Accent1 8 6" xfId="7853"/>
    <cellStyle name="40% - Accent1 8 6 2" xfId="29454"/>
    <cellStyle name="40% - Accent1 8 7" xfId="15053"/>
    <cellStyle name="40% - Accent1 8 7 2" xfId="36654"/>
    <cellStyle name="40% - Accent1 8 8" xfId="22254"/>
    <cellStyle name="40% - Accent1 9" xfId="772"/>
    <cellStyle name="40% - Accent1 9 2" xfId="3172"/>
    <cellStyle name="40% - Accent1 9 2 2" xfId="6772"/>
    <cellStyle name="40% - Accent1 9 2 2 2" xfId="13973"/>
    <cellStyle name="40% - Accent1 9 2 2 2 2" xfId="35574"/>
    <cellStyle name="40% - Accent1 9 2 2 3" xfId="21173"/>
    <cellStyle name="40% - Accent1 9 2 2 3 2" xfId="42774"/>
    <cellStyle name="40% - Accent1 9 2 2 4" xfId="28374"/>
    <cellStyle name="40% - Accent1 9 2 3" xfId="10373"/>
    <cellStyle name="40% - Accent1 9 2 3 2" xfId="31974"/>
    <cellStyle name="40% - Accent1 9 2 4" xfId="17573"/>
    <cellStyle name="40% - Accent1 9 2 4 2" xfId="39174"/>
    <cellStyle name="40% - Accent1 9 2 5" xfId="24774"/>
    <cellStyle name="40% - Accent1 9 3" xfId="1972"/>
    <cellStyle name="40% - Accent1 9 3 2" xfId="5572"/>
    <cellStyle name="40% - Accent1 9 3 2 2" xfId="12773"/>
    <cellStyle name="40% - Accent1 9 3 2 2 2" xfId="34374"/>
    <cellStyle name="40% - Accent1 9 3 2 3" xfId="19973"/>
    <cellStyle name="40% - Accent1 9 3 2 3 2" xfId="41574"/>
    <cellStyle name="40% - Accent1 9 3 2 4" xfId="27174"/>
    <cellStyle name="40% - Accent1 9 3 3" xfId="9173"/>
    <cellStyle name="40% - Accent1 9 3 3 2" xfId="30774"/>
    <cellStyle name="40% - Accent1 9 3 4" xfId="16373"/>
    <cellStyle name="40% - Accent1 9 3 4 2" xfId="37974"/>
    <cellStyle name="40% - Accent1 9 3 5" xfId="23574"/>
    <cellStyle name="40% - Accent1 9 4" xfId="4372"/>
    <cellStyle name="40% - Accent1 9 4 2" xfId="11573"/>
    <cellStyle name="40% - Accent1 9 4 2 2" xfId="33174"/>
    <cellStyle name="40% - Accent1 9 4 3" xfId="18773"/>
    <cellStyle name="40% - Accent1 9 4 3 2" xfId="40374"/>
    <cellStyle name="40% - Accent1 9 4 4" xfId="25974"/>
    <cellStyle name="40% - Accent1 9 5" xfId="7973"/>
    <cellStyle name="40% - Accent1 9 5 2" xfId="29574"/>
    <cellStyle name="40% - Accent1 9 6" xfId="15173"/>
    <cellStyle name="40% - Accent1 9 6 2" xfId="36774"/>
    <cellStyle name="40% - Accent1 9 7" xfId="22374"/>
    <cellStyle name="40% - Accent2" xfId="108" builtinId="35" customBuiltin="1"/>
    <cellStyle name="40% - Accent2 10" xfId="2574"/>
    <cellStyle name="40% - Accent2 10 2" xfId="6174"/>
    <cellStyle name="40% - Accent2 10 2 2" xfId="13375"/>
    <cellStyle name="40% - Accent2 10 2 2 2" xfId="34976"/>
    <cellStyle name="40% - Accent2 10 2 3" xfId="20575"/>
    <cellStyle name="40% - Accent2 10 2 3 2" xfId="42176"/>
    <cellStyle name="40% - Accent2 10 2 4" xfId="27776"/>
    <cellStyle name="40% - Accent2 10 3" xfId="9775"/>
    <cellStyle name="40% - Accent2 10 3 2" xfId="31376"/>
    <cellStyle name="40% - Accent2 10 4" xfId="16975"/>
    <cellStyle name="40% - Accent2 10 4 2" xfId="38576"/>
    <cellStyle name="40% - Accent2 10 5" xfId="24176"/>
    <cellStyle name="40% - Accent2 11" xfId="1374"/>
    <cellStyle name="40% - Accent2 11 2" xfId="4974"/>
    <cellStyle name="40% - Accent2 11 2 2" xfId="12175"/>
    <cellStyle name="40% - Accent2 11 2 2 2" xfId="33776"/>
    <cellStyle name="40% - Accent2 11 2 3" xfId="19375"/>
    <cellStyle name="40% - Accent2 11 2 3 2" xfId="40976"/>
    <cellStyle name="40% - Accent2 11 2 4" xfId="26576"/>
    <cellStyle name="40% - Accent2 11 3" xfId="8575"/>
    <cellStyle name="40% - Accent2 11 3 2" xfId="30176"/>
    <cellStyle name="40% - Accent2 11 4" xfId="15775"/>
    <cellStyle name="40% - Accent2 11 4 2" xfId="37376"/>
    <cellStyle name="40% - Accent2 11 5" xfId="22976"/>
    <cellStyle name="40% - Accent2 12" xfId="3774"/>
    <cellStyle name="40% - Accent2 12 2" xfId="10975"/>
    <cellStyle name="40% - Accent2 12 2 2" xfId="32576"/>
    <cellStyle name="40% - Accent2 12 3" xfId="18175"/>
    <cellStyle name="40% - Accent2 12 3 2" xfId="39776"/>
    <cellStyle name="40% - Accent2 12 4" xfId="25376"/>
    <cellStyle name="40% - Accent2 13" xfId="7375"/>
    <cellStyle name="40% - Accent2 13 2" xfId="28976"/>
    <cellStyle name="40% - Accent2 14" xfId="14575"/>
    <cellStyle name="40% - Accent2 14 2" xfId="36176"/>
    <cellStyle name="40% - Accent2 15" xfId="21776"/>
    <cellStyle name="40% - Accent2 2" xfId="155"/>
    <cellStyle name="40% - Accent2 2 10" xfId="3791"/>
    <cellStyle name="40% - Accent2 2 10 2" xfId="10992"/>
    <cellStyle name="40% - Accent2 2 10 2 2" xfId="32593"/>
    <cellStyle name="40% - Accent2 2 10 3" xfId="18192"/>
    <cellStyle name="40% - Accent2 2 10 3 2" xfId="39793"/>
    <cellStyle name="40% - Accent2 2 10 4" xfId="25393"/>
    <cellStyle name="40% - Accent2 2 11" xfId="7392"/>
    <cellStyle name="40% - Accent2 2 11 2" xfId="28993"/>
    <cellStyle name="40% - Accent2 2 12" xfId="14592"/>
    <cellStyle name="40% - Accent2 2 12 2" xfId="36193"/>
    <cellStyle name="40% - Accent2 2 13" xfId="21793"/>
    <cellStyle name="40% - Accent2 2 2" xfId="208"/>
    <cellStyle name="40% - Accent2 2 2 10" xfId="14626"/>
    <cellStyle name="40% - Accent2 2 2 10 2" xfId="36227"/>
    <cellStyle name="40% - Accent2 2 2 11" xfId="21827"/>
    <cellStyle name="40% - Accent2 2 2 2" xfId="343"/>
    <cellStyle name="40% - Accent2 2 2 2 2" xfId="583"/>
    <cellStyle name="40% - Accent2 2 2 2 2 2" xfId="1185"/>
    <cellStyle name="40% - Accent2 2 2 2 2 2 2" xfId="3585"/>
    <cellStyle name="40% - Accent2 2 2 2 2 2 2 2" xfId="7185"/>
    <cellStyle name="40% - Accent2 2 2 2 2 2 2 2 2" xfId="14386"/>
    <cellStyle name="40% - Accent2 2 2 2 2 2 2 2 2 2" xfId="35987"/>
    <cellStyle name="40% - Accent2 2 2 2 2 2 2 2 3" xfId="21586"/>
    <cellStyle name="40% - Accent2 2 2 2 2 2 2 2 3 2" xfId="43187"/>
    <cellStyle name="40% - Accent2 2 2 2 2 2 2 2 4" xfId="28787"/>
    <cellStyle name="40% - Accent2 2 2 2 2 2 2 3" xfId="10786"/>
    <cellStyle name="40% - Accent2 2 2 2 2 2 2 3 2" xfId="32387"/>
    <cellStyle name="40% - Accent2 2 2 2 2 2 2 4" xfId="17986"/>
    <cellStyle name="40% - Accent2 2 2 2 2 2 2 4 2" xfId="39587"/>
    <cellStyle name="40% - Accent2 2 2 2 2 2 2 5" xfId="25187"/>
    <cellStyle name="40% - Accent2 2 2 2 2 2 3" xfId="2385"/>
    <cellStyle name="40% - Accent2 2 2 2 2 2 3 2" xfId="5985"/>
    <cellStyle name="40% - Accent2 2 2 2 2 2 3 2 2" xfId="13186"/>
    <cellStyle name="40% - Accent2 2 2 2 2 2 3 2 2 2" xfId="34787"/>
    <cellStyle name="40% - Accent2 2 2 2 2 2 3 2 3" xfId="20386"/>
    <cellStyle name="40% - Accent2 2 2 2 2 2 3 2 3 2" xfId="41987"/>
    <cellStyle name="40% - Accent2 2 2 2 2 2 3 2 4" xfId="27587"/>
    <cellStyle name="40% - Accent2 2 2 2 2 2 3 3" xfId="9586"/>
    <cellStyle name="40% - Accent2 2 2 2 2 2 3 3 2" xfId="31187"/>
    <cellStyle name="40% - Accent2 2 2 2 2 2 3 4" xfId="16786"/>
    <cellStyle name="40% - Accent2 2 2 2 2 2 3 4 2" xfId="38387"/>
    <cellStyle name="40% - Accent2 2 2 2 2 2 3 5" xfId="23987"/>
    <cellStyle name="40% - Accent2 2 2 2 2 2 4" xfId="4785"/>
    <cellStyle name="40% - Accent2 2 2 2 2 2 4 2" xfId="11986"/>
    <cellStyle name="40% - Accent2 2 2 2 2 2 4 2 2" xfId="33587"/>
    <cellStyle name="40% - Accent2 2 2 2 2 2 4 3" xfId="19186"/>
    <cellStyle name="40% - Accent2 2 2 2 2 2 4 3 2" xfId="40787"/>
    <cellStyle name="40% - Accent2 2 2 2 2 2 4 4" xfId="26387"/>
    <cellStyle name="40% - Accent2 2 2 2 2 2 5" xfId="8386"/>
    <cellStyle name="40% - Accent2 2 2 2 2 2 5 2" xfId="29987"/>
    <cellStyle name="40% - Accent2 2 2 2 2 2 6" xfId="15586"/>
    <cellStyle name="40% - Accent2 2 2 2 2 2 6 2" xfId="37187"/>
    <cellStyle name="40% - Accent2 2 2 2 2 2 7" xfId="22787"/>
    <cellStyle name="40% - Accent2 2 2 2 2 3" xfId="2985"/>
    <cellStyle name="40% - Accent2 2 2 2 2 3 2" xfId="6585"/>
    <cellStyle name="40% - Accent2 2 2 2 2 3 2 2" xfId="13786"/>
    <cellStyle name="40% - Accent2 2 2 2 2 3 2 2 2" xfId="35387"/>
    <cellStyle name="40% - Accent2 2 2 2 2 3 2 3" xfId="20986"/>
    <cellStyle name="40% - Accent2 2 2 2 2 3 2 3 2" xfId="42587"/>
    <cellStyle name="40% - Accent2 2 2 2 2 3 2 4" xfId="28187"/>
    <cellStyle name="40% - Accent2 2 2 2 2 3 3" xfId="10186"/>
    <cellStyle name="40% - Accent2 2 2 2 2 3 3 2" xfId="31787"/>
    <cellStyle name="40% - Accent2 2 2 2 2 3 4" xfId="17386"/>
    <cellStyle name="40% - Accent2 2 2 2 2 3 4 2" xfId="38987"/>
    <cellStyle name="40% - Accent2 2 2 2 2 3 5" xfId="24587"/>
    <cellStyle name="40% - Accent2 2 2 2 2 4" xfId="1785"/>
    <cellStyle name="40% - Accent2 2 2 2 2 4 2" xfId="5385"/>
    <cellStyle name="40% - Accent2 2 2 2 2 4 2 2" xfId="12586"/>
    <cellStyle name="40% - Accent2 2 2 2 2 4 2 2 2" xfId="34187"/>
    <cellStyle name="40% - Accent2 2 2 2 2 4 2 3" xfId="19786"/>
    <cellStyle name="40% - Accent2 2 2 2 2 4 2 3 2" xfId="41387"/>
    <cellStyle name="40% - Accent2 2 2 2 2 4 2 4" xfId="26987"/>
    <cellStyle name="40% - Accent2 2 2 2 2 4 3" xfId="8986"/>
    <cellStyle name="40% - Accent2 2 2 2 2 4 3 2" xfId="30587"/>
    <cellStyle name="40% - Accent2 2 2 2 2 4 4" xfId="16186"/>
    <cellStyle name="40% - Accent2 2 2 2 2 4 4 2" xfId="37787"/>
    <cellStyle name="40% - Accent2 2 2 2 2 4 5" xfId="23387"/>
    <cellStyle name="40% - Accent2 2 2 2 2 5" xfId="4185"/>
    <cellStyle name="40% - Accent2 2 2 2 2 5 2" xfId="11386"/>
    <cellStyle name="40% - Accent2 2 2 2 2 5 2 2" xfId="32987"/>
    <cellStyle name="40% - Accent2 2 2 2 2 5 3" xfId="18586"/>
    <cellStyle name="40% - Accent2 2 2 2 2 5 3 2" xfId="40187"/>
    <cellStyle name="40% - Accent2 2 2 2 2 5 4" xfId="25787"/>
    <cellStyle name="40% - Accent2 2 2 2 2 6" xfId="7786"/>
    <cellStyle name="40% - Accent2 2 2 2 2 6 2" xfId="29387"/>
    <cellStyle name="40% - Accent2 2 2 2 2 7" xfId="14986"/>
    <cellStyle name="40% - Accent2 2 2 2 2 7 2" xfId="36587"/>
    <cellStyle name="40% - Accent2 2 2 2 2 8" xfId="22187"/>
    <cellStyle name="40% - Accent2 2 2 2 3" xfId="945"/>
    <cellStyle name="40% - Accent2 2 2 2 3 2" xfId="3345"/>
    <cellStyle name="40% - Accent2 2 2 2 3 2 2" xfId="6945"/>
    <cellStyle name="40% - Accent2 2 2 2 3 2 2 2" xfId="14146"/>
    <cellStyle name="40% - Accent2 2 2 2 3 2 2 2 2" xfId="35747"/>
    <cellStyle name="40% - Accent2 2 2 2 3 2 2 3" xfId="21346"/>
    <cellStyle name="40% - Accent2 2 2 2 3 2 2 3 2" xfId="42947"/>
    <cellStyle name="40% - Accent2 2 2 2 3 2 2 4" xfId="28547"/>
    <cellStyle name="40% - Accent2 2 2 2 3 2 3" xfId="10546"/>
    <cellStyle name="40% - Accent2 2 2 2 3 2 3 2" xfId="32147"/>
    <cellStyle name="40% - Accent2 2 2 2 3 2 4" xfId="17746"/>
    <cellStyle name="40% - Accent2 2 2 2 3 2 4 2" xfId="39347"/>
    <cellStyle name="40% - Accent2 2 2 2 3 2 5" xfId="24947"/>
    <cellStyle name="40% - Accent2 2 2 2 3 3" xfId="2145"/>
    <cellStyle name="40% - Accent2 2 2 2 3 3 2" xfId="5745"/>
    <cellStyle name="40% - Accent2 2 2 2 3 3 2 2" xfId="12946"/>
    <cellStyle name="40% - Accent2 2 2 2 3 3 2 2 2" xfId="34547"/>
    <cellStyle name="40% - Accent2 2 2 2 3 3 2 3" xfId="20146"/>
    <cellStyle name="40% - Accent2 2 2 2 3 3 2 3 2" xfId="41747"/>
    <cellStyle name="40% - Accent2 2 2 2 3 3 2 4" xfId="27347"/>
    <cellStyle name="40% - Accent2 2 2 2 3 3 3" xfId="9346"/>
    <cellStyle name="40% - Accent2 2 2 2 3 3 3 2" xfId="30947"/>
    <cellStyle name="40% - Accent2 2 2 2 3 3 4" xfId="16546"/>
    <cellStyle name="40% - Accent2 2 2 2 3 3 4 2" xfId="38147"/>
    <cellStyle name="40% - Accent2 2 2 2 3 3 5" xfId="23747"/>
    <cellStyle name="40% - Accent2 2 2 2 3 4" xfId="4545"/>
    <cellStyle name="40% - Accent2 2 2 2 3 4 2" xfId="11746"/>
    <cellStyle name="40% - Accent2 2 2 2 3 4 2 2" xfId="33347"/>
    <cellStyle name="40% - Accent2 2 2 2 3 4 3" xfId="18946"/>
    <cellStyle name="40% - Accent2 2 2 2 3 4 3 2" xfId="40547"/>
    <cellStyle name="40% - Accent2 2 2 2 3 4 4" xfId="26147"/>
    <cellStyle name="40% - Accent2 2 2 2 3 5" xfId="8146"/>
    <cellStyle name="40% - Accent2 2 2 2 3 5 2" xfId="29747"/>
    <cellStyle name="40% - Accent2 2 2 2 3 6" xfId="15346"/>
    <cellStyle name="40% - Accent2 2 2 2 3 6 2" xfId="36947"/>
    <cellStyle name="40% - Accent2 2 2 2 3 7" xfId="22547"/>
    <cellStyle name="40% - Accent2 2 2 2 4" xfId="2745"/>
    <cellStyle name="40% - Accent2 2 2 2 4 2" xfId="6345"/>
    <cellStyle name="40% - Accent2 2 2 2 4 2 2" xfId="13546"/>
    <cellStyle name="40% - Accent2 2 2 2 4 2 2 2" xfId="35147"/>
    <cellStyle name="40% - Accent2 2 2 2 4 2 3" xfId="20746"/>
    <cellStyle name="40% - Accent2 2 2 2 4 2 3 2" xfId="42347"/>
    <cellStyle name="40% - Accent2 2 2 2 4 2 4" xfId="27947"/>
    <cellStyle name="40% - Accent2 2 2 2 4 3" xfId="9946"/>
    <cellStyle name="40% - Accent2 2 2 2 4 3 2" xfId="31547"/>
    <cellStyle name="40% - Accent2 2 2 2 4 4" xfId="17146"/>
    <cellStyle name="40% - Accent2 2 2 2 4 4 2" xfId="38747"/>
    <cellStyle name="40% - Accent2 2 2 2 4 5" xfId="24347"/>
    <cellStyle name="40% - Accent2 2 2 2 5" xfId="1545"/>
    <cellStyle name="40% - Accent2 2 2 2 5 2" xfId="5145"/>
    <cellStyle name="40% - Accent2 2 2 2 5 2 2" xfId="12346"/>
    <cellStyle name="40% - Accent2 2 2 2 5 2 2 2" xfId="33947"/>
    <cellStyle name="40% - Accent2 2 2 2 5 2 3" xfId="19546"/>
    <cellStyle name="40% - Accent2 2 2 2 5 2 3 2" xfId="41147"/>
    <cellStyle name="40% - Accent2 2 2 2 5 2 4" xfId="26747"/>
    <cellStyle name="40% - Accent2 2 2 2 5 3" xfId="8746"/>
    <cellStyle name="40% - Accent2 2 2 2 5 3 2" xfId="30347"/>
    <cellStyle name="40% - Accent2 2 2 2 5 4" xfId="15946"/>
    <cellStyle name="40% - Accent2 2 2 2 5 4 2" xfId="37547"/>
    <cellStyle name="40% - Accent2 2 2 2 5 5" xfId="23147"/>
    <cellStyle name="40% - Accent2 2 2 2 6" xfId="3945"/>
    <cellStyle name="40% - Accent2 2 2 2 6 2" xfId="11146"/>
    <cellStyle name="40% - Accent2 2 2 2 6 2 2" xfId="32747"/>
    <cellStyle name="40% - Accent2 2 2 2 6 3" xfId="18346"/>
    <cellStyle name="40% - Accent2 2 2 2 6 3 2" xfId="39947"/>
    <cellStyle name="40% - Accent2 2 2 2 6 4" xfId="25547"/>
    <cellStyle name="40% - Accent2 2 2 2 7" xfId="7546"/>
    <cellStyle name="40% - Accent2 2 2 2 7 2" xfId="29147"/>
    <cellStyle name="40% - Accent2 2 2 2 8" xfId="14746"/>
    <cellStyle name="40% - Accent2 2 2 2 8 2" xfId="36347"/>
    <cellStyle name="40% - Accent2 2 2 2 9" xfId="21947"/>
    <cellStyle name="40% - Accent2 2 2 3" xfId="463"/>
    <cellStyle name="40% - Accent2 2 2 3 2" xfId="1065"/>
    <cellStyle name="40% - Accent2 2 2 3 2 2" xfId="3465"/>
    <cellStyle name="40% - Accent2 2 2 3 2 2 2" xfId="7065"/>
    <cellStyle name="40% - Accent2 2 2 3 2 2 2 2" xfId="14266"/>
    <cellStyle name="40% - Accent2 2 2 3 2 2 2 2 2" xfId="35867"/>
    <cellStyle name="40% - Accent2 2 2 3 2 2 2 3" xfId="21466"/>
    <cellStyle name="40% - Accent2 2 2 3 2 2 2 3 2" xfId="43067"/>
    <cellStyle name="40% - Accent2 2 2 3 2 2 2 4" xfId="28667"/>
    <cellStyle name="40% - Accent2 2 2 3 2 2 3" xfId="10666"/>
    <cellStyle name="40% - Accent2 2 2 3 2 2 3 2" xfId="32267"/>
    <cellStyle name="40% - Accent2 2 2 3 2 2 4" xfId="17866"/>
    <cellStyle name="40% - Accent2 2 2 3 2 2 4 2" xfId="39467"/>
    <cellStyle name="40% - Accent2 2 2 3 2 2 5" xfId="25067"/>
    <cellStyle name="40% - Accent2 2 2 3 2 3" xfId="2265"/>
    <cellStyle name="40% - Accent2 2 2 3 2 3 2" xfId="5865"/>
    <cellStyle name="40% - Accent2 2 2 3 2 3 2 2" xfId="13066"/>
    <cellStyle name="40% - Accent2 2 2 3 2 3 2 2 2" xfId="34667"/>
    <cellStyle name="40% - Accent2 2 2 3 2 3 2 3" xfId="20266"/>
    <cellStyle name="40% - Accent2 2 2 3 2 3 2 3 2" xfId="41867"/>
    <cellStyle name="40% - Accent2 2 2 3 2 3 2 4" xfId="27467"/>
    <cellStyle name="40% - Accent2 2 2 3 2 3 3" xfId="9466"/>
    <cellStyle name="40% - Accent2 2 2 3 2 3 3 2" xfId="31067"/>
    <cellStyle name="40% - Accent2 2 2 3 2 3 4" xfId="16666"/>
    <cellStyle name="40% - Accent2 2 2 3 2 3 4 2" xfId="38267"/>
    <cellStyle name="40% - Accent2 2 2 3 2 3 5" xfId="23867"/>
    <cellStyle name="40% - Accent2 2 2 3 2 4" xfId="4665"/>
    <cellStyle name="40% - Accent2 2 2 3 2 4 2" xfId="11866"/>
    <cellStyle name="40% - Accent2 2 2 3 2 4 2 2" xfId="33467"/>
    <cellStyle name="40% - Accent2 2 2 3 2 4 3" xfId="19066"/>
    <cellStyle name="40% - Accent2 2 2 3 2 4 3 2" xfId="40667"/>
    <cellStyle name="40% - Accent2 2 2 3 2 4 4" xfId="26267"/>
    <cellStyle name="40% - Accent2 2 2 3 2 5" xfId="8266"/>
    <cellStyle name="40% - Accent2 2 2 3 2 5 2" xfId="29867"/>
    <cellStyle name="40% - Accent2 2 2 3 2 6" xfId="15466"/>
    <cellStyle name="40% - Accent2 2 2 3 2 6 2" xfId="37067"/>
    <cellStyle name="40% - Accent2 2 2 3 2 7" xfId="22667"/>
    <cellStyle name="40% - Accent2 2 2 3 3" xfId="2865"/>
    <cellStyle name="40% - Accent2 2 2 3 3 2" xfId="6465"/>
    <cellStyle name="40% - Accent2 2 2 3 3 2 2" xfId="13666"/>
    <cellStyle name="40% - Accent2 2 2 3 3 2 2 2" xfId="35267"/>
    <cellStyle name="40% - Accent2 2 2 3 3 2 3" xfId="20866"/>
    <cellStyle name="40% - Accent2 2 2 3 3 2 3 2" xfId="42467"/>
    <cellStyle name="40% - Accent2 2 2 3 3 2 4" xfId="28067"/>
    <cellStyle name="40% - Accent2 2 2 3 3 3" xfId="10066"/>
    <cellStyle name="40% - Accent2 2 2 3 3 3 2" xfId="31667"/>
    <cellStyle name="40% - Accent2 2 2 3 3 4" xfId="17266"/>
    <cellStyle name="40% - Accent2 2 2 3 3 4 2" xfId="38867"/>
    <cellStyle name="40% - Accent2 2 2 3 3 5" xfId="24467"/>
    <cellStyle name="40% - Accent2 2 2 3 4" xfId="1665"/>
    <cellStyle name="40% - Accent2 2 2 3 4 2" xfId="5265"/>
    <cellStyle name="40% - Accent2 2 2 3 4 2 2" xfId="12466"/>
    <cellStyle name="40% - Accent2 2 2 3 4 2 2 2" xfId="34067"/>
    <cellStyle name="40% - Accent2 2 2 3 4 2 3" xfId="19666"/>
    <cellStyle name="40% - Accent2 2 2 3 4 2 3 2" xfId="41267"/>
    <cellStyle name="40% - Accent2 2 2 3 4 2 4" xfId="26867"/>
    <cellStyle name="40% - Accent2 2 2 3 4 3" xfId="8866"/>
    <cellStyle name="40% - Accent2 2 2 3 4 3 2" xfId="30467"/>
    <cellStyle name="40% - Accent2 2 2 3 4 4" xfId="16066"/>
    <cellStyle name="40% - Accent2 2 2 3 4 4 2" xfId="37667"/>
    <cellStyle name="40% - Accent2 2 2 3 4 5" xfId="23267"/>
    <cellStyle name="40% - Accent2 2 2 3 5" xfId="4065"/>
    <cellStyle name="40% - Accent2 2 2 3 5 2" xfId="11266"/>
    <cellStyle name="40% - Accent2 2 2 3 5 2 2" xfId="32867"/>
    <cellStyle name="40% - Accent2 2 2 3 5 3" xfId="18466"/>
    <cellStyle name="40% - Accent2 2 2 3 5 3 2" xfId="40067"/>
    <cellStyle name="40% - Accent2 2 2 3 5 4" xfId="25667"/>
    <cellStyle name="40% - Accent2 2 2 3 6" xfId="7666"/>
    <cellStyle name="40% - Accent2 2 2 3 6 2" xfId="29267"/>
    <cellStyle name="40% - Accent2 2 2 3 7" xfId="14866"/>
    <cellStyle name="40% - Accent2 2 2 3 7 2" xfId="36467"/>
    <cellStyle name="40% - Accent2 2 2 3 8" xfId="22067"/>
    <cellStyle name="40% - Accent2 2 2 4" xfId="705"/>
    <cellStyle name="40% - Accent2 2 2 4 2" xfId="1305"/>
    <cellStyle name="40% - Accent2 2 2 4 2 2" xfId="3705"/>
    <cellStyle name="40% - Accent2 2 2 4 2 2 2" xfId="7305"/>
    <cellStyle name="40% - Accent2 2 2 4 2 2 2 2" xfId="14506"/>
    <cellStyle name="40% - Accent2 2 2 4 2 2 2 2 2" xfId="36107"/>
    <cellStyle name="40% - Accent2 2 2 4 2 2 2 3" xfId="21706"/>
    <cellStyle name="40% - Accent2 2 2 4 2 2 2 3 2" xfId="43307"/>
    <cellStyle name="40% - Accent2 2 2 4 2 2 2 4" xfId="28907"/>
    <cellStyle name="40% - Accent2 2 2 4 2 2 3" xfId="10906"/>
    <cellStyle name="40% - Accent2 2 2 4 2 2 3 2" xfId="32507"/>
    <cellStyle name="40% - Accent2 2 2 4 2 2 4" xfId="18106"/>
    <cellStyle name="40% - Accent2 2 2 4 2 2 4 2" xfId="39707"/>
    <cellStyle name="40% - Accent2 2 2 4 2 2 5" xfId="25307"/>
    <cellStyle name="40% - Accent2 2 2 4 2 3" xfId="2505"/>
    <cellStyle name="40% - Accent2 2 2 4 2 3 2" xfId="6105"/>
    <cellStyle name="40% - Accent2 2 2 4 2 3 2 2" xfId="13306"/>
    <cellStyle name="40% - Accent2 2 2 4 2 3 2 2 2" xfId="34907"/>
    <cellStyle name="40% - Accent2 2 2 4 2 3 2 3" xfId="20506"/>
    <cellStyle name="40% - Accent2 2 2 4 2 3 2 3 2" xfId="42107"/>
    <cellStyle name="40% - Accent2 2 2 4 2 3 2 4" xfId="27707"/>
    <cellStyle name="40% - Accent2 2 2 4 2 3 3" xfId="9706"/>
    <cellStyle name="40% - Accent2 2 2 4 2 3 3 2" xfId="31307"/>
    <cellStyle name="40% - Accent2 2 2 4 2 3 4" xfId="16906"/>
    <cellStyle name="40% - Accent2 2 2 4 2 3 4 2" xfId="38507"/>
    <cellStyle name="40% - Accent2 2 2 4 2 3 5" xfId="24107"/>
    <cellStyle name="40% - Accent2 2 2 4 2 4" xfId="4905"/>
    <cellStyle name="40% - Accent2 2 2 4 2 4 2" xfId="12106"/>
    <cellStyle name="40% - Accent2 2 2 4 2 4 2 2" xfId="33707"/>
    <cellStyle name="40% - Accent2 2 2 4 2 4 3" xfId="19306"/>
    <cellStyle name="40% - Accent2 2 2 4 2 4 3 2" xfId="40907"/>
    <cellStyle name="40% - Accent2 2 2 4 2 4 4" xfId="26507"/>
    <cellStyle name="40% - Accent2 2 2 4 2 5" xfId="8506"/>
    <cellStyle name="40% - Accent2 2 2 4 2 5 2" xfId="30107"/>
    <cellStyle name="40% - Accent2 2 2 4 2 6" xfId="15706"/>
    <cellStyle name="40% - Accent2 2 2 4 2 6 2" xfId="37307"/>
    <cellStyle name="40% - Accent2 2 2 4 2 7" xfId="22907"/>
    <cellStyle name="40% - Accent2 2 2 4 3" xfId="3105"/>
    <cellStyle name="40% - Accent2 2 2 4 3 2" xfId="6705"/>
    <cellStyle name="40% - Accent2 2 2 4 3 2 2" xfId="13906"/>
    <cellStyle name="40% - Accent2 2 2 4 3 2 2 2" xfId="35507"/>
    <cellStyle name="40% - Accent2 2 2 4 3 2 3" xfId="21106"/>
    <cellStyle name="40% - Accent2 2 2 4 3 2 3 2" xfId="42707"/>
    <cellStyle name="40% - Accent2 2 2 4 3 2 4" xfId="28307"/>
    <cellStyle name="40% - Accent2 2 2 4 3 3" xfId="10306"/>
    <cellStyle name="40% - Accent2 2 2 4 3 3 2" xfId="31907"/>
    <cellStyle name="40% - Accent2 2 2 4 3 4" xfId="17506"/>
    <cellStyle name="40% - Accent2 2 2 4 3 4 2" xfId="39107"/>
    <cellStyle name="40% - Accent2 2 2 4 3 5" xfId="24707"/>
    <cellStyle name="40% - Accent2 2 2 4 4" xfId="1905"/>
    <cellStyle name="40% - Accent2 2 2 4 4 2" xfId="5505"/>
    <cellStyle name="40% - Accent2 2 2 4 4 2 2" xfId="12706"/>
    <cellStyle name="40% - Accent2 2 2 4 4 2 2 2" xfId="34307"/>
    <cellStyle name="40% - Accent2 2 2 4 4 2 3" xfId="19906"/>
    <cellStyle name="40% - Accent2 2 2 4 4 2 3 2" xfId="41507"/>
    <cellStyle name="40% - Accent2 2 2 4 4 2 4" xfId="27107"/>
    <cellStyle name="40% - Accent2 2 2 4 4 3" xfId="9106"/>
    <cellStyle name="40% - Accent2 2 2 4 4 3 2" xfId="30707"/>
    <cellStyle name="40% - Accent2 2 2 4 4 4" xfId="16306"/>
    <cellStyle name="40% - Accent2 2 2 4 4 4 2" xfId="37907"/>
    <cellStyle name="40% - Accent2 2 2 4 4 5" xfId="23507"/>
    <cellStyle name="40% - Accent2 2 2 4 5" xfId="4305"/>
    <cellStyle name="40% - Accent2 2 2 4 5 2" xfId="11506"/>
    <cellStyle name="40% - Accent2 2 2 4 5 2 2" xfId="33107"/>
    <cellStyle name="40% - Accent2 2 2 4 5 3" xfId="18706"/>
    <cellStyle name="40% - Accent2 2 2 4 5 3 2" xfId="40307"/>
    <cellStyle name="40% - Accent2 2 2 4 5 4" xfId="25907"/>
    <cellStyle name="40% - Accent2 2 2 4 6" xfId="7906"/>
    <cellStyle name="40% - Accent2 2 2 4 6 2" xfId="29507"/>
    <cellStyle name="40% - Accent2 2 2 4 7" xfId="15106"/>
    <cellStyle name="40% - Accent2 2 2 4 7 2" xfId="36707"/>
    <cellStyle name="40% - Accent2 2 2 4 8" xfId="22307"/>
    <cellStyle name="40% - Accent2 2 2 5" xfId="825"/>
    <cellStyle name="40% - Accent2 2 2 5 2" xfId="3225"/>
    <cellStyle name="40% - Accent2 2 2 5 2 2" xfId="6825"/>
    <cellStyle name="40% - Accent2 2 2 5 2 2 2" xfId="14026"/>
    <cellStyle name="40% - Accent2 2 2 5 2 2 2 2" xfId="35627"/>
    <cellStyle name="40% - Accent2 2 2 5 2 2 3" xfId="21226"/>
    <cellStyle name="40% - Accent2 2 2 5 2 2 3 2" xfId="42827"/>
    <cellStyle name="40% - Accent2 2 2 5 2 2 4" xfId="28427"/>
    <cellStyle name="40% - Accent2 2 2 5 2 3" xfId="10426"/>
    <cellStyle name="40% - Accent2 2 2 5 2 3 2" xfId="32027"/>
    <cellStyle name="40% - Accent2 2 2 5 2 4" xfId="17626"/>
    <cellStyle name="40% - Accent2 2 2 5 2 4 2" xfId="39227"/>
    <cellStyle name="40% - Accent2 2 2 5 2 5" xfId="24827"/>
    <cellStyle name="40% - Accent2 2 2 5 3" xfId="2025"/>
    <cellStyle name="40% - Accent2 2 2 5 3 2" xfId="5625"/>
    <cellStyle name="40% - Accent2 2 2 5 3 2 2" xfId="12826"/>
    <cellStyle name="40% - Accent2 2 2 5 3 2 2 2" xfId="34427"/>
    <cellStyle name="40% - Accent2 2 2 5 3 2 3" xfId="20026"/>
    <cellStyle name="40% - Accent2 2 2 5 3 2 3 2" xfId="41627"/>
    <cellStyle name="40% - Accent2 2 2 5 3 2 4" xfId="27227"/>
    <cellStyle name="40% - Accent2 2 2 5 3 3" xfId="9226"/>
    <cellStyle name="40% - Accent2 2 2 5 3 3 2" xfId="30827"/>
    <cellStyle name="40% - Accent2 2 2 5 3 4" xfId="16426"/>
    <cellStyle name="40% - Accent2 2 2 5 3 4 2" xfId="38027"/>
    <cellStyle name="40% - Accent2 2 2 5 3 5" xfId="23627"/>
    <cellStyle name="40% - Accent2 2 2 5 4" xfId="4425"/>
    <cellStyle name="40% - Accent2 2 2 5 4 2" xfId="11626"/>
    <cellStyle name="40% - Accent2 2 2 5 4 2 2" xfId="33227"/>
    <cellStyle name="40% - Accent2 2 2 5 4 3" xfId="18826"/>
    <cellStyle name="40% - Accent2 2 2 5 4 3 2" xfId="40427"/>
    <cellStyle name="40% - Accent2 2 2 5 4 4" xfId="26027"/>
    <cellStyle name="40% - Accent2 2 2 5 5" xfId="8026"/>
    <cellStyle name="40% - Accent2 2 2 5 5 2" xfId="29627"/>
    <cellStyle name="40% - Accent2 2 2 5 6" xfId="15226"/>
    <cellStyle name="40% - Accent2 2 2 5 6 2" xfId="36827"/>
    <cellStyle name="40% - Accent2 2 2 5 7" xfId="22427"/>
    <cellStyle name="40% - Accent2 2 2 6" xfId="2625"/>
    <cellStyle name="40% - Accent2 2 2 6 2" xfId="6225"/>
    <cellStyle name="40% - Accent2 2 2 6 2 2" xfId="13426"/>
    <cellStyle name="40% - Accent2 2 2 6 2 2 2" xfId="35027"/>
    <cellStyle name="40% - Accent2 2 2 6 2 3" xfId="20626"/>
    <cellStyle name="40% - Accent2 2 2 6 2 3 2" xfId="42227"/>
    <cellStyle name="40% - Accent2 2 2 6 2 4" xfId="27827"/>
    <cellStyle name="40% - Accent2 2 2 6 3" xfId="9826"/>
    <cellStyle name="40% - Accent2 2 2 6 3 2" xfId="31427"/>
    <cellStyle name="40% - Accent2 2 2 6 4" xfId="17026"/>
    <cellStyle name="40% - Accent2 2 2 6 4 2" xfId="38627"/>
    <cellStyle name="40% - Accent2 2 2 6 5" xfId="24227"/>
    <cellStyle name="40% - Accent2 2 2 7" xfId="1425"/>
    <cellStyle name="40% - Accent2 2 2 7 2" xfId="5025"/>
    <cellStyle name="40% - Accent2 2 2 7 2 2" xfId="12226"/>
    <cellStyle name="40% - Accent2 2 2 7 2 2 2" xfId="33827"/>
    <cellStyle name="40% - Accent2 2 2 7 2 3" xfId="19426"/>
    <cellStyle name="40% - Accent2 2 2 7 2 3 2" xfId="41027"/>
    <cellStyle name="40% - Accent2 2 2 7 2 4" xfId="26627"/>
    <cellStyle name="40% - Accent2 2 2 7 3" xfId="8626"/>
    <cellStyle name="40% - Accent2 2 2 7 3 2" xfId="30227"/>
    <cellStyle name="40% - Accent2 2 2 7 4" xfId="15826"/>
    <cellStyle name="40% - Accent2 2 2 7 4 2" xfId="37427"/>
    <cellStyle name="40% - Accent2 2 2 7 5" xfId="23027"/>
    <cellStyle name="40% - Accent2 2 2 8" xfId="3825"/>
    <cellStyle name="40% - Accent2 2 2 8 2" xfId="11026"/>
    <cellStyle name="40% - Accent2 2 2 8 2 2" xfId="32627"/>
    <cellStyle name="40% - Accent2 2 2 8 3" xfId="18226"/>
    <cellStyle name="40% - Accent2 2 2 8 3 2" xfId="39827"/>
    <cellStyle name="40% - Accent2 2 2 8 4" xfId="25427"/>
    <cellStyle name="40% - Accent2 2 2 9" xfId="7426"/>
    <cellStyle name="40% - Accent2 2 2 9 2" xfId="29027"/>
    <cellStyle name="40% - Accent2 2 3" xfId="251"/>
    <cellStyle name="40% - Accent2 2 3 10" xfId="14660"/>
    <cellStyle name="40% - Accent2 2 3 10 2" xfId="36261"/>
    <cellStyle name="40% - Accent2 2 3 11" xfId="21861"/>
    <cellStyle name="40% - Accent2 2 3 2" xfId="377"/>
    <cellStyle name="40% - Accent2 2 3 2 2" xfId="617"/>
    <cellStyle name="40% - Accent2 2 3 2 2 2" xfId="1219"/>
    <cellStyle name="40% - Accent2 2 3 2 2 2 2" xfId="3619"/>
    <cellStyle name="40% - Accent2 2 3 2 2 2 2 2" xfId="7219"/>
    <cellStyle name="40% - Accent2 2 3 2 2 2 2 2 2" xfId="14420"/>
    <cellStyle name="40% - Accent2 2 3 2 2 2 2 2 2 2" xfId="36021"/>
    <cellStyle name="40% - Accent2 2 3 2 2 2 2 2 3" xfId="21620"/>
    <cellStyle name="40% - Accent2 2 3 2 2 2 2 2 3 2" xfId="43221"/>
    <cellStyle name="40% - Accent2 2 3 2 2 2 2 2 4" xfId="28821"/>
    <cellStyle name="40% - Accent2 2 3 2 2 2 2 3" xfId="10820"/>
    <cellStyle name="40% - Accent2 2 3 2 2 2 2 3 2" xfId="32421"/>
    <cellStyle name="40% - Accent2 2 3 2 2 2 2 4" xfId="18020"/>
    <cellStyle name="40% - Accent2 2 3 2 2 2 2 4 2" xfId="39621"/>
    <cellStyle name="40% - Accent2 2 3 2 2 2 2 5" xfId="25221"/>
    <cellStyle name="40% - Accent2 2 3 2 2 2 3" xfId="2419"/>
    <cellStyle name="40% - Accent2 2 3 2 2 2 3 2" xfId="6019"/>
    <cellStyle name="40% - Accent2 2 3 2 2 2 3 2 2" xfId="13220"/>
    <cellStyle name="40% - Accent2 2 3 2 2 2 3 2 2 2" xfId="34821"/>
    <cellStyle name="40% - Accent2 2 3 2 2 2 3 2 3" xfId="20420"/>
    <cellStyle name="40% - Accent2 2 3 2 2 2 3 2 3 2" xfId="42021"/>
    <cellStyle name="40% - Accent2 2 3 2 2 2 3 2 4" xfId="27621"/>
    <cellStyle name="40% - Accent2 2 3 2 2 2 3 3" xfId="9620"/>
    <cellStyle name="40% - Accent2 2 3 2 2 2 3 3 2" xfId="31221"/>
    <cellStyle name="40% - Accent2 2 3 2 2 2 3 4" xfId="16820"/>
    <cellStyle name="40% - Accent2 2 3 2 2 2 3 4 2" xfId="38421"/>
    <cellStyle name="40% - Accent2 2 3 2 2 2 3 5" xfId="24021"/>
    <cellStyle name="40% - Accent2 2 3 2 2 2 4" xfId="4819"/>
    <cellStyle name="40% - Accent2 2 3 2 2 2 4 2" xfId="12020"/>
    <cellStyle name="40% - Accent2 2 3 2 2 2 4 2 2" xfId="33621"/>
    <cellStyle name="40% - Accent2 2 3 2 2 2 4 3" xfId="19220"/>
    <cellStyle name="40% - Accent2 2 3 2 2 2 4 3 2" xfId="40821"/>
    <cellStyle name="40% - Accent2 2 3 2 2 2 4 4" xfId="26421"/>
    <cellStyle name="40% - Accent2 2 3 2 2 2 5" xfId="8420"/>
    <cellStyle name="40% - Accent2 2 3 2 2 2 5 2" xfId="30021"/>
    <cellStyle name="40% - Accent2 2 3 2 2 2 6" xfId="15620"/>
    <cellStyle name="40% - Accent2 2 3 2 2 2 6 2" xfId="37221"/>
    <cellStyle name="40% - Accent2 2 3 2 2 2 7" xfId="22821"/>
    <cellStyle name="40% - Accent2 2 3 2 2 3" xfId="3019"/>
    <cellStyle name="40% - Accent2 2 3 2 2 3 2" xfId="6619"/>
    <cellStyle name="40% - Accent2 2 3 2 2 3 2 2" xfId="13820"/>
    <cellStyle name="40% - Accent2 2 3 2 2 3 2 2 2" xfId="35421"/>
    <cellStyle name="40% - Accent2 2 3 2 2 3 2 3" xfId="21020"/>
    <cellStyle name="40% - Accent2 2 3 2 2 3 2 3 2" xfId="42621"/>
    <cellStyle name="40% - Accent2 2 3 2 2 3 2 4" xfId="28221"/>
    <cellStyle name="40% - Accent2 2 3 2 2 3 3" xfId="10220"/>
    <cellStyle name="40% - Accent2 2 3 2 2 3 3 2" xfId="31821"/>
    <cellStyle name="40% - Accent2 2 3 2 2 3 4" xfId="17420"/>
    <cellStyle name="40% - Accent2 2 3 2 2 3 4 2" xfId="39021"/>
    <cellStyle name="40% - Accent2 2 3 2 2 3 5" xfId="24621"/>
    <cellStyle name="40% - Accent2 2 3 2 2 4" xfId="1819"/>
    <cellStyle name="40% - Accent2 2 3 2 2 4 2" xfId="5419"/>
    <cellStyle name="40% - Accent2 2 3 2 2 4 2 2" xfId="12620"/>
    <cellStyle name="40% - Accent2 2 3 2 2 4 2 2 2" xfId="34221"/>
    <cellStyle name="40% - Accent2 2 3 2 2 4 2 3" xfId="19820"/>
    <cellStyle name="40% - Accent2 2 3 2 2 4 2 3 2" xfId="41421"/>
    <cellStyle name="40% - Accent2 2 3 2 2 4 2 4" xfId="27021"/>
    <cellStyle name="40% - Accent2 2 3 2 2 4 3" xfId="9020"/>
    <cellStyle name="40% - Accent2 2 3 2 2 4 3 2" xfId="30621"/>
    <cellStyle name="40% - Accent2 2 3 2 2 4 4" xfId="16220"/>
    <cellStyle name="40% - Accent2 2 3 2 2 4 4 2" xfId="37821"/>
    <cellStyle name="40% - Accent2 2 3 2 2 4 5" xfId="23421"/>
    <cellStyle name="40% - Accent2 2 3 2 2 5" xfId="4219"/>
    <cellStyle name="40% - Accent2 2 3 2 2 5 2" xfId="11420"/>
    <cellStyle name="40% - Accent2 2 3 2 2 5 2 2" xfId="33021"/>
    <cellStyle name="40% - Accent2 2 3 2 2 5 3" xfId="18620"/>
    <cellStyle name="40% - Accent2 2 3 2 2 5 3 2" xfId="40221"/>
    <cellStyle name="40% - Accent2 2 3 2 2 5 4" xfId="25821"/>
    <cellStyle name="40% - Accent2 2 3 2 2 6" xfId="7820"/>
    <cellStyle name="40% - Accent2 2 3 2 2 6 2" xfId="29421"/>
    <cellStyle name="40% - Accent2 2 3 2 2 7" xfId="15020"/>
    <cellStyle name="40% - Accent2 2 3 2 2 7 2" xfId="36621"/>
    <cellStyle name="40% - Accent2 2 3 2 2 8" xfId="22221"/>
    <cellStyle name="40% - Accent2 2 3 2 3" xfId="979"/>
    <cellStyle name="40% - Accent2 2 3 2 3 2" xfId="3379"/>
    <cellStyle name="40% - Accent2 2 3 2 3 2 2" xfId="6979"/>
    <cellStyle name="40% - Accent2 2 3 2 3 2 2 2" xfId="14180"/>
    <cellStyle name="40% - Accent2 2 3 2 3 2 2 2 2" xfId="35781"/>
    <cellStyle name="40% - Accent2 2 3 2 3 2 2 3" xfId="21380"/>
    <cellStyle name="40% - Accent2 2 3 2 3 2 2 3 2" xfId="42981"/>
    <cellStyle name="40% - Accent2 2 3 2 3 2 2 4" xfId="28581"/>
    <cellStyle name="40% - Accent2 2 3 2 3 2 3" xfId="10580"/>
    <cellStyle name="40% - Accent2 2 3 2 3 2 3 2" xfId="32181"/>
    <cellStyle name="40% - Accent2 2 3 2 3 2 4" xfId="17780"/>
    <cellStyle name="40% - Accent2 2 3 2 3 2 4 2" xfId="39381"/>
    <cellStyle name="40% - Accent2 2 3 2 3 2 5" xfId="24981"/>
    <cellStyle name="40% - Accent2 2 3 2 3 3" xfId="2179"/>
    <cellStyle name="40% - Accent2 2 3 2 3 3 2" xfId="5779"/>
    <cellStyle name="40% - Accent2 2 3 2 3 3 2 2" xfId="12980"/>
    <cellStyle name="40% - Accent2 2 3 2 3 3 2 2 2" xfId="34581"/>
    <cellStyle name="40% - Accent2 2 3 2 3 3 2 3" xfId="20180"/>
    <cellStyle name="40% - Accent2 2 3 2 3 3 2 3 2" xfId="41781"/>
    <cellStyle name="40% - Accent2 2 3 2 3 3 2 4" xfId="27381"/>
    <cellStyle name="40% - Accent2 2 3 2 3 3 3" xfId="9380"/>
    <cellStyle name="40% - Accent2 2 3 2 3 3 3 2" xfId="30981"/>
    <cellStyle name="40% - Accent2 2 3 2 3 3 4" xfId="16580"/>
    <cellStyle name="40% - Accent2 2 3 2 3 3 4 2" xfId="38181"/>
    <cellStyle name="40% - Accent2 2 3 2 3 3 5" xfId="23781"/>
    <cellStyle name="40% - Accent2 2 3 2 3 4" xfId="4579"/>
    <cellStyle name="40% - Accent2 2 3 2 3 4 2" xfId="11780"/>
    <cellStyle name="40% - Accent2 2 3 2 3 4 2 2" xfId="33381"/>
    <cellStyle name="40% - Accent2 2 3 2 3 4 3" xfId="18980"/>
    <cellStyle name="40% - Accent2 2 3 2 3 4 3 2" xfId="40581"/>
    <cellStyle name="40% - Accent2 2 3 2 3 4 4" xfId="26181"/>
    <cellStyle name="40% - Accent2 2 3 2 3 5" xfId="8180"/>
    <cellStyle name="40% - Accent2 2 3 2 3 5 2" xfId="29781"/>
    <cellStyle name="40% - Accent2 2 3 2 3 6" xfId="15380"/>
    <cellStyle name="40% - Accent2 2 3 2 3 6 2" xfId="36981"/>
    <cellStyle name="40% - Accent2 2 3 2 3 7" xfId="22581"/>
    <cellStyle name="40% - Accent2 2 3 2 4" xfId="2779"/>
    <cellStyle name="40% - Accent2 2 3 2 4 2" xfId="6379"/>
    <cellStyle name="40% - Accent2 2 3 2 4 2 2" xfId="13580"/>
    <cellStyle name="40% - Accent2 2 3 2 4 2 2 2" xfId="35181"/>
    <cellStyle name="40% - Accent2 2 3 2 4 2 3" xfId="20780"/>
    <cellStyle name="40% - Accent2 2 3 2 4 2 3 2" xfId="42381"/>
    <cellStyle name="40% - Accent2 2 3 2 4 2 4" xfId="27981"/>
    <cellStyle name="40% - Accent2 2 3 2 4 3" xfId="9980"/>
    <cellStyle name="40% - Accent2 2 3 2 4 3 2" xfId="31581"/>
    <cellStyle name="40% - Accent2 2 3 2 4 4" xfId="17180"/>
    <cellStyle name="40% - Accent2 2 3 2 4 4 2" xfId="38781"/>
    <cellStyle name="40% - Accent2 2 3 2 4 5" xfId="24381"/>
    <cellStyle name="40% - Accent2 2 3 2 5" xfId="1579"/>
    <cellStyle name="40% - Accent2 2 3 2 5 2" xfId="5179"/>
    <cellStyle name="40% - Accent2 2 3 2 5 2 2" xfId="12380"/>
    <cellStyle name="40% - Accent2 2 3 2 5 2 2 2" xfId="33981"/>
    <cellStyle name="40% - Accent2 2 3 2 5 2 3" xfId="19580"/>
    <cellStyle name="40% - Accent2 2 3 2 5 2 3 2" xfId="41181"/>
    <cellStyle name="40% - Accent2 2 3 2 5 2 4" xfId="26781"/>
    <cellStyle name="40% - Accent2 2 3 2 5 3" xfId="8780"/>
    <cellStyle name="40% - Accent2 2 3 2 5 3 2" xfId="30381"/>
    <cellStyle name="40% - Accent2 2 3 2 5 4" xfId="15980"/>
    <cellStyle name="40% - Accent2 2 3 2 5 4 2" xfId="37581"/>
    <cellStyle name="40% - Accent2 2 3 2 5 5" xfId="23181"/>
    <cellStyle name="40% - Accent2 2 3 2 6" xfId="3979"/>
    <cellStyle name="40% - Accent2 2 3 2 6 2" xfId="11180"/>
    <cellStyle name="40% - Accent2 2 3 2 6 2 2" xfId="32781"/>
    <cellStyle name="40% - Accent2 2 3 2 6 3" xfId="18380"/>
    <cellStyle name="40% - Accent2 2 3 2 6 3 2" xfId="39981"/>
    <cellStyle name="40% - Accent2 2 3 2 6 4" xfId="25581"/>
    <cellStyle name="40% - Accent2 2 3 2 7" xfId="7580"/>
    <cellStyle name="40% - Accent2 2 3 2 7 2" xfId="29181"/>
    <cellStyle name="40% - Accent2 2 3 2 8" xfId="14780"/>
    <cellStyle name="40% - Accent2 2 3 2 8 2" xfId="36381"/>
    <cellStyle name="40% - Accent2 2 3 2 9" xfId="21981"/>
    <cellStyle name="40% - Accent2 2 3 3" xfId="497"/>
    <cellStyle name="40% - Accent2 2 3 3 2" xfId="1099"/>
    <cellStyle name="40% - Accent2 2 3 3 2 2" xfId="3499"/>
    <cellStyle name="40% - Accent2 2 3 3 2 2 2" xfId="7099"/>
    <cellStyle name="40% - Accent2 2 3 3 2 2 2 2" xfId="14300"/>
    <cellStyle name="40% - Accent2 2 3 3 2 2 2 2 2" xfId="35901"/>
    <cellStyle name="40% - Accent2 2 3 3 2 2 2 3" xfId="21500"/>
    <cellStyle name="40% - Accent2 2 3 3 2 2 2 3 2" xfId="43101"/>
    <cellStyle name="40% - Accent2 2 3 3 2 2 2 4" xfId="28701"/>
    <cellStyle name="40% - Accent2 2 3 3 2 2 3" xfId="10700"/>
    <cellStyle name="40% - Accent2 2 3 3 2 2 3 2" xfId="32301"/>
    <cellStyle name="40% - Accent2 2 3 3 2 2 4" xfId="17900"/>
    <cellStyle name="40% - Accent2 2 3 3 2 2 4 2" xfId="39501"/>
    <cellStyle name="40% - Accent2 2 3 3 2 2 5" xfId="25101"/>
    <cellStyle name="40% - Accent2 2 3 3 2 3" xfId="2299"/>
    <cellStyle name="40% - Accent2 2 3 3 2 3 2" xfId="5899"/>
    <cellStyle name="40% - Accent2 2 3 3 2 3 2 2" xfId="13100"/>
    <cellStyle name="40% - Accent2 2 3 3 2 3 2 2 2" xfId="34701"/>
    <cellStyle name="40% - Accent2 2 3 3 2 3 2 3" xfId="20300"/>
    <cellStyle name="40% - Accent2 2 3 3 2 3 2 3 2" xfId="41901"/>
    <cellStyle name="40% - Accent2 2 3 3 2 3 2 4" xfId="27501"/>
    <cellStyle name="40% - Accent2 2 3 3 2 3 3" xfId="9500"/>
    <cellStyle name="40% - Accent2 2 3 3 2 3 3 2" xfId="31101"/>
    <cellStyle name="40% - Accent2 2 3 3 2 3 4" xfId="16700"/>
    <cellStyle name="40% - Accent2 2 3 3 2 3 4 2" xfId="38301"/>
    <cellStyle name="40% - Accent2 2 3 3 2 3 5" xfId="23901"/>
    <cellStyle name="40% - Accent2 2 3 3 2 4" xfId="4699"/>
    <cellStyle name="40% - Accent2 2 3 3 2 4 2" xfId="11900"/>
    <cellStyle name="40% - Accent2 2 3 3 2 4 2 2" xfId="33501"/>
    <cellStyle name="40% - Accent2 2 3 3 2 4 3" xfId="19100"/>
    <cellStyle name="40% - Accent2 2 3 3 2 4 3 2" xfId="40701"/>
    <cellStyle name="40% - Accent2 2 3 3 2 4 4" xfId="26301"/>
    <cellStyle name="40% - Accent2 2 3 3 2 5" xfId="8300"/>
    <cellStyle name="40% - Accent2 2 3 3 2 5 2" xfId="29901"/>
    <cellStyle name="40% - Accent2 2 3 3 2 6" xfId="15500"/>
    <cellStyle name="40% - Accent2 2 3 3 2 6 2" xfId="37101"/>
    <cellStyle name="40% - Accent2 2 3 3 2 7" xfId="22701"/>
    <cellStyle name="40% - Accent2 2 3 3 3" xfId="2899"/>
    <cellStyle name="40% - Accent2 2 3 3 3 2" xfId="6499"/>
    <cellStyle name="40% - Accent2 2 3 3 3 2 2" xfId="13700"/>
    <cellStyle name="40% - Accent2 2 3 3 3 2 2 2" xfId="35301"/>
    <cellStyle name="40% - Accent2 2 3 3 3 2 3" xfId="20900"/>
    <cellStyle name="40% - Accent2 2 3 3 3 2 3 2" xfId="42501"/>
    <cellStyle name="40% - Accent2 2 3 3 3 2 4" xfId="28101"/>
    <cellStyle name="40% - Accent2 2 3 3 3 3" xfId="10100"/>
    <cellStyle name="40% - Accent2 2 3 3 3 3 2" xfId="31701"/>
    <cellStyle name="40% - Accent2 2 3 3 3 4" xfId="17300"/>
    <cellStyle name="40% - Accent2 2 3 3 3 4 2" xfId="38901"/>
    <cellStyle name="40% - Accent2 2 3 3 3 5" xfId="24501"/>
    <cellStyle name="40% - Accent2 2 3 3 4" xfId="1699"/>
    <cellStyle name="40% - Accent2 2 3 3 4 2" xfId="5299"/>
    <cellStyle name="40% - Accent2 2 3 3 4 2 2" xfId="12500"/>
    <cellStyle name="40% - Accent2 2 3 3 4 2 2 2" xfId="34101"/>
    <cellStyle name="40% - Accent2 2 3 3 4 2 3" xfId="19700"/>
    <cellStyle name="40% - Accent2 2 3 3 4 2 3 2" xfId="41301"/>
    <cellStyle name="40% - Accent2 2 3 3 4 2 4" xfId="26901"/>
    <cellStyle name="40% - Accent2 2 3 3 4 3" xfId="8900"/>
    <cellStyle name="40% - Accent2 2 3 3 4 3 2" xfId="30501"/>
    <cellStyle name="40% - Accent2 2 3 3 4 4" xfId="16100"/>
    <cellStyle name="40% - Accent2 2 3 3 4 4 2" xfId="37701"/>
    <cellStyle name="40% - Accent2 2 3 3 4 5" xfId="23301"/>
    <cellStyle name="40% - Accent2 2 3 3 5" xfId="4099"/>
    <cellStyle name="40% - Accent2 2 3 3 5 2" xfId="11300"/>
    <cellStyle name="40% - Accent2 2 3 3 5 2 2" xfId="32901"/>
    <cellStyle name="40% - Accent2 2 3 3 5 3" xfId="18500"/>
    <cellStyle name="40% - Accent2 2 3 3 5 3 2" xfId="40101"/>
    <cellStyle name="40% - Accent2 2 3 3 5 4" xfId="25701"/>
    <cellStyle name="40% - Accent2 2 3 3 6" xfId="7700"/>
    <cellStyle name="40% - Accent2 2 3 3 6 2" xfId="29301"/>
    <cellStyle name="40% - Accent2 2 3 3 7" xfId="14900"/>
    <cellStyle name="40% - Accent2 2 3 3 7 2" xfId="36501"/>
    <cellStyle name="40% - Accent2 2 3 3 8" xfId="22101"/>
    <cellStyle name="40% - Accent2 2 3 4" xfId="739"/>
    <cellStyle name="40% - Accent2 2 3 4 2" xfId="1339"/>
    <cellStyle name="40% - Accent2 2 3 4 2 2" xfId="3739"/>
    <cellStyle name="40% - Accent2 2 3 4 2 2 2" xfId="7339"/>
    <cellStyle name="40% - Accent2 2 3 4 2 2 2 2" xfId="14540"/>
    <cellStyle name="40% - Accent2 2 3 4 2 2 2 2 2" xfId="36141"/>
    <cellStyle name="40% - Accent2 2 3 4 2 2 2 3" xfId="21740"/>
    <cellStyle name="40% - Accent2 2 3 4 2 2 2 3 2" xfId="43341"/>
    <cellStyle name="40% - Accent2 2 3 4 2 2 2 4" xfId="28941"/>
    <cellStyle name="40% - Accent2 2 3 4 2 2 3" xfId="10940"/>
    <cellStyle name="40% - Accent2 2 3 4 2 2 3 2" xfId="32541"/>
    <cellStyle name="40% - Accent2 2 3 4 2 2 4" xfId="18140"/>
    <cellStyle name="40% - Accent2 2 3 4 2 2 4 2" xfId="39741"/>
    <cellStyle name="40% - Accent2 2 3 4 2 2 5" xfId="25341"/>
    <cellStyle name="40% - Accent2 2 3 4 2 3" xfId="2539"/>
    <cellStyle name="40% - Accent2 2 3 4 2 3 2" xfId="6139"/>
    <cellStyle name="40% - Accent2 2 3 4 2 3 2 2" xfId="13340"/>
    <cellStyle name="40% - Accent2 2 3 4 2 3 2 2 2" xfId="34941"/>
    <cellStyle name="40% - Accent2 2 3 4 2 3 2 3" xfId="20540"/>
    <cellStyle name="40% - Accent2 2 3 4 2 3 2 3 2" xfId="42141"/>
    <cellStyle name="40% - Accent2 2 3 4 2 3 2 4" xfId="27741"/>
    <cellStyle name="40% - Accent2 2 3 4 2 3 3" xfId="9740"/>
    <cellStyle name="40% - Accent2 2 3 4 2 3 3 2" xfId="31341"/>
    <cellStyle name="40% - Accent2 2 3 4 2 3 4" xfId="16940"/>
    <cellStyle name="40% - Accent2 2 3 4 2 3 4 2" xfId="38541"/>
    <cellStyle name="40% - Accent2 2 3 4 2 3 5" xfId="24141"/>
    <cellStyle name="40% - Accent2 2 3 4 2 4" xfId="4939"/>
    <cellStyle name="40% - Accent2 2 3 4 2 4 2" xfId="12140"/>
    <cellStyle name="40% - Accent2 2 3 4 2 4 2 2" xfId="33741"/>
    <cellStyle name="40% - Accent2 2 3 4 2 4 3" xfId="19340"/>
    <cellStyle name="40% - Accent2 2 3 4 2 4 3 2" xfId="40941"/>
    <cellStyle name="40% - Accent2 2 3 4 2 4 4" xfId="26541"/>
    <cellStyle name="40% - Accent2 2 3 4 2 5" xfId="8540"/>
    <cellStyle name="40% - Accent2 2 3 4 2 5 2" xfId="30141"/>
    <cellStyle name="40% - Accent2 2 3 4 2 6" xfId="15740"/>
    <cellStyle name="40% - Accent2 2 3 4 2 6 2" xfId="37341"/>
    <cellStyle name="40% - Accent2 2 3 4 2 7" xfId="22941"/>
    <cellStyle name="40% - Accent2 2 3 4 3" xfId="3139"/>
    <cellStyle name="40% - Accent2 2 3 4 3 2" xfId="6739"/>
    <cellStyle name="40% - Accent2 2 3 4 3 2 2" xfId="13940"/>
    <cellStyle name="40% - Accent2 2 3 4 3 2 2 2" xfId="35541"/>
    <cellStyle name="40% - Accent2 2 3 4 3 2 3" xfId="21140"/>
    <cellStyle name="40% - Accent2 2 3 4 3 2 3 2" xfId="42741"/>
    <cellStyle name="40% - Accent2 2 3 4 3 2 4" xfId="28341"/>
    <cellStyle name="40% - Accent2 2 3 4 3 3" xfId="10340"/>
    <cellStyle name="40% - Accent2 2 3 4 3 3 2" xfId="31941"/>
    <cellStyle name="40% - Accent2 2 3 4 3 4" xfId="17540"/>
    <cellStyle name="40% - Accent2 2 3 4 3 4 2" xfId="39141"/>
    <cellStyle name="40% - Accent2 2 3 4 3 5" xfId="24741"/>
    <cellStyle name="40% - Accent2 2 3 4 4" xfId="1939"/>
    <cellStyle name="40% - Accent2 2 3 4 4 2" xfId="5539"/>
    <cellStyle name="40% - Accent2 2 3 4 4 2 2" xfId="12740"/>
    <cellStyle name="40% - Accent2 2 3 4 4 2 2 2" xfId="34341"/>
    <cellStyle name="40% - Accent2 2 3 4 4 2 3" xfId="19940"/>
    <cellStyle name="40% - Accent2 2 3 4 4 2 3 2" xfId="41541"/>
    <cellStyle name="40% - Accent2 2 3 4 4 2 4" xfId="27141"/>
    <cellStyle name="40% - Accent2 2 3 4 4 3" xfId="9140"/>
    <cellStyle name="40% - Accent2 2 3 4 4 3 2" xfId="30741"/>
    <cellStyle name="40% - Accent2 2 3 4 4 4" xfId="16340"/>
    <cellStyle name="40% - Accent2 2 3 4 4 4 2" xfId="37941"/>
    <cellStyle name="40% - Accent2 2 3 4 4 5" xfId="23541"/>
    <cellStyle name="40% - Accent2 2 3 4 5" xfId="4339"/>
    <cellStyle name="40% - Accent2 2 3 4 5 2" xfId="11540"/>
    <cellStyle name="40% - Accent2 2 3 4 5 2 2" xfId="33141"/>
    <cellStyle name="40% - Accent2 2 3 4 5 3" xfId="18740"/>
    <cellStyle name="40% - Accent2 2 3 4 5 3 2" xfId="40341"/>
    <cellStyle name="40% - Accent2 2 3 4 5 4" xfId="25941"/>
    <cellStyle name="40% - Accent2 2 3 4 6" xfId="7940"/>
    <cellStyle name="40% - Accent2 2 3 4 6 2" xfId="29541"/>
    <cellStyle name="40% - Accent2 2 3 4 7" xfId="15140"/>
    <cellStyle name="40% - Accent2 2 3 4 7 2" xfId="36741"/>
    <cellStyle name="40% - Accent2 2 3 4 8" xfId="22341"/>
    <cellStyle name="40% - Accent2 2 3 5" xfId="859"/>
    <cellStyle name="40% - Accent2 2 3 5 2" xfId="3259"/>
    <cellStyle name="40% - Accent2 2 3 5 2 2" xfId="6859"/>
    <cellStyle name="40% - Accent2 2 3 5 2 2 2" xfId="14060"/>
    <cellStyle name="40% - Accent2 2 3 5 2 2 2 2" xfId="35661"/>
    <cellStyle name="40% - Accent2 2 3 5 2 2 3" xfId="21260"/>
    <cellStyle name="40% - Accent2 2 3 5 2 2 3 2" xfId="42861"/>
    <cellStyle name="40% - Accent2 2 3 5 2 2 4" xfId="28461"/>
    <cellStyle name="40% - Accent2 2 3 5 2 3" xfId="10460"/>
    <cellStyle name="40% - Accent2 2 3 5 2 3 2" xfId="32061"/>
    <cellStyle name="40% - Accent2 2 3 5 2 4" xfId="17660"/>
    <cellStyle name="40% - Accent2 2 3 5 2 4 2" xfId="39261"/>
    <cellStyle name="40% - Accent2 2 3 5 2 5" xfId="24861"/>
    <cellStyle name="40% - Accent2 2 3 5 3" xfId="2059"/>
    <cellStyle name="40% - Accent2 2 3 5 3 2" xfId="5659"/>
    <cellStyle name="40% - Accent2 2 3 5 3 2 2" xfId="12860"/>
    <cellStyle name="40% - Accent2 2 3 5 3 2 2 2" xfId="34461"/>
    <cellStyle name="40% - Accent2 2 3 5 3 2 3" xfId="20060"/>
    <cellStyle name="40% - Accent2 2 3 5 3 2 3 2" xfId="41661"/>
    <cellStyle name="40% - Accent2 2 3 5 3 2 4" xfId="27261"/>
    <cellStyle name="40% - Accent2 2 3 5 3 3" xfId="9260"/>
    <cellStyle name="40% - Accent2 2 3 5 3 3 2" xfId="30861"/>
    <cellStyle name="40% - Accent2 2 3 5 3 4" xfId="16460"/>
    <cellStyle name="40% - Accent2 2 3 5 3 4 2" xfId="38061"/>
    <cellStyle name="40% - Accent2 2 3 5 3 5" xfId="23661"/>
    <cellStyle name="40% - Accent2 2 3 5 4" xfId="4459"/>
    <cellStyle name="40% - Accent2 2 3 5 4 2" xfId="11660"/>
    <cellStyle name="40% - Accent2 2 3 5 4 2 2" xfId="33261"/>
    <cellStyle name="40% - Accent2 2 3 5 4 3" xfId="18860"/>
    <cellStyle name="40% - Accent2 2 3 5 4 3 2" xfId="40461"/>
    <cellStyle name="40% - Accent2 2 3 5 4 4" xfId="26061"/>
    <cellStyle name="40% - Accent2 2 3 5 5" xfId="8060"/>
    <cellStyle name="40% - Accent2 2 3 5 5 2" xfId="29661"/>
    <cellStyle name="40% - Accent2 2 3 5 6" xfId="15260"/>
    <cellStyle name="40% - Accent2 2 3 5 6 2" xfId="36861"/>
    <cellStyle name="40% - Accent2 2 3 5 7" xfId="22461"/>
    <cellStyle name="40% - Accent2 2 3 6" xfId="2659"/>
    <cellStyle name="40% - Accent2 2 3 6 2" xfId="6259"/>
    <cellStyle name="40% - Accent2 2 3 6 2 2" xfId="13460"/>
    <cellStyle name="40% - Accent2 2 3 6 2 2 2" xfId="35061"/>
    <cellStyle name="40% - Accent2 2 3 6 2 3" xfId="20660"/>
    <cellStyle name="40% - Accent2 2 3 6 2 3 2" xfId="42261"/>
    <cellStyle name="40% - Accent2 2 3 6 2 4" xfId="27861"/>
    <cellStyle name="40% - Accent2 2 3 6 3" xfId="9860"/>
    <cellStyle name="40% - Accent2 2 3 6 3 2" xfId="31461"/>
    <cellStyle name="40% - Accent2 2 3 6 4" xfId="17060"/>
    <cellStyle name="40% - Accent2 2 3 6 4 2" xfId="38661"/>
    <cellStyle name="40% - Accent2 2 3 6 5" xfId="24261"/>
    <cellStyle name="40% - Accent2 2 3 7" xfId="1459"/>
    <cellStyle name="40% - Accent2 2 3 7 2" xfId="5059"/>
    <cellStyle name="40% - Accent2 2 3 7 2 2" xfId="12260"/>
    <cellStyle name="40% - Accent2 2 3 7 2 2 2" xfId="33861"/>
    <cellStyle name="40% - Accent2 2 3 7 2 3" xfId="19460"/>
    <cellStyle name="40% - Accent2 2 3 7 2 3 2" xfId="41061"/>
    <cellStyle name="40% - Accent2 2 3 7 2 4" xfId="26661"/>
    <cellStyle name="40% - Accent2 2 3 7 3" xfId="8660"/>
    <cellStyle name="40% - Accent2 2 3 7 3 2" xfId="30261"/>
    <cellStyle name="40% - Accent2 2 3 7 4" xfId="15860"/>
    <cellStyle name="40% - Accent2 2 3 7 4 2" xfId="37461"/>
    <cellStyle name="40% - Accent2 2 3 7 5" xfId="23061"/>
    <cellStyle name="40% - Accent2 2 3 8" xfId="3859"/>
    <cellStyle name="40% - Accent2 2 3 8 2" xfId="11060"/>
    <cellStyle name="40% - Accent2 2 3 8 2 2" xfId="32661"/>
    <cellStyle name="40% - Accent2 2 3 8 3" xfId="18260"/>
    <cellStyle name="40% - Accent2 2 3 8 3 2" xfId="39861"/>
    <cellStyle name="40% - Accent2 2 3 8 4" xfId="25461"/>
    <cellStyle name="40% - Accent2 2 3 9" xfId="7460"/>
    <cellStyle name="40% - Accent2 2 3 9 2" xfId="29061"/>
    <cellStyle name="40% - Accent2 2 4" xfId="309"/>
    <cellStyle name="40% - Accent2 2 4 2" xfId="549"/>
    <cellStyle name="40% - Accent2 2 4 2 2" xfId="1151"/>
    <cellStyle name="40% - Accent2 2 4 2 2 2" xfId="3551"/>
    <cellStyle name="40% - Accent2 2 4 2 2 2 2" xfId="7151"/>
    <cellStyle name="40% - Accent2 2 4 2 2 2 2 2" xfId="14352"/>
    <cellStyle name="40% - Accent2 2 4 2 2 2 2 2 2" xfId="35953"/>
    <cellStyle name="40% - Accent2 2 4 2 2 2 2 3" xfId="21552"/>
    <cellStyle name="40% - Accent2 2 4 2 2 2 2 3 2" xfId="43153"/>
    <cellStyle name="40% - Accent2 2 4 2 2 2 2 4" xfId="28753"/>
    <cellStyle name="40% - Accent2 2 4 2 2 2 3" xfId="10752"/>
    <cellStyle name="40% - Accent2 2 4 2 2 2 3 2" xfId="32353"/>
    <cellStyle name="40% - Accent2 2 4 2 2 2 4" xfId="17952"/>
    <cellStyle name="40% - Accent2 2 4 2 2 2 4 2" xfId="39553"/>
    <cellStyle name="40% - Accent2 2 4 2 2 2 5" xfId="25153"/>
    <cellStyle name="40% - Accent2 2 4 2 2 3" xfId="2351"/>
    <cellStyle name="40% - Accent2 2 4 2 2 3 2" xfId="5951"/>
    <cellStyle name="40% - Accent2 2 4 2 2 3 2 2" xfId="13152"/>
    <cellStyle name="40% - Accent2 2 4 2 2 3 2 2 2" xfId="34753"/>
    <cellStyle name="40% - Accent2 2 4 2 2 3 2 3" xfId="20352"/>
    <cellStyle name="40% - Accent2 2 4 2 2 3 2 3 2" xfId="41953"/>
    <cellStyle name="40% - Accent2 2 4 2 2 3 2 4" xfId="27553"/>
    <cellStyle name="40% - Accent2 2 4 2 2 3 3" xfId="9552"/>
    <cellStyle name="40% - Accent2 2 4 2 2 3 3 2" xfId="31153"/>
    <cellStyle name="40% - Accent2 2 4 2 2 3 4" xfId="16752"/>
    <cellStyle name="40% - Accent2 2 4 2 2 3 4 2" xfId="38353"/>
    <cellStyle name="40% - Accent2 2 4 2 2 3 5" xfId="23953"/>
    <cellStyle name="40% - Accent2 2 4 2 2 4" xfId="4751"/>
    <cellStyle name="40% - Accent2 2 4 2 2 4 2" xfId="11952"/>
    <cellStyle name="40% - Accent2 2 4 2 2 4 2 2" xfId="33553"/>
    <cellStyle name="40% - Accent2 2 4 2 2 4 3" xfId="19152"/>
    <cellStyle name="40% - Accent2 2 4 2 2 4 3 2" xfId="40753"/>
    <cellStyle name="40% - Accent2 2 4 2 2 4 4" xfId="26353"/>
    <cellStyle name="40% - Accent2 2 4 2 2 5" xfId="8352"/>
    <cellStyle name="40% - Accent2 2 4 2 2 5 2" xfId="29953"/>
    <cellStyle name="40% - Accent2 2 4 2 2 6" xfId="15552"/>
    <cellStyle name="40% - Accent2 2 4 2 2 6 2" xfId="37153"/>
    <cellStyle name="40% - Accent2 2 4 2 2 7" xfId="22753"/>
    <cellStyle name="40% - Accent2 2 4 2 3" xfId="2951"/>
    <cellStyle name="40% - Accent2 2 4 2 3 2" xfId="6551"/>
    <cellStyle name="40% - Accent2 2 4 2 3 2 2" xfId="13752"/>
    <cellStyle name="40% - Accent2 2 4 2 3 2 2 2" xfId="35353"/>
    <cellStyle name="40% - Accent2 2 4 2 3 2 3" xfId="20952"/>
    <cellStyle name="40% - Accent2 2 4 2 3 2 3 2" xfId="42553"/>
    <cellStyle name="40% - Accent2 2 4 2 3 2 4" xfId="28153"/>
    <cellStyle name="40% - Accent2 2 4 2 3 3" xfId="10152"/>
    <cellStyle name="40% - Accent2 2 4 2 3 3 2" xfId="31753"/>
    <cellStyle name="40% - Accent2 2 4 2 3 4" xfId="17352"/>
    <cellStyle name="40% - Accent2 2 4 2 3 4 2" xfId="38953"/>
    <cellStyle name="40% - Accent2 2 4 2 3 5" xfId="24553"/>
    <cellStyle name="40% - Accent2 2 4 2 4" xfId="1751"/>
    <cellStyle name="40% - Accent2 2 4 2 4 2" xfId="5351"/>
    <cellStyle name="40% - Accent2 2 4 2 4 2 2" xfId="12552"/>
    <cellStyle name="40% - Accent2 2 4 2 4 2 2 2" xfId="34153"/>
    <cellStyle name="40% - Accent2 2 4 2 4 2 3" xfId="19752"/>
    <cellStyle name="40% - Accent2 2 4 2 4 2 3 2" xfId="41353"/>
    <cellStyle name="40% - Accent2 2 4 2 4 2 4" xfId="26953"/>
    <cellStyle name="40% - Accent2 2 4 2 4 3" xfId="8952"/>
    <cellStyle name="40% - Accent2 2 4 2 4 3 2" xfId="30553"/>
    <cellStyle name="40% - Accent2 2 4 2 4 4" xfId="16152"/>
    <cellStyle name="40% - Accent2 2 4 2 4 4 2" xfId="37753"/>
    <cellStyle name="40% - Accent2 2 4 2 4 5" xfId="23353"/>
    <cellStyle name="40% - Accent2 2 4 2 5" xfId="4151"/>
    <cellStyle name="40% - Accent2 2 4 2 5 2" xfId="11352"/>
    <cellStyle name="40% - Accent2 2 4 2 5 2 2" xfId="32953"/>
    <cellStyle name="40% - Accent2 2 4 2 5 3" xfId="18552"/>
    <cellStyle name="40% - Accent2 2 4 2 5 3 2" xfId="40153"/>
    <cellStyle name="40% - Accent2 2 4 2 5 4" xfId="25753"/>
    <cellStyle name="40% - Accent2 2 4 2 6" xfId="7752"/>
    <cellStyle name="40% - Accent2 2 4 2 6 2" xfId="29353"/>
    <cellStyle name="40% - Accent2 2 4 2 7" xfId="14952"/>
    <cellStyle name="40% - Accent2 2 4 2 7 2" xfId="36553"/>
    <cellStyle name="40% - Accent2 2 4 2 8" xfId="22153"/>
    <cellStyle name="40% - Accent2 2 4 3" xfId="911"/>
    <cellStyle name="40% - Accent2 2 4 3 2" xfId="3311"/>
    <cellStyle name="40% - Accent2 2 4 3 2 2" xfId="6911"/>
    <cellStyle name="40% - Accent2 2 4 3 2 2 2" xfId="14112"/>
    <cellStyle name="40% - Accent2 2 4 3 2 2 2 2" xfId="35713"/>
    <cellStyle name="40% - Accent2 2 4 3 2 2 3" xfId="21312"/>
    <cellStyle name="40% - Accent2 2 4 3 2 2 3 2" xfId="42913"/>
    <cellStyle name="40% - Accent2 2 4 3 2 2 4" xfId="28513"/>
    <cellStyle name="40% - Accent2 2 4 3 2 3" xfId="10512"/>
    <cellStyle name="40% - Accent2 2 4 3 2 3 2" xfId="32113"/>
    <cellStyle name="40% - Accent2 2 4 3 2 4" xfId="17712"/>
    <cellStyle name="40% - Accent2 2 4 3 2 4 2" xfId="39313"/>
    <cellStyle name="40% - Accent2 2 4 3 2 5" xfId="24913"/>
    <cellStyle name="40% - Accent2 2 4 3 3" xfId="2111"/>
    <cellStyle name="40% - Accent2 2 4 3 3 2" xfId="5711"/>
    <cellStyle name="40% - Accent2 2 4 3 3 2 2" xfId="12912"/>
    <cellStyle name="40% - Accent2 2 4 3 3 2 2 2" xfId="34513"/>
    <cellStyle name="40% - Accent2 2 4 3 3 2 3" xfId="20112"/>
    <cellStyle name="40% - Accent2 2 4 3 3 2 3 2" xfId="41713"/>
    <cellStyle name="40% - Accent2 2 4 3 3 2 4" xfId="27313"/>
    <cellStyle name="40% - Accent2 2 4 3 3 3" xfId="9312"/>
    <cellStyle name="40% - Accent2 2 4 3 3 3 2" xfId="30913"/>
    <cellStyle name="40% - Accent2 2 4 3 3 4" xfId="16512"/>
    <cellStyle name="40% - Accent2 2 4 3 3 4 2" xfId="38113"/>
    <cellStyle name="40% - Accent2 2 4 3 3 5" xfId="23713"/>
    <cellStyle name="40% - Accent2 2 4 3 4" xfId="4511"/>
    <cellStyle name="40% - Accent2 2 4 3 4 2" xfId="11712"/>
    <cellStyle name="40% - Accent2 2 4 3 4 2 2" xfId="33313"/>
    <cellStyle name="40% - Accent2 2 4 3 4 3" xfId="18912"/>
    <cellStyle name="40% - Accent2 2 4 3 4 3 2" xfId="40513"/>
    <cellStyle name="40% - Accent2 2 4 3 4 4" xfId="26113"/>
    <cellStyle name="40% - Accent2 2 4 3 5" xfId="8112"/>
    <cellStyle name="40% - Accent2 2 4 3 5 2" xfId="29713"/>
    <cellStyle name="40% - Accent2 2 4 3 6" xfId="15312"/>
    <cellStyle name="40% - Accent2 2 4 3 6 2" xfId="36913"/>
    <cellStyle name="40% - Accent2 2 4 3 7" xfId="22513"/>
    <cellStyle name="40% - Accent2 2 4 4" xfId="2711"/>
    <cellStyle name="40% - Accent2 2 4 4 2" xfId="6311"/>
    <cellStyle name="40% - Accent2 2 4 4 2 2" xfId="13512"/>
    <cellStyle name="40% - Accent2 2 4 4 2 2 2" xfId="35113"/>
    <cellStyle name="40% - Accent2 2 4 4 2 3" xfId="20712"/>
    <cellStyle name="40% - Accent2 2 4 4 2 3 2" xfId="42313"/>
    <cellStyle name="40% - Accent2 2 4 4 2 4" xfId="27913"/>
    <cellStyle name="40% - Accent2 2 4 4 3" xfId="9912"/>
    <cellStyle name="40% - Accent2 2 4 4 3 2" xfId="31513"/>
    <cellStyle name="40% - Accent2 2 4 4 4" xfId="17112"/>
    <cellStyle name="40% - Accent2 2 4 4 4 2" xfId="38713"/>
    <cellStyle name="40% - Accent2 2 4 4 5" xfId="24313"/>
    <cellStyle name="40% - Accent2 2 4 5" xfId="1511"/>
    <cellStyle name="40% - Accent2 2 4 5 2" xfId="5111"/>
    <cellStyle name="40% - Accent2 2 4 5 2 2" xfId="12312"/>
    <cellStyle name="40% - Accent2 2 4 5 2 2 2" xfId="33913"/>
    <cellStyle name="40% - Accent2 2 4 5 2 3" xfId="19512"/>
    <cellStyle name="40% - Accent2 2 4 5 2 3 2" xfId="41113"/>
    <cellStyle name="40% - Accent2 2 4 5 2 4" xfId="26713"/>
    <cellStyle name="40% - Accent2 2 4 5 3" xfId="8712"/>
    <cellStyle name="40% - Accent2 2 4 5 3 2" xfId="30313"/>
    <cellStyle name="40% - Accent2 2 4 5 4" xfId="15912"/>
    <cellStyle name="40% - Accent2 2 4 5 4 2" xfId="37513"/>
    <cellStyle name="40% - Accent2 2 4 5 5" xfId="23113"/>
    <cellStyle name="40% - Accent2 2 4 6" xfId="3911"/>
    <cellStyle name="40% - Accent2 2 4 6 2" xfId="11112"/>
    <cellStyle name="40% - Accent2 2 4 6 2 2" xfId="32713"/>
    <cellStyle name="40% - Accent2 2 4 6 3" xfId="18312"/>
    <cellStyle name="40% - Accent2 2 4 6 3 2" xfId="39913"/>
    <cellStyle name="40% - Accent2 2 4 6 4" xfId="25513"/>
    <cellStyle name="40% - Accent2 2 4 7" xfId="7512"/>
    <cellStyle name="40% - Accent2 2 4 7 2" xfId="29113"/>
    <cellStyle name="40% - Accent2 2 4 8" xfId="14712"/>
    <cellStyle name="40% - Accent2 2 4 8 2" xfId="36313"/>
    <cellStyle name="40% - Accent2 2 4 9" xfId="21913"/>
    <cellStyle name="40% - Accent2 2 5" xfId="429"/>
    <cellStyle name="40% - Accent2 2 5 2" xfId="1031"/>
    <cellStyle name="40% - Accent2 2 5 2 2" xfId="3431"/>
    <cellStyle name="40% - Accent2 2 5 2 2 2" xfId="7031"/>
    <cellStyle name="40% - Accent2 2 5 2 2 2 2" xfId="14232"/>
    <cellStyle name="40% - Accent2 2 5 2 2 2 2 2" xfId="35833"/>
    <cellStyle name="40% - Accent2 2 5 2 2 2 3" xfId="21432"/>
    <cellStyle name="40% - Accent2 2 5 2 2 2 3 2" xfId="43033"/>
    <cellStyle name="40% - Accent2 2 5 2 2 2 4" xfId="28633"/>
    <cellStyle name="40% - Accent2 2 5 2 2 3" xfId="10632"/>
    <cellStyle name="40% - Accent2 2 5 2 2 3 2" xfId="32233"/>
    <cellStyle name="40% - Accent2 2 5 2 2 4" xfId="17832"/>
    <cellStyle name="40% - Accent2 2 5 2 2 4 2" xfId="39433"/>
    <cellStyle name="40% - Accent2 2 5 2 2 5" xfId="25033"/>
    <cellStyle name="40% - Accent2 2 5 2 3" xfId="2231"/>
    <cellStyle name="40% - Accent2 2 5 2 3 2" xfId="5831"/>
    <cellStyle name="40% - Accent2 2 5 2 3 2 2" xfId="13032"/>
    <cellStyle name="40% - Accent2 2 5 2 3 2 2 2" xfId="34633"/>
    <cellStyle name="40% - Accent2 2 5 2 3 2 3" xfId="20232"/>
    <cellStyle name="40% - Accent2 2 5 2 3 2 3 2" xfId="41833"/>
    <cellStyle name="40% - Accent2 2 5 2 3 2 4" xfId="27433"/>
    <cellStyle name="40% - Accent2 2 5 2 3 3" xfId="9432"/>
    <cellStyle name="40% - Accent2 2 5 2 3 3 2" xfId="31033"/>
    <cellStyle name="40% - Accent2 2 5 2 3 4" xfId="16632"/>
    <cellStyle name="40% - Accent2 2 5 2 3 4 2" xfId="38233"/>
    <cellStyle name="40% - Accent2 2 5 2 3 5" xfId="23833"/>
    <cellStyle name="40% - Accent2 2 5 2 4" xfId="4631"/>
    <cellStyle name="40% - Accent2 2 5 2 4 2" xfId="11832"/>
    <cellStyle name="40% - Accent2 2 5 2 4 2 2" xfId="33433"/>
    <cellStyle name="40% - Accent2 2 5 2 4 3" xfId="19032"/>
    <cellStyle name="40% - Accent2 2 5 2 4 3 2" xfId="40633"/>
    <cellStyle name="40% - Accent2 2 5 2 4 4" xfId="26233"/>
    <cellStyle name="40% - Accent2 2 5 2 5" xfId="8232"/>
    <cellStyle name="40% - Accent2 2 5 2 5 2" xfId="29833"/>
    <cellStyle name="40% - Accent2 2 5 2 6" xfId="15432"/>
    <cellStyle name="40% - Accent2 2 5 2 6 2" xfId="37033"/>
    <cellStyle name="40% - Accent2 2 5 2 7" xfId="22633"/>
    <cellStyle name="40% - Accent2 2 5 3" xfId="2831"/>
    <cellStyle name="40% - Accent2 2 5 3 2" xfId="6431"/>
    <cellStyle name="40% - Accent2 2 5 3 2 2" xfId="13632"/>
    <cellStyle name="40% - Accent2 2 5 3 2 2 2" xfId="35233"/>
    <cellStyle name="40% - Accent2 2 5 3 2 3" xfId="20832"/>
    <cellStyle name="40% - Accent2 2 5 3 2 3 2" xfId="42433"/>
    <cellStyle name="40% - Accent2 2 5 3 2 4" xfId="28033"/>
    <cellStyle name="40% - Accent2 2 5 3 3" xfId="10032"/>
    <cellStyle name="40% - Accent2 2 5 3 3 2" xfId="31633"/>
    <cellStyle name="40% - Accent2 2 5 3 4" xfId="17232"/>
    <cellStyle name="40% - Accent2 2 5 3 4 2" xfId="38833"/>
    <cellStyle name="40% - Accent2 2 5 3 5" xfId="24433"/>
    <cellStyle name="40% - Accent2 2 5 4" xfId="1631"/>
    <cellStyle name="40% - Accent2 2 5 4 2" xfId="5231"/>
    <cellStyle name="40% - Accent2 2 5 4 2 2" xfId="12432"/>
    <cellStyle name="40% - Accent2 2 5 4 2 2 2" xfId="34033"/>
    <cellStyle name="40% - Accent2 2 5 4 2 3" xfId="19632"/>
    <cellStyle name="40% - Accent2 2 5 4 2 3 2" xfId="41233"/>
    <cellStyle name="40% - Accent2 2 5 4 2 4" xfId="26833"/>
    <cellStyle name="40% - Accent2 2 5 4 3" xfId="8832"/>
    <cellStyle name="40% - Accent2 2 5 4 3 2" xfId="30433"/>
    <cellStyle name="40% - Accent2 2 5 4 4" xfId="16032"/>
    <cellStyle name="40% - Accent2 2 5 4 4 2" xfId="37633"/>
    <cellStyle name="40% - Accent2 2 5 4 5" xfId="23233"/>
    <cellStyle name="40% - Accent2 2 5 5" xfId="4031"/>
    <cellStyle name="40% - Accent2 2 5 5 2" xfId="11232"/>
    <cellStyle name="40% - Accent2 2 5 5 2 2" xfId="32833"/>
    <cellStyle name="40% - Accent2 2 5 5 3" xfId="18432"/>
    <cellStyle name="40% - Accent2 2 5 5 3 2" xfId="40033"/>
    <cellStyle name="40% - Accent2 2 5 5 4" xfId="25633"/>
    <cellStyle name="40% - Accent2 2 5 6" xfId="7632"/>
    <cellStyle name="40% - Accent2 2 5 6 2" xfId="29233"/>
    <cellStyle name="40% - Accent2 2 5 7" xfId="14832"/>
    <cellStyle name="40% - Accent2 2 5 7 2" xfId="36433"/>
    <cellStyle name="40% - Accent2 2 5 8" xfId="22033"/>
    <cellStyle name="40% - Accent2 2 6" xfId="671"/>
    <cellStyle name="40% - Accent2 2 6 2" xfId="1271"/>
    <cellStyle name="40% - Accent2 2 6 2 2" xfId="3671"/>
    <cellStyle name="40% - Accent2 2 6 2 2 2" xfId="7271"/>
    <cellStyle name="40% - Accent2 2 6 2 2 2 2" xfId="14472"/>
    <cellStyle name="40% - Accent2 2 6 2 2 2 2 2" xfId="36073"/>
    <cellStyle name="40% - Accent2 2 6 2 2 2 3" xfId="21672"/>
    <cellStyle name="40% - Accent2 2 6 2 2 2 3 2" xfId="43273"/>
    <cellStyle name="40% - Accent2 2 6 2 2 2 4" xfId="28873"/>
    <cellStyle name="40% - Accent2 2 6 2 2 3" xfId="10872"/>
    <cellStyle name="40% - Accent2 2 6 2 2 3 2" xfId="32473"/>
    <cellStyle name="40% - Accent2 2 6 2 2 4" xfId="18072"/>
    <cellStyle name="40% - Accent2 2 6 2 2 4 2" xfId="39673"/>
    <cellStyle name="40% - Accent2 2 6 2 2 5" xfId="25273"/>
    <cellStyle name="40% - Accent2 2 6 2 3" xfId="2471"/>
    <cellStyle name="40% - Accent2 2 6 2 3 2" xfId="6071"/>
    <cellStyle name="40% - Accent2 2 6 2 3 2 2" xfId="13272"/>
    <cellStyle name="40% - Accent2 2 6 2 3 2 2 2" xfId="34873"/>
    <cellStyle name="40% - Accent2 2 6 2 3 2 3" xfId="20472"/>
    <cellStyle name="40% - Accent2 2 6 2 3 2 3 2" xfId="42073"/>
    <cellStyle name="40% - Accent2 2 6 2 3 2 4" xfId="27673"/>
    <cellStyle name="40% - Accent2 2 6 2 3 3" xfId="9672"/>
    <cellStyle name="40% - Accent2 2 6 2 3 3 2" xfId="31273"/>
    <cellStyle name="40% - Accent2 2 6 2 3 4" xfId="16872"/>
    <cellStyle name="40% - Accent2 2 6 2 3 4 2" xfId="38473"/>
    <cellStyle name="40% - Accent2 2 6 2 3 5" xfId="24073"/>
    <cellStyle name="40% - Accent2 2 6 2 4" xfId="4871"/>
    <cellStyle name="40% - Accent2 2 6 2 4 2" xfId="12072"/>
    <cellStyle name="40% - Accent2 2 6 2 4 2 2" xfId="33673"/>
    <cellStyle name="40% - Accent2 2 6 2 4 3" xfId="19272"/>
    <cellStyle name="40% - Accent2 2 6 2 4 3 2" xfId="40873"/>
    <cellStyle name="40% - Accent2 2 6 2 4 4" xfId="26473"/>
    <cellStyle name="40% - Accent2 2 6 2 5" xfId="8472"/>
    <cellStyle name="40% - Accent2 2 6 2 5 2" xfId="30073"/>
    <cellStyle name="40% - Accent2 2 6 2 6" xfId="15672"/>
    <cellStyle name="40% - Accent2 2 6 2 6 2" xfId="37273"/>
    <cellStyle name="40% - Accent2 2 6 2 7" xfId="22873"/>
    <cellStyle name="40% - Accent2 2 6 3" xfId="3071"/>
    <cellStyle name="40% - Accent2 2 6 3 2" xfId="6671"/>
    <cellStyle name="40% - Accent2 2 6 3 2 2" xfId="13872"/>
    <cellStyle name="40% - Accent2 2 6 3 2 2 2" xfId="35473"/>
    <cellStyle name="40% - Accent2 2 6 3 2 3" xfId="21072"/>
    <cellStyle name="40% - Accent2 2 6 3 2 3 2" xfId="42673"/>
    <cellStyle name="40% - Accent2 2 6 3 2 4" xfId="28273"/>
    <cellStyle name="40% - Accent2 2 6 3 3" xfId="10272"/>
    <cellStyle name="40% - Accent2 2 6 3 3 2" xfId="31873"/>
    <cellStyle name="40% - Accent2 2 6 3 4" xfId="17472"/>
    <cellStyle name="40% - Accent2 2 6 3 4 2" xfId="39073"/>
    <cellStyle name="40% - Accent2 2 6 3 5" xfId="24673"/>
    <cellStyle name="40% - Accent2 2 6 4" xfId="1871"/>
    <cellStyle name="40% - Accent2 2 6 4 2" xfId="5471"/>
    <cellStyle name="40% - Accent2 2 6 4 2 2" xfId="12672"/>
    <cellStyle name="40% - Accent2 2 6 4 2 2 2" xfId="34273"/>
    <cellStyle name="40% - Accent2 2 6 4 2 3" xfId="19872"/>
    <cellStyle name="40% - Accent2 2 6 4 2 3 2" xfId="41473"/>
    <cellStyle name="40% - Accent2 2 6 4 2 4" xfId="27073"/>
    <cellStyle name="40% - Accent2 2 6 4 3" xfId="9072"/>
    <cellStyle name="40% - Accent2 2 6 4 3 2" xfId="30673"/>
    <cellStyle name="40% - Accent2 2 6 4 4" xfId="16272"/>
    <cellStyle name="40% - Accent2 2 6 4 4 2" xfId="37873"/>
    <cellStyle name="40% - Accent2 2 6 4 5" xfId="23473"/>
    <cellStyle name="40% - Accent2 2 6 5" xfId="4271"/>
    <cellStyle name="40% - Accent2 2 6 5 2" xfId="11472"/>
    <cellStyle name="40% - Accent2 2 6 5 2 2" xfId="33073"/>
    <cellStyle name="40% - Accent2 2 6 5 3" xfId="18672"/>
    <cellStyle name="40% - Accent2 2 6 5 3 2" xfId="40273"/>
    <cellStyle name="40% - Accent2 2 6 5 4" xfId="25873"/>
    <cellStyle name="40% - Accent2 2 6 6" xfId="7872"/>
    <cellStyle name="40% - Accent2 2 6 6 2" xfId="29473"/>
    <cellStyle name="40% - Accent2 2 6 7" xfId="15072"/>
    <cellStyle name="40% - Accent2 2 6 7 2" xfId="36673"/>
    <cellStyle name="40% - Accent2 2 6 8" xfId="22273"/>
    <cellStyle name="40% - Accent2 2 7" xfId="791"/>
    <cellStyle name="40% - Accent2 2 7 2" xfId="3191"/>
    <cellStyle name="40% - Accent2 2 7 2 2" xfId="6791"/>
    <cellStyle name="40% - Accent2 2 7 2 2 2" xfId="13992"/>
    <cellStyle name="40% - Accent2 2 7 2 2 2 2" xfId="35593"/>
    <cellStyle name="40% - Accent2 2 7 2 2 3" xfId="21192"/>
    <cellStyle name="40% - Accent2 2 7 2 2 3 2" xfId="42793"/>
    <cellStyle name="40% - Accent2 2 7 2 2 4" xfId="28393"/>
    <cellStyle name="40% - Accent2 2 7 2 3" xfId="10392"/>
    <cellStyle name="40% - Accent2 2 7 2 3 2" xfId="31993"/>
    <cellStyle name="40% - Accent2 2 7 2 4" xfId="17592"/>
    <cellStyle name="40% - Accent2 2 7 2 4 2" xfId="39193"/>
    <cellStyle name="40% - Accent2 2 7 2 5" xfId="24793"/>
    <cellStyle name="40% - Accent2 2 7 3" xfId="1991"/>
    <cellStyle name="40% - Accent2 2 7 3 2" xfId="5591"/>
    <cellStyle name="40% - Accent2 2 7 3 2 2" xfId="12792"/>
    <cellStyle name="40% - Accent2 2 7 3 2 2 2" xfId="34393"/>
    <cellStyle name="40% - Accent2 2 7 3 2 3" xfId="19992"/>
    <cellStyle name="40% - Accent2 2 7 3 2 3 2" xfId="41593"/>
    <cellStyle name="40% - Accent2 2 7 3 2 4" xfId="27193"/>
    <cellStyle name="40% - Accent2 2 7 3 3" xfId="9192"/>
    <cellStyle name="40% - Accent2 2 7 3 3 2" xfId="30793"/>
    <cellStyle name="40% - Accent2 2 7 3 4" xfId="16392"/>
    <cellStyle name="40% - Accent2 2 7 3 4 2" xfId="37993"/>
    <cellStyle name="40% - Accent2 2 7 3 5" xfId="23593"/>
    <cellStyle name="40% - Accent2 2 7 4" xfId="4391"/>
    <cellStyle name="40% - Accent2 2 7 4 2" xfId="11592"/>
    <cellStyle name="40% - Accent2 2 7 4 2 2" xfId="33193"/>
    <cellStyle name="40% - Accent2 2 7 4 3" xfId="18792"/>
    <cellStyle name="40% - Accent2 2 7 4 3 2" xfId="40393"/>
    <cellStyle name="40% - Accent2 2 7 4 4" xfId="25993"/>
    <cellStyle name="40% - Accent2 2 7 5" xfId="7992"/>
    <cellStyle name="40% - Accent2 2 7 5 2" xfId="29593"/>
    <cellStyle name="40% - Accent2 2 7 6" xfId="15192"/>
    <cellStyle name="40% - Accent2 2 7 6 2" xfId="36793"/>
    <cellStyle name="40% - Accent2 2 7 7" xfId="22393"/>
    <cellStyle name="40% - Accent2 2 8" xfId="2591"/>
    <cellStyle name="40% - Accent2 2 8 2" xfId="6191"/>
    <cellStyle name="40% - Accent2 2 8 2 2" xfId="13392"/>
    <cellStyle name="40% - Accent2 2 8 2 2 2" xfId="34993"/>
    <cellStyle name="40% - Accent2 2 8 2 3" xfId="20592"/>
    <cellStyle name="40% - Accent2 2 8 2 3 2" xfId="42193"/>
    <cellStyle name="40% - Accent2 2 8 2 4" xfId="27793"/>
    <cellStyle name="40% - Accent2 2 8 3" xfId="9792"/>
    <cellStyle name="40% - Accent2 2 8 3 2" xfId="31393"/>
    <cellStyle name="40% - Accent2 2 8 4" xfId="16992"/>
    <cellStyle name="40% - Accent2 2 8 4 2" xfId="38593"/>
    <cellStyle name="40% - Accent2 2 8 5" xfId="24193"/>
    <cellStyle name="40% - Accent2 2 9" xfId="1391"/>
    <cellStyle name="40% - Accent2 2 9 2" xfId="4991"/>
    <cellStyle name="40% - Accent2 2 9 2 2" xfId="12192"/>
    <cellStyle name="40% - Accent2 2 9 2 2 2" xfId="33793"/>
    <cellStyle name="40% - Accent2 2 9 2 3" xfId="19392"/>
    <cellStyle name="40% - Accent2 2 9 2 3 2" xfId="40993"/>
    <cellStyle name="40% - Accent2 2 9 2 4" xfId="26593"/>
    <cellStyle name="40% - Accent2 2 9 3" xfId="8592"/>
    <cellStyle name="40% - Accent2 2 9 3 2" xfId="30193"/>
    <cellStyle name="40% - Accent2 2 9 4" xfId="15792"/>
    <cellStyle name="40% - Accent2 2 9 4 2" xfId="37393"/>
    <cellStyle name="40% - Accent2 2 9 5" xfId="22993"/>
    <cellStyle name="40% - Accent2 3" xfId="177"/>
    <cellStyle name="40% - Accent2 3 10" xfId="14609"/>
    <cellStyle name="40% - Accent2 3 10 2" xfId="36210"/>
    <cellStyle name="40% - Accent2 3 11" xfId="21810"/>
    <cellStyle name="40% - Accent2 3 2" xfId="326"/>
    <cellStyle name="40% - Accent2 3 2 2" xfId="566"/>
    <cellStyle name="40% - Accent2 3 2 2 2" xfId="1168"/>
    <cellStyle name="40% - Accent2 3 2 2 2 2" xfId="3568"/>
    <cellStyle name="40% - Accent2 3 2 2 2 2 2" xfId="7168"/>
    <cellStyle name="40% - Accent2 3 2 2 2 2 2 2" xfId="14369"/>
    <cellStyle name="40% - Accent2 3 2 2 2 2 2 2 2" xfId="35970"/>
    <cellStyle name="40% - Accent2 3 2 2 2 2 2 3" xfId="21569"/>
    <cellStyle name="40% - Accent2 3 2 2 2 2 2 3 2" xfId="43170"/>
    <cellStyle name="40% - Accent2 3 2 2 2 2 2 4" xfId="28770"/>
    <cellStyle name="40% - Accent2 3 2 2 2 2 3" xfId="10769"/>
    <cellStyle name="40% - Accent2 3 2 2 2 2 3 2" xfId="32370"/>
    <cellStyle name="40% - Accent2 3 2 2 2 2 4" xfId="17969"/>
    <cellStyle name="40% - Accent2 3 2 2 2 2 4 2" xfId="39570"/>
    <cellStyle name="40% - Accent2 3 2 2 2 2 5" xfId="25170"/>
    <cellStyle name="40% - Accent2 3 2 2 2 3" xfId="2368"/>
    <cellStyle name="40% - Accent2 3 2 2 2 3 2" xfId="5968"/>
    <cellStyle name="40% - Accent2 3 2 2 2 3 2 2" xfId="13169"/>
    <cellStyle name="40% - Accent2 3 2 2 2 3 2 2 2" xfId="34770"/>
    <cellStyle name="40% - Accent2 3 2 2 2 3 2 3" xfId="20369"/>
    <cellStyle name="40% - Accent2 3 2 2 2 3 2 3 2" xfId="41970"/>
    <cellStyle name="40% - Accent2 3 2 2 2 3 2 4" xfId="27570"/>
    <cellStyle name="40% - Accent2 3 2 2 2 3 3" xfId="9569"/>
    <cellStyle name="40% - Accent2 3 2 2 2 3 3 2" xfId="31170"/>
    <cellStyle name="40% - Accent2 3 2 2 2 3 4" xfId="16769"/>
    <cellStyle name="40% - Accent2 3 2 2 2 3 4 2" xfId="38370"/>
    <cellStyle name="40% - Accent2 3 2 2 2 3 5" xfId="23970"/>
    <cellStyle name="40% - Accent2 3 2 2 2 4" xfId="4768"/>
    <cellStyle name="40% - Accent2 3 2 2 2 4 2" xfId="11969"/>
    <cellStyle name="40% - Accent2 3 2 2 2 4 2 2" xfId="33570"/>
    <cellStyle name="40% - Accent2 3 2 2 2 4 3" xfId="19169"/>
    <cellStyle name="40% - Accent2 3 2 2 2 4 3 2" xfId="40770"/>
    <cellStyle name="40% - Accent2 3 2 2 2 4 4" xfId="26370"/>
    <cellStyle name="40% - Accent2 3 2 2 2 5" xfId="8369"/>
    <cellStyle name="40% - Accent2 3 2 2 2 5 2" xfId="29970"/>
    <cellStyle name="40% - Accent2 3 2 2 2 6" xfId="15569"/>
    <cellStyle name="40% - Accent2 3 2 2 2 6 2" xfId="37170"/>
    <cellStyle name="40% - Accent2 3 2 2 2 7" xfId="22770"/>
    <cellStyle name="40% - Accent2 3 2 2 3" xfId="2968"/>
    <cellStyle name="40% - Accent2 3 2 2 3 2" xfId="6568"/>
    <cellStyle name="40% - Accent2 3 2 2 3 2 2" xfId="13769"/>
    <cellStyle name="40% - Accent2 3 2 2 3 2 2 2" xfId="35370"/>
    <cellStyle name="40% - Accent2 3 2 2 3 2 3" xfId="20969"/>
    <cellStyle name="40% - Accent2 3 2 2 3 2 3 2" xfId="42570"/>
    <cellStyle name="40% - Accent2 3 2 2 3 2 4" xfId="28170"/>
    <cellStyle name="40% - Accent2 3 2 2 3 3" xfId="10169"/>
    <cellStyle name="40% - Accent2 3 2 2 3 3 2" xfId="31770"/>
    <cellStyle name="40% - Accent2 3 2 2 3 4" xfId="17369"/>
    <cellStyle name="40% - Accent2 3 2 2 3 4 2" xfId="38970"/>
    <cellStyle name="40% - Accent2 3 2 2 3 5" xfId="24570"/>
    <cellStyle name="40% - Accent2 3 2 2 4" xfId="1768"/>
    <cellStyle name="40% - Accent2 3 2 2 4 2" xfId="5368"/>
    <cellStyle name="40% - Accent2 3 2 2 4 2 2" xfId="12569"/>
    <cellStyle name="40% - Accent2 3 2 2 4 2 2 2" xfId="34170"/>
    <cellStyle name="40% - Accent2 3 2 2 4 2 3" xfId="19769"/>
    <cellStyle name="40% - Accent2 3 2 2 4 2 3 2" xfId="41370"/>
    <cellStyle name="40% - Accent2 3 2 2 4 2 4" xfId="26970"/>
    <cellStyle name="40% - Accent2 3 2 2 4 3" xfId="8969"/>
    <cellStyle name="40% - Accent2 3 2 2 4 3 2" xfId="30570"/>
    <cellStyle name="40% - Accent2 3 2 2 4 4" xfId="16169"/>
    <cellStyle name="40% - Accent2 3 2 2 4 4 2" xfId="37770"/>
    <cellStyle name="40% - Accent2 3 2 2 4 5" xfId="23370"/>
    <cellStyle name="40% - Accent2 3 2 2 5" xfId="4168"/>
    <cellStyle name="40% - Accent2 3 2 2 5 2" xfId="11369"/>
    <cellStyle name="40% - Accent2 3 2 2 5 2 2" xfId="32970"/>
    <cellStyle name="40% - Accent2 3 2 2 5 3" xfId="18569"/>
    <cellStyle name="40% - Accent2 3 2 2 5 3 2" xfId="40170"/>
    <cellStyle name="40% - Accent2 3 2 2 5 4" xfId="25770"/>
    <cellStyle name="40% - Accent2 3 2 2 6" xfId="7769"/>
    <cellStyle name="40% - Accent2 3 2 2 6 2" xfId="29370"/>
    <cellStyle name="40% - Accent2 3 2 2 7" xfId="14969"/>
    <cellStyle name="40% - Accent2 3 2 2 7 2" xfId="36570"/>
    <cellStyle name="40% - Accent2 3 2 2 8" xfId="22170"/>
    <cellStyle name="40% - Accent2 3 2 3" xfId="928"/>
    <cellStyle name="40% - Accent2 3 2 3 2" xfId="3328"/>
    <cellStyle name="40% - Accent2 3 2 3 2 2" xfId="6928"/>
    <cellStyle name="40% - Accent2 3 2 3 2 2 2" xfId="14129"/>
    <cellStyle name="40% - Accent2 3 2 3 2 2 2 2" xfId="35730"/>
    <cellStyle name="40% - Accent2 3 2 3 2 2 3" xfId="21329"/>
    <cellStyle name="40% - Accent2 3 2 3 2 2 3 2" xfId="42930"/>
    <cellStyle name="40% - Accent2 3 2 3 2 2 4" xfId="28530"/>
    <cellStyle name="40% - Accent2 3 2 3 2 3" xfId="10529"/>
    <cellStyle name="40% - Accent2 3 2 3 2 3 2" xfId="32130"/>
    <cellStyle name="40% - Accent2 3 2 3 2 4" xfId="17729"/>
    <cellStyle name="40% - Accent2 3 2 3 2 4 2" xfId="39330"/>
    <cellStyle name="40% - Accent2 3 2 3 2 5" xfId="24930"/>
    <cellStyle name="40% - Accent2 3 2 3 3" xfId="2128"/>
    <cellStyle name="40% - Accent2 3 2 3 3 2" xfId="5728"/>
    <cellStyle name="40% - Accent2 3 2 3 3 2 2" xfId="12929"/>
    <cellStyle name="40% - Accent2 3 2 3 3 2 2 2" xfId="34530"/>
    <cellStyle name="40% - Accent2 3 2 3 3 2 3" xfId="20129"/>
    <cellStyle name="40% - Accent2 3 2 3 3 2 3 2" xfId="41730"/>
    <cellStyle name="40% - Accent2 3 2 3 3 2 4" xfId="27330"/>
    <cellStyle name="40% - Accent2 3 2 3 3 3" xfId="9329"/>
    <cellStyle name="40% - Accent2 3 2 3 3 3 2" xfId="30930"/>
    <cellStyle name="40% - Accent2 3 2 3 3 4" xfId="16529"/>
    <cellStyle name="40% - Accent2 3 2 3 3 4 2" xfId="38130"/>
    <cellStyle name="40% - Accent2 3 2 3 3 5" xfId="23730"/>
    <cellStyle name="40% - Accent2 3 2 3 4" xfId="4528"/>
    <cellStyle name="40% - Accent2 3 2 3 4 2" xfId="11729"/>
    <cellStyle name="40% - Accent2 3 2 3 4 2 2" xfId="33330"/>
    <cellStyle name="40% - Accent2 3 2 3 4 3" xfId="18929"/>
    <cellStyle name="40% - Accent2 3 2 3 4 3 2" xfId="40530"/>
    <cellStyle name="40% - Accent2 3 2 3 4 4" xfId="26130"/>
    <cellStyle name="40% - Accent2 3 2 3 5" xfId="8129"/>
    <cellStyle name="40% - Accent2 3 2 3 5 2" xfId="29730"/>
    <cellStyle name="40% - Accent2 3 2 3 6" xfId="15329"/>
    <cellStyle name="40% - Accent2 3 2 3 6 2" xfId="36930"/>
    <cellStyle name="40% - Accent2 3 2 3 7" xfId="22530"/>
    <cellStyle name="40% - Accent2 3 2 4" xfId="2728"/>
    <cellStyle name="40% - Accent2 3 2 4 2" xfId="6328"/>
    <cellStyle name="40% - Accent2 3 2 4 2 2" xfId="13529"/>
    <cellStyle name="40% - Accent2 3 2 4 2 2 2" xfId="35130"/>
    <cellStyle name="40% - Accent2 3 2 4 2 3" xfId="20729"/>
    <cellStyle name="40% - Accent2 3 2 4 2 3 2" xfId="42330"/>
    <cellStyle name="40% - Accent2 3 2 4 2 4" xfId="27930"/>
    <cellStyle name="40% - Accent2 3 2 4 3" xfId="9929"/>
    <cellStyle name="40% - Accent2 3 2 4 3 2" xfId="31530"/>
    <cellStyle name="40% - Accent2 3 2 4 4" xfId="17129"/>
    <cellStyle name="40% - Accent2 3 2 4 4 2" xfId="38730"/>
    <cellStyle name="40% - Accent2 3 2 4 5" xfId="24330"/>
    <cellStyle name="40% - Accent2 3 2 5" xfId="1528"/>
    <cellStyle name="40% - Accent2 3 2 5 2" xfId="5128"/>
    <cellStyle name="40% - Accent2 3 2 5 2 2" xfId="12329"/>
    <cellStyle name="40% - Accent2 3 2 5 2 2 2" xfId="33930"/>
    <cellStyle name="40% - Accent2 3 2 5 2 3" xfId="19529"/>
    <cellStyle name="40% - Accent2 3 2 5 2 3 2" xfId="41130"/>
    <cellStyle name="40% - Accent2 3 2 5 2 4" xfId="26730"/>
    <cellStyle name="40% - Accent2 3 2 5 3" xfId="8729"/>
    <cellStyle name="40% - Accent2 3 2 5 3 2" xfId="30330"/>
    <cellStyle name="40% - Accent2 3 2 5 4" xfId="15929"/>
    <cellStyle name="40% - Accent2 3 2 5 4 2" xfId="37530"/>
    <cellStyle name="40% - Accent2 3 2 5 5" xfId="23130"/>
    <cellStyle name="40% - Accent2 3 2 6" xfId="3928"/>
    <cellStyle name="40% - Accent2 3 2 6 2" xfId="11129"/>
    <cellStyle name="40% - Accent2 3 2 6 2 2" xfId="32730"/>
    <cellStyle name="40% - Accent2 3 2 6 3" xfId="18329"/>
    <cellStyle name="40% - Accent2 3 2 6 3 2" xfId="39930"/>
    <cellStyle name="40% - Accent2 3 2 6 4" xfId="25530"/>
    <cellStyle name="40% - Accent2 3 2 7" xfId="7529"/>
    <cellStyle name="40% - Accent2 3 2 7 2" xfId="29130"/>
    <cellStyle name="40% - Accent2 3 2 8" xfId="14729"/>
    <cellStyle name="40% - Accent2 3 2 8 2" xfId="36330"/>
    <cellStyle name="40% - Accent2 3 2 9" xfId="21930"/>
    <cellStyle name="40% - Accent2 3 3" xfId="446"/>
    <cellStyle name="40% - Accent2 3 3 2" xfId="1048"/>
    <cellStyle name="40% - Accent2 3 3 2 2" xfId="3448"/>
    <cellStyle name="40% - Accent2 3 3 2 2 2" xfId="7048"/>
    <cellStyle name="40% - Accent2 3 3 2 2 2 2" xfId="14249"/>
    <cellStyle name="40% - Accent2 3 3 2 2 2 2 2" xfId="35850"/>
    <cellStyle name="40% - Accent2 3 3 2 2 2 3" xfId="21449"/>
    <cellStyle name="40% - Accent2 3 3 2 2 2 3 2" xfId="43050"/>
    <cellStyle name="40% - Accent2 3 3 2 2 2 4" xfId="28650"/>
    <cellStyle name="40% - Accent2 3 3 2 2 3" xfId="10649"/>
    <cellStyle name="40% - Accent2 3 3 2 2 3 2" xfId="32250"/>
    <cellStyle name="40% - Accent2 3 3 2 2 4" xfId="17849"/>
    <cellStyle name="40% - Accent2 3 3 2 2 4 2" xfId="39450"/>
    <cellStyle name="40% - Accent2 3 3 2 2 5" xfId="25050"/>
    <cellStyle name="40% - Accent2 3 3 2 3" xfId="2248"/>
    <cellStyle name="40% - Accent2 3 3 2 3 2" xfId="5848"/>
    <cellStyle name="40% - Accent2 3 3 2 3 2 2" xfId="13049"/>
    <cellStyle name="40% - Accent2 3 3 2 3 2 2 2" xfId="34650"/>
    <cellStyle name="40% - Accent2 3 3 2 3 2 3" xfId="20249"/>
    <cellStyle name="40% - Accent2 3 3 2 3 2 3 2" xfId="41850"/>
    <cellStyle name="40% - Accent2 3 3 2 3 2 4" xfId="27450"/>
    <cellStyle name="40% - Accent2 3 3 2 3 3" xfId="9449"/>
    <cellStyle name="40% - Accent2 3 3 2 3 3 2" xfId="31050"/>
    <cellStyle name="40% - Accent2 3 3 2 3 4" xfId="16649"/>
    <cellStyle name="40% - Accent2 3 3 2 3 4 2" xfId="38250"/>
    <cellStyle name="40% - Accent2 3 3 2 3 5" xfId="23850"/>
    <cellStyle name="40% - Accent2 3 3 2 4" xfId="4648"/>
    <cellStyle name="40% - Accent2 3 3 2 4 2" xfId="11849"/>
    <cellStyle name="40% - Accent2 3 3 2 4 2 2" xfId="33450"/>
    <cellStyle name="40% - Accent2 3 3 2 4 3" xfId="19049"/>
    <cellStyle name="40% - Accent2 3 3 2 4 3 2" xfId="40650"/>
    <cellStyle name="40% - Accent2 3 3 2 4 4" xfId="26250"/>
    <cellStyle name="40% - Accent2 3 3 2 5" xfId="8249"/>
    <cellStyle name="40% - Accent2 3 3 2 5 2" xfId="29850"/>
    <cellStyle name="40% - Accent2 3 3 2 6" xfId="15449"/>
    <cellStyle name="40% - Accent2 3 3 2 6 2" xfId="37050"/>
    <cellStyle name="40% - Accent2 3 3 2 7" xfId="22650"/>
    <cellStyle name="40% - Accent2 3 3 3" xfId="2848"/>
    <cellStyle name="40% - Accent2 3 3 3 2" xfId="6448"/>
    <cellStyle name="40% - Accent2 3 3 3 2 2" xfId="13649"/>
    <cellStyle name="40% - Accent2 3 3 3 2 2 2" xfId="35250"/>
    <cellStyle name="40% - Accent2 3 3 3 2 3" xfId="20849"/>
    <cellStyle name="40% - Accent2 3 3 3 2 3 2" xfId="42450"/>
    <cellStyle name="40% - Accent2 3 3 3 2 4" xfId="28050"/>
    <cellStyle name="40% - Accent2 3 3 3 3" xfId="10049"/>
    <cellStyle name="40% - Accent2 3 3 3 3 2" xfId="31650"/>
    <cellStyle name="40% - Accent2 3 3 3 4" xfId="17249"/>
    <cellStyle name="40% - Accent2 3 3 3 4 2" xfId="38850"/>
    <cellStyle name="40% - Accent2 3 3 3 5" xfId="24450"/>
    <cellStyle name="40% - Accent2 3 3 4" xfId="1648"/>
    <cellStyle name="40% - Accent2 3 3 4 2" xfId="5248"/>
    <cellStyle name="40% - Accent2 3 3 4 2 2" xfId="12449"/>
    <cellStyle name="40% - Accent2 3 3 4 2 2 2" xfId="34050"/>
    <cellStyle name="40% - Accent2 3 3 4 2 3" xfId="19649"/>
    <cellStyle name="40% - Accent2 3 3 4 2 3 2" xfId="41250"/>
    <cellStyle name="40% - Accent2 3 3 4 2 4" xfId="26850"/>
    <cellStyle name="40% - Accent2 3 3 4 3" xfId="8849"/>
    <cellStyle name="40% - Accent2 3 3 4 3 2" xfId="30450"/>
    <cellStyle name="40% - Accent2 3 3 4 4" xfId="16049"/>
    <cellStyle name="40% - Accent2 3 3 4 4 2" xfId="37650"/>
    <cellStyle name="40% - Accent2 3 3 4 5" xfId="23250"/>
    <cellStyle name="40% - Accent2 3 3 5" xfId="4048"/>
    <cellStyle name="40% - Accent2 3 3 5 2" xfId="11249"/>
    <cellStyle name="40% - Accent2 3 3 5 2 2" xfId="32850"/>
    <cellStyle name="40% - Accent2 3 3 5 3" xfId="18449"/>
    <cellStyle name="40% - Accent2 3 3 5 3 2" xfId="40050"/>
    <cellStyle name="40% - Accent2 3 3 5 4" xfId="25650"/>
    <cellStyle name="40% - Accent2 3 3 6" xfId="7649"/>
    <cellStyle name="40% - Accent2 3 3 6 2" xfId="29250"/>
    <cellStyle name="40% - Accent2 3 3 7" xfId="14849"/>
    <cellStyle name="40% - Accent2 3 3 7 2" xfId="36450"/>
    <cellStyle name="40% - Accent2 3 3 8" xfId="22050"/>
    <cellStyle name="40% - Accent2 3 4" xfId="688"/>
    <cellStyle name="40% - Accent2 3 4 2" xfId="1288"/>
    <cellStyle name="40% - Accent2 3 4 2 2" xfId="3688"/>
    <cellStyle name="40% - Accent2 3 4 2 2 2" xfId="7288"/>
    <cellStyle name="40% - Accent2 3 4 2 2 2 2" xfId="14489"/>
    <cellStyle name="40% - Accent2 3 4 2 2 2 2 2" xfId="36090"/>
    <cellStyle name="40% - Accent2 3 4 2 2 2 3" xfId="21689"/>
    <cellStyle name="40% - Accent2 3 4 2 2 2 3 2" xfId="43290"/>
    <cellStyle name="40% - Accent2 3 4 2 2 2 4" xfId="28890"/>
    <cellStyle name="40% - Accent2 3 4 2 2 3" xfId="10889"/>
    <cellStyle name="40% - Accent2 3 4 2 2 3 2" xfId="32490"/>
    <cellStyle name="40% - Accent2 3 4 2 2 4" xfId="18089"/>
    <cellStyle name="40% - Accent2 3 4 2 2 4 2" xfId="39690"/>
    <cellStyle name="40% - Accent2 3 4 2 2 5" xfId="25290"/>
    <cellStyle name="40% - Accent2 3 4 2 3" xfId="2488"/>
    <cellStyle name="40% - Accent2 3 4 2 3 2" xfId="6088"/>
    <cellStyle name="40% - Accent2 3 4 2 3 2 2" xfId="13289"/>
    <cellStyle name="40% - Accent2 3 4 2 3 2 2 2" xfId="34890"/>
    <cellStyle name="40% - Accent2 3 4 2 3 2 3" xfId="20489"/>
    <cellStyle name="40% - Accent2 3 4 2 3 2 3 2" xfId="42090"/>
    <cellStyle name="40% - Accent2 3 4 2 3 2 4" xfId="27690"/>
    <cellStyle name="40% - Accent2 3 4 2 3 3" xfId="9689"/>
    <cellStyle name="40% - Accent2 3 4 2 3 3 2" xfId="31290"/>
    <cellStyle name="40% - Accent2 3 4 2 3 4" xfId="16889"/>
    <cellStyle name="40% - Accent2 3 4 2 3 4 2" xfId="38490"/>
    <cellStyle name="40% - Accent2 3 4 2 3 5" xfId="24090"/>
    <cellStyle name="40% - Accent2 3 4 2 4" xfId="4888"/>
    <cellStyle name="40% - Accent2 3 4 2 4 2" xfId="12089"/>
    <cellStyle name="40% - Accent2 3 4 2 4 2 2" xfId="33690"/>
    <cellStyle name="40% - Accent2 3 4 2 4 3" xfId="19289"/>
    <cellStyle name="40% - Accent2 3 4 2 4 3 2" xfId="40890"/>
    <cellStyle name="40% - Accent2 3 4 2 4 4" xfId="26490"/>
    <cellStyle name="40% - Accent2 3 4 2 5" xfId="8489"/>
    <cellStyle name="40% - Accent2 3 4 2 5 2" xfId="30090"/>
    <cellStyle name="40% - Accent2 3 4 2 6" xfId="15689"/>
    <cellStyle name="40% - Accent2 3 4 2 6 2" xfId="37290"/>
    <cellStyle name="40% - Accent2 3 4 2 7" xfId="22890"/>
    <cellStyle name="40% - Accent2 3 4 3" xfId="3088"/>
    <cellStyle name="40% - Accent2 3 4 3 2" xfId="6688"/>
    <cellStyle name="40% - Accent2 3 4 3 2 2" xfId="13889"/>
    <cellStyle name="40% - Accent2 3 4 3 2 2 2" xfId="35490"/>
    <cellStyle name="40% - Accent2 3 4 3 2 3" xfId="21089"/>
    <cellStyle name="40% - Accent2 3 4 3 2 3 2" xfId="42690"/>
    <cellStyle name="40% - Accent2 3 4 3 2 4" xfId="28290"/>
    <cellStyle name="40% - Accent2 3 4 3 3" xfId="10289"/>
    <cellStyle name="40% - Accent2 3 4 3 3 2" xfId="31890"/>
    <cellStyle name="40% - Accent2 3 4 3 4" xfId="17489"/>
    <cellStyle name="40% - Accent2 3 4 3 4 2" xfId="39090"/>
    <cellStyle name="40% - Accent2 3 4 3 5" xfId="24690"/>
    <cellStyle name="40% - Accent2 3 4 4" xfId="1888"/>
    <cellStyle name="40% - Accent2 3 4 4 2" xfId="5488"/>
    <cellStyle name="40% - Accent2 3 4 4 2 2" xfId="12689"/>
    <cellStyle name="40% - Accent2 3 4 4 2 2 2" xfId="34290"/>
    <cellStyle name="40% - Accent2 3 4 4 2 3" xfId="19889"/>
    <cellStyle name="40% - Accent2 3 4 4 2 3 2" xfId="41490"/>
    <cellStyle name="40% - Accent2 3 4 4 2 4" xfId="27090"/>
    <cellStyle name="40% - Accent2 3 4 4 3" xfId="9089"/>
    <cellStyle name="40% - Accent2 3 4 4 3 2" xfId="30690"/>
    <cellStyle name="40% - Accent2 3 4 4 4" xfId="16289"/>
    <cellStyle name="40% - Accent2 3 4 4 4 2" xfId="37890"/>
    <cellStyle name="40% - Accent2 3 4 4 5" xfId="23490"/>
    <cellStyle name="40% - Accent2 3 4 5" xfId="4288"/>
    <cellStyle name="40% - Accent2 3 4 5 2" xfId="11489"/>
    <cellStyle name="40% - Accent2 3 4 5 2 2" xfId="33090"/>
    <cellStyle name="40% - Accent2 3 4 5 3" xfId="18689"/>
    <cellStyle name="40% - Accent2 3 4 5 3 2" xfId="40290"/>
    <cellStyle name="40% - Accent2 3 4 5 4" xfId="25890"/>
    <cellStyle name="40% - Accent2 3 4 6" xfId="7889"/>
    <cellStyle name="40% - Accent2 3 4 6 2" xfId="29490"/>
    <cellStyle name="40% - Accent2 3 4 7" xfId="15089"/>
    <cellStyle name="40% - Accent2 3 4 7 2" xfId="36690"/>
    <cellStyle name="40% - Accent2 3 4 8" xfId="22290"/>
    <cellStyle name="40% - Accent2 3 5" xfId="808"/>
    <cellStyle name="40% - Accent2 3 5 2" xfId="3208"/>
    <cellStyle name="40% - Accent2 3 5 2 2" xfId="6808"/>
    <cellStyle name="40% - Accent2 3 5 2 2 2" xfId="14009"/>
    <cellStyle name="40% - Accent2 3 5 2 2 2 2" xfId="35610"/>
    <cellStyle name="40% - Accent2 3 5 2 2 3" xfId="21209"/>
    <cellStyle name="40% - Accent2 3 5 2 2 3 2" xfId="42810"/>
    <cellStyle name="40% - Accent2 3 5 2 2 4" xfId="28410"/>
    <cellStyle name="40% - Accent2 3 5 2 3" xfId="10409"/>
    <cellStyle name="40% - Accent2 3 5 2 3 2" xfId="32010"/>
    <cellStyle name="40% - Accent2 3 5 2 4" xfId="17609"/>
    <cellStyle name="40% - Accent2 3 5 2 4 2" xfId="39210"/>
    <cellStyle name="40% - Accent2 3 5 2 5" xfId="24810"/>
    <cellStyle name="40% - Accent2 3 5 3" xfId="2008"/>
    <cellStyle name="40% - Accent2 3 5 3 2" xfId="5608"/>
    <cellStyle name="40% - Accent2 3 5 3 2 2" xfId="12809"/>
    <cellStyle name="40% - Accent2 3 5 3 2 2 2" xfId="34410"/>
    <cellStyle name="40% - Accent2 3 5 3 2 3" xfId="20009"/>
    <cellStyle name="40% - Accent2 3 5 3 2 3 2" xfId="41610"/>
    <cellStyle name="40% - Accent2 3 5 3 2 4" xfId="27210"/>
    <cellStyle name="40% - Accent2 3 5 3 3" xfId="9209"/>
    <cellStyle name="40% - Accent2 3 5 3 3 2" xfId="30810"/>
    <cellStyle name="40% - Accent2 3 5 3 4" xfId="16409"/>
    <cellStyle name="40% - Accent2 3 5 3 4 2" xfId="38010"/>
    <cellStyle name="40% - Accent2 3 5 3 5" xfId="23610"/>
    <cellStyle name="40% - Accent2 3 5 4" xfId="4408"/>
    <cellStyle name="40% - Accent2 3 5 4 2" xfId="11609"/>
    <cellStyle name="40% - Accent2 3 5 4 2 2" xfId="33210"/>
    <cellStyle name="40% - Accent2 3 5 4 3" xfId="18809"/>
    <cellStyle name="40% - Accent2 3 5 4 3 2" xfId="40410"/>
    <cellStyle name="40% - Accent2 3 5 4 4" xfId="26010"/>
    <cellStyle name="40% - Accent2 3 5 5" xfId="8009"/>
    <cellStyle name="40% - Accent2 3 5 5 2" xfId="29610"/>
    <cellStyle name="40% - Accent2 3 5 6" xfId="15209"/>
    <cellStyle name="40% - Accent2 3 5 6 2" xfId="36810"/>
    <cellStyle name="40% - Accent2 3 5 7" xfId="22410"/>
    <cellStyle name="40% - Accent2 3 6" xfId="2608"/>
    <cellStyle name="40% - Accent2 3 6 2" xfId="6208"/>
    <cellStyle name="40% - Accent2 3 6 2 2" xfId="13409"/>
    <cellStyle name="40% - Accent2 3 6 2 2 2" xfId="35010"/>
    <cellStyle name="40% - Accent2 3 6 2 3" xfId="20609"/>
    <cellStyle name="40% - Accent2 3 6 2 3 2" xfId="42210"/>
    <cellStyle name="40% - Accent2 3 6 2 4" xfId="27810"/>
    <cellStyle name="40% - Accent2 3 6 3" xfId="9809"/>
    <cellStyle name="40% - Accent2 3 6 3 2" xfId="31410"/>
    <cellStyle name="40% - Accent2 3 6 4" xfId="17009"/>
    <cellStyle name="40% - Accent2 3 6 4 2" xfId="38610"/>
    <cellStyle name="40% - Accent2 3 6 5" xfId="24210"/>
    <cellStyle name="40% - Accent2 3 7" xfId="1408"/>
    <cellStyle name="40% - Accent2 3 7 2" xfId="5008"/>
    <cellStyle name="40% - Accent2 3 7 2 2" xfId="12209"/>
    <cellStyle name="40% - Accent2 3 7 2 2 2" xfId="33810"/>
    <cellStyle name="40% - Accent2 3 7 2 3" xfId="19409"/>
    <cellStyle name="40% - Accent2 3 7 2 3 2" xfId="41010"/>
    <cellStyle name="40% - Accent2 3 7 2 4" xfId="26610"/>
    <cellStyle name="40% - Accent2 3 7 3" xfId="8609"/>
    <cellStyle name="40% - Accent2 3 7 3 2" xfId="30210"/>
    <cellStyle name="40% - Accent2 3 7 4" xfId="15809"/>
    <cellStyle name="40% - Accent2 3 7 4 2" xfId="37410"/>
    <cellStyle name="40% - Accent2 3 7 5" xfId="23010"/>
    <cellStyle name="40% - Accent2 3 8" xfId="3808"/>
    <cellStyle name="40% - Accent2 3 8 2" xfId="11009"/>
    <cellStyle name="40% - Accent2 3 8 2 2" xfId="32610"/>
    <cellStyle name="40% - Accent2 3 8 3" xfId="18209"/>
    <cellStyle name="40% - Accent2 3 8 3 2" xfId="39810"/>
    <cellStyle name="40% - Accent2 3 8 4" xfId="25410"/>
    <cellStyle name="40% - Accent2 3 9" xfId="7409"/>
    <cellStyle name="40% - Accent2 3 9 2" xfId="29010"/>
    <cellStyle name="40% - Accent2 4" xfId="234"/>
    <cellStyle name="40% - Accent2 4 10" xfId="14643"/>
    <cellStyle name="40% - Accent2 4 10 2" xfId="36244"/>
    <cellStyle name="40% - Accent2 4 11" xfId="21844"/>
    <cellStyle name="40% - Accent2 4 2" xfId="360"/>
    <cellStyle name="40% - Accent2 4 2 2" xfId="600"/>
    <cellStyle name="40% - Accent2 4 2 2 2" xfId="1202"/>
    <cellStyle name="40% - Accent2 4 2 2 2 2" xfId="3602"/>
    <cellStyle name="40% - Accent2 4 2 2 2 2 2" xfId="7202"/>
    <cellStyle name="40% - Accent2 4 2 2 2 2 2 2" xfId="14403"/>
    <cellStyle name="40% - Accent2 4 2 2 2 2 2 2 2" xfId="36004"/>
    <cellStyle name="40% - Accent2 4 2 2 2 2 2 3" xfId="21603"/>
    <cellStyle name="40% - Accent2 4 2 2 2 2 2 3 2" xfId="43204"/>
    <cellStyle name="40% - Accent2 4 2 2 2 2 2 4" xfId="28804"/>
    <cellStyle name="40% - Accent2 4 2 2 2 2 3" xfId="10803"/>
    <cellStyle name="40% - Accent2 4 2 2 2 2 3 2" xfId="32404"/>
    <cellStyle name="40% - Accent2 4 2 2 2 2 4" xfId="18003"/>
    <cellStyle name="40% - Accent2 4 2 2 2 2 4 2" xfId="39604"/>
    <cellStyle name="40% - Accent2 4 2 2 2 2 5" xfId="25204"/>
    <cellStyle name="40% - Accent2 4 2 2 2 3" xfId="2402"/>
    <cellStyle name="40% - Accent2 4 2 2 2 3 2" xfId="6002"/>
    <cellStyle name="40% - Accent2 4 2 2 2 3 2 2" xfId="13203"/>
    <cellStyle name="40% - Accent2 4 2 2 2 3 2 2 2" xfId="34804"/>
    <cellStyle name="40% - Accent2 4 2 2 2 3 2 3" xfId="20403"/>
    <cellStyle name="40% - Accent2 4 2 2 2 3 2 3 2" xfId="42004"/>
    <cellStyle name="40% - Accent2 4 2 2 2 3 2 4" xfId="27604"/>
    <cellStyle name="40% - Accent2 4 2 2 2 3 3" xfId="9603"/>
    <cellStyle name="40% - Accent2 4 2 2 2 3 3 2" xfId="31204"/>
    <cellStyle name="40% - Accent2 4 2 2 2 3 4" xfId="16803"/>
    <cellStyle name="40% - Accent2 4 2 2 2 3 4 2" xfId="38404"/>
    <cellStyle name="40% - Accent2 4 2 2 2 3 5" xfId="24004"/>
    <cellStyle name="40% - Accent2 4 2 2 2 4" xfId="4802"/>
    <cellStyle name="40% - Accent2 4 2 2 2 4 2" xfId="12003"/>
    <cellStyle name="40% - Accent2 4 2 2 2 4 2 2" xfId="33604"/>
    <cellStyle name="40% - Accent2 4 2 2 2 4 3" xfId="19203"/>
    <cellStyle name="40% - Accent2 4 2 2 2 4 3 2" xfId="40804"/>
    <cellStyle name="40% - Accent2 4 2 2 2 4 4" xfId="26404"/>
    <cellStyle name="40% - Accent2 4 2 2 2 5" xfId="8403"/>
    <cellStyle name="40% - Accent2 4 2 2 2 5 2" xfId="30004"/>
    <cellStyle name="40% - Accent2 4 2 2 2 6" xfId="15603"/>
    <cellStyle name="40% - Accent2 4 2 2 2 6 2" xfId="37204"/>
    <cellStyle name="40% - Accent2 4 2 2 2 7" xfId="22804"/>
    <cellStyle name="40% - Accent2 4 2 2 3" xfId="3002"/>
    <cellStyle name="40% - Accent2 4 2 2 3 2" xfId="6602"/>
    <cellStyle name="40% - Accent2 4 2 2 3 2 2" xfId="13803"/>
    <cellStyle name="40% - Accent2 4 2 2 3 2 2 2" xfId="35404"/>
    <cellStyle name="40% - Accent2 4 2 2 3 2 3" xfId="21003"/>
    <cellStyle name="40% - Accent2 4 2 2 3 2 3 2" xfId="42604"/>
    <cellStyle name="40% - Accent2 4 2 2 3 2 4" xfId="28204"/>
    <cellStyle name="40% - Accent2 4 2 2 3 3" xfId="10203"/>
    <cellStyle name="40% - Accent2 4 2 2 3 3 2" xfId="31804"/>
    <cellStyle name="40% - Accent2 4 2 2 3 4" xfId="17403"/>
    <cellStyle name="40% - Accent2 4 2 2 3 4 2" xfId="39004"/>
    <cellStyle name="40% - Accent2 4 2 2 3 5" xfId="24604"/>
    <cellStyle name="40% - Accent2 4 2 2 4" xfId="1802"/>
    <cellStyle name="40% - Accent2 4 2 2 4 2" xfId="5402"/>
    <cellStyle name="40% - Accent2 4 2 2 4 2 2" xfId="12603"/>
    <cellStyle name="40% - Accent2 4 2 2 4 2 2 2" xfId="34204"/>
    <cellStyle name="40% - Accent2 4 2 2 4 2 3" xfId="19803"/>
    <cellStyle name="40% - Accent2 4 2 2 4 2 3 2" xfId="41404"/>
    <cellStyle name="40% - Accent2 4 2 2 4 2 4" xfId="27004"/>
    <cellStyle name="40% - Accent2 4 2 2 4 3" xfId="9003"/>
    <cellStyle name="40% - Accent2 4 2 2 4 3 2" xfId="30604"/>
    <cellStyle name="40% - Accent2 4 2 2 4 4" xfId="16203"/>
    <cellStyle name="40% - Accent2 4 2 2 4 4 2" xfId="37804"/>
    <cellStyle name="40% - Accent2 4 2 2 4 5" xfId="23404"/>
    <cellStyle name="40% - Accent2 4 2 2 5" xfId="4202"/>
    <cellStyle name="40% - Accent2 4 2 2 5 2" xfId="11403"/>
    <cellStyle name="40% - Accent2 4 2 2 5 2 2" xfId="33004"/>
    <cellStyle name="40% - Accent2 4 2 2 5 3" xfId="18603"/>
    <cellStyle name="40% - Accent2 4 2 2 5 3 2" xfId="40204"/>
    <cellStyle name="40% - Accent2 4 2 2 5 4" xfId="25804"/>
    <cellStyle name="40% - Accent2 4 2 2 6" xfId="7803"/>
    <cellStyle name="40% - Accent2 4 2 2 6 2" xfId="29404"/>
    <cellStyle name="40% - Accent2 4 2 2 7" xfId="15003"/>
    <cellStyle name="40% - Accent2 4 2 2 7 2" xfId="36604"/>
    <cellStyle name="40% - Accent2 4 2 2 8" xfId="22204"/>
    <cellStyle name="40% - Accent2 4 2 3" xfId="962"/>
    <cellStyle name="40% - Accent2 4 2 3 2" xfId="3362"/>
    <cellStyle name="40% - Accent2 4 2 3 2 2" xfId="6962"/>
    <cellStyle name="40% - Accent2 4 2 3 2 2 2" xfId="14163"/>
    <cellStyle name="40% - Accent2 4 2 3 2 2 2 2" xfId="35764"/>
    <cellStyle name="40% - Accent2 4 2 3 2 2 3" xfId="21363"/>
    <cellStyle name="40% - Accent2 4 2 3 2 2 3 2" xfId="42964"/>
    <cellStyle name="40% - Accent2 4 2 3 2 2 4" xfId="28564"/>
    <cellStyle name="40% - Accent2 4 2 3 2 3" xfId="10563"/>
    <cellStyle name="40% - Accent2 4 2 3 2 3 2" xfId="32164"/>
    <cellStyle name="40% - Accent2 4 2 3 2 4" xfId="17763"/>
    <cellStyle name="40% - Accent2 4 2 3 2 4 2" xfId="39364"/>
    <cellStyle name="40% - Accent2 4 2 3 2 5" xfId="24964"/>
    <cellStyle name="40% - Accent2 4 2 3 3" xfId="2162"/>
    <cellStyle name="40% - Accent2 4 2 3 3 2" xfId="5762"/>
    <cellStyle name="40% - Accent2 4 2 3 3 2 2" xfId="12963"/>
    <cellStyle name="40% - Accent2 4 2 3 3 2 2 2" xfId="34564"/>
    <cellStyle name="40% - Accent2 4 2 3 3 2 3" xfId="20163"/>
    <cellStyle name="40% - Accent2 4 2 3 3 2 3 2" xfId="41764"/>
    <cellStyle name="40% - Accent2 4 2 3 3 2 4" xfId="27364"/>
    <cellStyle name="40% - Accent2 4 2 3 3 3" xfId="9363"/>
    <cellStyle name="40% - Accent2 4 2 3 3 3 2" xfId="30964"/>
    <cellStyle name="40% - Accent2 4 2 3 3 4" xfId="16563"/>
    <cellStyle name="40% - Accent2 4 2 3 3 4 2" xfId="38164"/>
    <cellStyle name="40% - Accent2 4 2 3 3 5" xfId="23764"/>
    <cellStyle name="40% - Accent2 4 2 3 4" xfId="4562"/>
    <cellStyle name="40% - Accent2 4 2 3 4 2" xfId="11763"/>
    <cellStyle name="40% - Accent2 4 2 3 4 2 2" xfId="33364"/>
    <cellStyle name="40% - Accent2 4 2 3 4 3" xfId="18963"/>
    <cellStyle name="40% - Accent2 4 2 3 4 3 2" xfId="40564"/>
    <cellStyle name="40% - Accent2 4 2 3 4 4" xfId="26164"/>
    <cellStyle name="40% - Accent2 4 2 3 5" xfId="8163"/>
    <cellStyle name="40% - Accent2 4 2 3 5 2" xfId="29764"/>
    <cellStyle name="40% - Accent2 4 2 3 6" xfId="15363"/>
    <cellStyle name="40% - Accent2 4 2 3 6 2" xfId="36964"/>
    <cellStyle name="40% - Accent2 4 2 3 7" xfId="22564"/>
    <cellStyle name="40% - Accent2 4 2 4" xfId="2762"/>
    <cellStyle name="40% - Accent2 4 2 4 2" xfId="6362"/>
    <cellStyle name="40% - Accent2 4 2 4 2 2" xfId="13563"/>
    <cellStyle name="40% - Accent2 4 2 4 2 2 2" xfId="35164"/>
    <cellStyle name="40% - Accent2 4 2 4 2 3" xfId="20763"/>
    <cellStyle name="40% - Accent2 4 2 4 2 3 2" xfId="42364"/>
    <cellStyle name="40% - Accent2 4 2 4 2 4" xfId="27964"/>
    <cellStyle name="40% - Accent2 4 2 4 3" xfId="9963"/>
    <cellStyle name="40% - Accent2 4 2 4 3 2" xfId="31564"/>
    <cellStyle name="40% - Accent2 4 2 4 4" xfId="17163"/>
    <cellStyle name="40% - Accent2 4 2 4 4 2" xfId="38764"/>
    <cellStyle name="40% - Accent2 4 2 4 5" xfId="24364"/>
    <cellStyle name="40% - Accent2 4 2 5" xfId="1562"/>
    <cellStyle name="40% - Accent2 4 2 5 2" xfId="5162"/>
    <cellStyle name="40% - Accent2 4 2 5 2 2" xfId="12363"/>
    <cellStyle name="40% - Accent2 4 2 5 2 2 2" xfId="33964"/>
    <cellStyle name="40% - Accent2 4 2 5 2 3" xfId="19563"/>
    <cellStyle name="40% - Accent2 4 2 5 2 3 2" xfId="41164"/>
    <cellStyle name="40% - Accent2 4 2 5 2 4" xfId="26764"/>
    <cellStyle name="40% - Accent2 4 2 5 3" xfId="8763"/>
    <cellStyle name="40% - Accent2 4 2 5 3 2" xfId="30364"/>
    <cellStyle name="40% - Accent2 4 2 5 4" xfId="15963"/>
    <cellStyle name="40% - Accent2 4 2 5 4 2" xfId="37564"/>
    <cellStyle name="40% - Accent2 4 2 5 5" xfId="23164"/>
    <cellStyle name="40% - Accent2 4 2 6" xfId="3962"/>
    <cellStyle name="40% - Accent2 4 2 6 2" xfId="11163"/>
    <cellStyle name="40% - Accent2 4 2 6 2 2" xfId="32764"/>
    <cellStyle name="40% - Accent2 4 2 6 3" xfId="18363"/>
    <cellStyle name="40% - Accent2 4 2 6 3 2" xfId="39964"/>
    <cellStyle name="40% - Accent2 4 2 6 4" xfId="25564"/>
    <cellStyle name="40% - Accent2 4 2 7" xfId="7563"/>
    <cellStyle name="40% - Accent2 4 2 7 2" xfId="29164"/>
    <cellStyle name="40% - Accent2 4 2 8" xfId="14763"/>
    <cellStyle name="40% - Accent2 4 2 8 2" xfId="36364"/>
    <cellStyle name="40% - Accent2 4 2 9" xfId="21964"/>
    <cellStyle name="40% - Accent2 4 3" xfId="480"/>
    <cellStyle name="40% - Accent2 4 3 2" xfId="1082"/>
    <cellStyle name="40% - Accent2 4 3 2 2" xfId="3482"/>
    <cellStyle name="40% - Accent2 4 3 2 2 2" xfId="7082"/>
    <cellStyle name="40% - Accent2 4 3 2 2 2 2" xfId="14283"/>
    <cellStyle name="40% - Accent2 4 3 2 2 2 2 2" xfId="35884"/>
    <cellStyle name="40% - Accent2 4 3 2 2 2 3" xfId="21483"/>
    <cellStyle name="40% - Accent2 4 3 2 2 2 3 2" xfId="43084"/>
    <cellStyle name="40% - Accent2 4 3 2 2 2 4" xfId="28684"/>
    <cellStyle name="40% - Accent2 4 3 2 2 3" xfId="10683"/>
    <cellStyle name="40% - Accent2 4 3 2 2 3 2" xfId="32284"/>
    <cellStyle name="40% - Accent2 4 3 2 2 4" xfId="17883"/>
    <cellStyle name="40% - Accent2 4 3 2 2 4 2" xfId="39484"/>
    <cellStyle name="40% - Accent2 4 3 2 2 5" xfId="25084"/>
    <cellStyle name="40% - Accent2 4 3 2 3" xfId="2282"/>
    <cellStyle name="40% - Accent2 4 3 2 3 2" xfId="5882"/>
    <cellStyle name="40% - Accent2 4 3 2 3 2 2" xfId="13083"/>
    <cellStyle name="40% - Accent2 4 3 2 3 2 2 2" xfId="34684"/>
    <cellStyle name="40% - Accent2 4 3 2 3 2 3" xfId="20283"/>
    <cellStyle name="40% - Accent2 4 3 2 3 2 3 2" xfId="41884"/>
    <cellStyle name="40% - Accent2 4 3 2 3 2 4" xfId="27484"/>
    <cellStyle name="40% - Accent2 4 3 2 3 3" xfId="9483"/>
    <cellStyle name="40% - Accent2 4 3 2 3 3 2" xfId="31084"/>
    <cellStyle name="40% - Accent2 4 3 2 3 4" xfId="16683"/>
    <cellStyle name="40% - Accent2 4 3 2 3 4 2" xfId="38284"/>
    <cellStyle name="40% - Accent2 4 3 2 3 5" xfId="23884"/>
    <cellStyle name="40% - Accent2 4 3 2 4" xfId="4682"/>
    <cellStyle name="40% - Accent2 4 3 2 4 2" xfId="11883"/>
    <cellStyle name="40% - Accent2 4 3 2 4 2 2" xfId="33484"/>
    <cellStyle name="40% - Accent2 4 3 2 4 3" xfId="19083"/>
    <cellStyle name="40% - Accent2 4 3 2 4 3 2" xfId="40684"/>
    <cellStyle name="40% - Accent2 4 3 2 4 4" xfId="26284"/>
    <cellStyle name="40% - Accent2 4 3 2 5" xfId="8283"/>
    <cellStyle name="40% - Accent2 4 3 2 5 2" xfId="29884"/>
    <cellStyle name="40% - Accent2 4 3 2 6" xfId="15483"/>
    <cellStyle name="40% - Accent2 4 3 2 6 2" xfId="37084"/>
    <cellStyle name="40% - Accent2 4 3 2 7" xfId="22684"/>
    <cellStyle name="40% - Accent2 4 3 3" xfId="2882"/>
    <cellStyle name="40% - Accent2 4 3 3 2" xfId="6482"/>
    <cellStyle name="40% - Accent2 4 3 3 2 2" xfId="13683"/>
    <cellStyle name="40% - Accent2 4 3 3 2 2 2" xfId="35284"/>
    <cellStyle name="40% - Accent2 4 3 3 2 3" xfId="20883"/>
    <cellStyle name="40% - Accent2 4 3 3 2 3 2" xfId="42484"/>
    <cellStyle name="40% - Accent2 4 3 3 2 4" xfId="28084"/>
    <cellStyle name="40% - Accent2 4 3 3 3" xfId="10083"/>
    <cellStyle name="40% - Accent2 4 3 3 3 2" xfId="31684"/>
    <cellStyle name="40% - Accent2 4 3 3 4" xfId="17283"/>
    <cellStyle name="40% - Accent2 4 3 3 4 2" xfId="38884"/>
    <cellStyle name="40% - Accent2 4 3 3 5" xfId="24484"/>
    <cellStyle name="40% - Accent2 4 3 4" xfId="1682"/>
    <cellStyle name="40% - Accent2 4 3 4 2" xfId="5282"/>
    <cellStyle name="40% - Accent2 4 3 4 2 2" xfId="12483"/>
    <cellStyle name="40% - Accent2 4 3 4 2 2 2" xfId="34084"/>
    <cellStyle name="40% - Accent2 4 3 4 2 3" xfId="19683"/>
    <cellStyle name="40% - Accent2 4 3 4 2 3 2" xfId="41284"/>
    <cellStyle name="40% - Accent2 4 3 4 2 4" xfId="26884"/>
    <cellStyle name="40% - Accent2 4 3 4 3" xfId="8883"/>
    <cellStyle name="40% - Accent2 4 3 4 3 2" xfId="30484"/>
    <cellStyle name="40% - Accent2 4 3 4 4" xfId="16083"/>
    <cellStyle name="40% - Accent2 4 3 4 4 2" xfId="37684"/>
    <cellStyle name="40% - Accent2 4 3 4 5" xfId="23284"/>
    <cellStyle name="40% - Accent2 4 3 5" xfId="4082"/>
    <cellStyle name="40% - Accent2 4 3 5 2" xfId="11283"/>
    <cellStyle name="40% - Accent2 4 3 5 2 2" xfId="32884"/>
    <cellStyle name="40% - Accent2 4 3 5 3" xfId="18483"/>
    <cellStyle name="40% - Accent2 4 3 5 3 2" xfId="40084"/>
    <cellStyle name="40% - Accent2 4 3 5 4" xfId="25684"/>
    <cellStyle name="40% - Accent2 4 3 6" xfId="7683"/>
    <cellStyle name="40% - Accent2 4 3 6 2" xfId="29284"/>
    <cellStyle name="40% - Accent2 4 3 7" xfId="14883"/>
    <cellStyle name="40% - Accent2 4 3 7 2" xfId="36484"/>
    <cellStyle name="40% - Accent2 4 3 8" xfId="22084"/>
    <cellStyle name="40% - Accent2 4 4" xfId="722"/>
    <cellStyle name="40% - Accent2 4 4 2" xfId="1322"/>
    <cellStyle name="40% - Accent2 4 4 2 2" xfId="3722"/>
    <cellStyle name="40% - Accent2 4 4 2 2 2" xfId="7322"/>
    <cellStyle name="40% - Accent2 4 4 2 2 2 2" xfId="14523"/>
    <cellStyle name="40% - Accent2 4 4 2 2 2 2 2" xfId="36124"/>
    <cellStyle name="40% - Accent2 4 4 2 2 2 3" xfId="21723"/>
    <cellStyle name="40% - Accent2 4 4 2 2 2 3 2" xfId="43324"/>
    <cellStyle name="40% - Accent2 4 4 2 2 2 4" xfId="28924"/>
    <cellStyle name="40% - Accent2 4 4 2 2 3" xfId="10923"/>
    <cellStyle name="40% - Accent2 4 4 2 2 3 2" xfId="32524"/>
    <cellStyle name="40% - Accent2 4 4 2 2 4" xfId="18123"/>
    <cellStyle name="40% - Accent2 4 4 2 2 4 2" xfId="39724"/>
    <cellStyle name="40% - Accent2 4 4 2 2 5" xfId="25324"/>
    <cellStyle name="40% - Accent2 4 4 2 3" xfId="2522"/>
    <cellStyle name="40% - Accent2 4 4 2 3 2" xfId="6122"/>
    <cellStyle name="40% - Accent2 4 4 2 3 2 2" xfId="13323"/>
    <cellStyle name="40% - Accent2 4 4 2 3 2 2 2" xfId="34924"/>
    <cellStyle name="40% - Accent2 4 4 2 3 2 3" xfId="20523"/>
    <cellStyle name="40% - Accent2 4 4 2 3 2 3 2" xfId="42124"/>
    <cellStyle name="40% - Accent2 4 4 2 3 2 4" xfId="27724"/>
    <cellStyle name="40% - Accent2 4 4 2 3 3" xfId="9723"/>
    <cellStyle name="40% - Accent2 4 4 2 3 3 2" xfId="31324"/>
    <cellStyle name="40% - Accent2 4 4 2 3 4" xfId="16923"/>
    <cellStyle name="40% - Accent2 4 4 2 3 4 2" xfId="38524"/>
    <cellStyle name="40% - Accent2 4 4 2 3 5" xfId="24124"/>
    <cellStyle name="40% - Accent2 4 4 2 4" xfId="4922"/>
    <cellStyle name="40% - Accent2 4 4 2 4 2" xfId="12123"/>
    <cellStyle name="40% - Accent2 4 4 2 4 2 2" xfId="33724"/>
    <cellStyle name="40% - Accent2 4 4 2 4 3" xfId="19323"/>
    <cellStyle name="40% - Accent2 4 4 2 4 3 2" xfId="40924"/>
    <cellStyle name="40% - Accent2 4 4 2 4 4" xfId="26524"/>
    <cellStyle name="40% - Accent2 4 4 2 5" xfId="8523"/>
    <cellStyle name="40% - Accent2 4 4 2 5 2" xfId="30124"/>
    <cellStyle name="40% - Accent2 4 4 2 6" xfId="15723"/>
    <cellStyle name="40% - Accent2 4 4 2 6 2" xfId="37324"/>
    <cellStyle name="40% - Accent2 4 4 2 7" xfId="22924"/>
    <cellStyle name="40% - Accent2 4 4 3" xfId="3122"/>
    <cellStyle name="40% - Accent2 4 4 3 2" xfId="6722"/>
    <cellStyle name="40% - Accent2 4 4 3 2 2" xfId="13923"/>
    <cellStyle name="40% - Accent2 4 4 3 2 2 2" xfId="35524"/>
    <cellStyle name="40% - Accent2 4 4 3 2 3" xfId="21123"/>
    <cellStyle name="40% - Accent2 4 4 3 2 3 2" xfId="42724"/>
    <cellStyle name="40% - Accent2 4 4 3 2 4" xfId="28324"/>
    <cellStyle name="40% - Accent2 4 4 3 3" xfId="10323"/>
    <cellStyle name="40% - Accent2 4 4 3 3 2" xfId="31924"/>
    <cellStyle name="40% - Accent2 4 4 3 4" xfId="17523"/>
    <cellStyle name="40% - Accent2 4 4 3 4 2" xfId="39124"/>
    <cellStyle name="40% - Accent2 4 4 3 5" xfId="24724"/>
    <cellStyle name="40% - Accent2 4 4 4" xfId="1922"/>
    <cellStyle name="40% - Accent2 4 4 4 2" xfId="5522"/>
    <cellStyle name="40% - Accent2 4 4 4 2 2" xfId="12723"/>
    <cellStyle name="40% - Accent2 4 4 4 2 2 2" xfId="34324"/>
    <cellStyle name="40% - Accent2 4 4 4 2 3" xfId="19923"/>
    <cellStyle name="40% - Accent2 4 4 4 2 3 2" xfId="41524"/>
    <cellStyle name="40% - Accent2 4 4 4 2 4" xfId="27124"/>
    <cellStyle name="40% - Accent2 4 4 4 3" xfId="9123"/>
    <cellStyle name="40% - Accent2 4 4 4 3 2" xfId="30724"/>
    <cellStyle name="40% - Accent2 4 4 4 4" xfId="16323"/>
    <cellStyle name="40% - Accent2 4 4 4 4 2" xfId="37924"/>
    <cellStyle name="40% - Accent2 4 4 4 5" xfId="23524"/>
    <cellStyle name="40% - Accent2 4 4 5" xfId="4322"/>
    <cellStyle name="40% - Accent2 4 4 5 2" xfId="11523"/>
    <cellStyle name="40% - Accent2 4 4 5 2 2" xfId="33124"/>
    <cellStyle name="40% - Accent2 4 4 5 3" xfId="18723"/>
    <cellStyle name="40% - Accent2 4 4 5 3 2" xfId="40324"/>
    <cellStyle name="40% - Accent2 4 4 5 4" xfId="25924"/>
    <cellStyle name="40% - Accent2 4 4 6" xfId="7923"/>
    <cellStyle name="40% - Accent2 4 4 6 2" xfId="29524"/>
    <cellStyle name="40% - Accent2 4 4 7" xfId="15123"/>
    <cellStyle name="40% - Accent2 4 4 7 2" xfId="36724"/>
    <cellStyle name="40% - Accent2 4 4 8" xfId="22324"/>
    <cellStyle name="40% - Accent2 4 5" xfId="842"/>
    <cellStyle name="40% - Accent2 4 5 2" xfId="3242"/>
    <cellStyle name="40% - Accent2 4 5 2 2" xfId="6842"/>
    <cellStyle name="40% - Accent2 4 5 2 2 2" xfId="14043"/>
    <cellStyle name="40% - Accent2 4 5 2 2 2 2" xfId="35644"/>
    <cellStyle name="40% - Accent2 4 5 2 2 3" xfId="21243"/>
    <cellStyle name="40% - Accent2 4 5 2 2 3 2" xfId="42844"/>
    <cellStyle name="40% - Accent2 4 5 2 2 4" xfId="28444"/>
    <cellStyle name="40% - Accent2 4 5 2 3" xfId="10443"/>
    <cellStyle name="40% - Accent2 4 5 2 3 2" xfId="32044"/>
    <cellStyle name="40% - Accent2 4 5 2 4" xfId="17643"/>
    <cellStyle name="40% - Accent2 4 5 2 4 2" xfId="39244"/>
    <cellStyle name="40% - Accent2 4 5 2 5" xfId="24844"/>
    <cellStyle name="40% - Accent2 4 5 3" xfId="2042"/>
    <cellStyle name="40% - Accent2 4 5 3 2" xfId="5642"/>
    <cellStyle name="40% - Accent2 4 5 3 2 2" xfId="12843"/>
    <cellStyle name="40% - Accent2 4 5 3 2 2 2" xfId="34444"/>
    <cellStyle name="40% - Accent2 4 5 3 2 3" xfId="20043"/>
    <cellStyle name="40% - Accent2 4 5 3 2 3 2" xfId="41644"/>
    <cellStyle name="40% - Accent2 4 5 3 2 4" xfId="27244"/>
    <cellStyle name="40% - Accent2 4 5 3 3" xfId="9243"/>
    <cellStyle name="40% - Accent2 4 5 3 3 2" xfId="30844"/>
    <cellStyle name="40% - Accent2 4 5 3 4" xfId="16443"/>
    <cellStyle name="40% - Accent2 4 5 3 4 2" xfId="38044"/>
    <cellStyle name="40% - Accent2 4 5 3 5" xfId="23644"/>
    <cellStyle name="40% - Accent2 4 5 4" xfId="4442"/>
    <cellStyle name="40% - Accent2 4 5 4 2" xfId="11643"/>
    <cellStyle name="40% - Accent2 4 5 4 2 2" xfId="33244"/>
    <cellStyle name="40% - Accent2 4 5 4 3" xfId="18843"/>
    <cellStyle name="40% - Accent2 4 5 4 3 2" xfId="40444"/>
    <cellStyle name="40% - Accent2 4 5 4 4" xfId="26044"/>
    <cellStyle name="40% - Accent2 4 5 5" xfId="8043"/>
    <cellStyle name="40% - Accent2 4 5 5 2" xfId="29644"/>
    <cellStyle name="40% - Accent2 4 5 6" xfId="15243"/>
    <cellStyle name="40% - Accent2 4 5 6 2" xfId="36844"/>
    <cellStyle name="40% - Accent2 4 5 7" xfId="22444"/>
    <cellStyle name="40% - Accent2 4 6" xfId="2642"/>
    <cellStyle name="40% - Accent2 4 6 2" xfId="6242"/>
    <cellStyle name="40% - Accent2 4 6 2 2" xfId="13443"/>
    <cellStyle name="40% - Accent2 4 6 2 2 2" xfId="35044"/>
    <cellStyle name="40% - Accent2 4 6 2 3" xfId="20643"/>
    <cellStyle name="40% - Accent2 4 6 2 3 2" xfId="42244"/>
    <cellStyle name="40% - Accent2 4 6 2 4" xfId="27844"/>
    <cellStyle name="40% - Accent2 4 6 3" xfId="9843"/>
    <cellStyle name="40% - Accent2 4 6 3 2" xfId="31444"/>
    <cellStyle name="40% - Accent2 4 6 4" xfId="17043"/>
    <cellStyle name="40% - Accent2 4 6 4 2" xfId="38644"/>
    <cellStyle name="40% - Accent2 4 6 5" xfId="24244"/>
    <cellStyle name="40% - Accent2 4 7" xfId="1442"/>
    <cellStyle name="40% - Accent2 4 7 2" xfId="5042"/>
    <cellStyle name="40% - Accent2 4 7 2 2" xfId="12243"/>
    <cellStyle name="40% - Accent2 4 7 2 2 2" xfId="33844"/>
    <cellStyle name="40% - Accent2 4 7 2 3" xfId="19443"/>
    <cellStyle name="40% - Accent2 4 7 2 3 2" xfId="41044"/>
    <cellStyle name="40% - Accent2 4 7 2 4" xfId="26644"/>
    <cellStyle name="40% - Accent2 4 7 3" xfId="8643"/>
    <cellStyle name="40% - Accent2 4 7 3 2" xfId="30244"/>
    <cellStyle name="40% - Accent2 4 7 4" xfId="15843"/>
    <cellStyle name="40% - Accent2 4 7 4 2" xfId="37444"/>
    <cellStyle name="40% - Accent2 4 7 5" xfId="23044"/>
    <cellStyle name="40% - Accent2 4 8" xfId="3842"/>
    <cellStyle name="40% - Accent2 4 8 2" xfId="11043"/>
    <cellStyle name="40% - Accent2 4 8 2 2" xfId="32644"/>
    <cellStyle name="40% - Accent2 4 8 3" xfId="18243"/>
    <cellStyle name="40% - Accent2 4 8 3 2" xfId="39844"/>
    <cellStyle name="40% - Accent2 4 8 4" xfId="25444"/>
    <cellStyle name="40% - Accent2 4 9" xfId="7443"/>
    <cellStyle name="40% - Accent2 4 9 2" xfId="29044"/>
    <cellStyle name="40% - Accent2 5" xfId="277"/>
    <cellStyle name="40% - Accent2 5 10" xfId="14680"/>
    <cellStyle name="40% - Accent2 5 10 2" xfId="36281"/>
    <cellStyle name="40% - Accent2 5 11" xfId="21881"/>
    <cellStyle name="40% - Accent2 5 2" xfId="397"/>
    <cellStyle name="40% - Accent2 5 2 2" xfId="639"/>
    <cellStyle name="40% - Accent2 5 2 2 2" xfId="1239"/>
    <cellStyle name="40% - Accent2 5 2 2 2 2" xfId="3639"/>
    <cellStyle name="40% - Accent2 5 2 2 2 2 2" xfId="7239"/>
    <cellStyle name="40% - Accent2 5 2 2 2 2 2 2" xfId="14440"/>
    <cellStyle name="40% - Accent2 5 2 2 2 2 2 2 2" xfId="36041"/>
    <cellStyle name="40% - Accent2 5 2 2 2 2 2 3" xfId="21640"/>
    <cellStyle name="40% - Accent2 5 2 2 2 2 2 3 2" xfId="43241"/>
    <cellStyle name="40% - Accent2 5 2 2 2 2 2 4" xfId="28841"/>
    <cellStyle name="40% - Accent2 5 2 2 2 2 3" xfId="10840"/>
    <cellStyle name="40% - Accent2 5 2 2 2 2 3 2" xfId="32441"/>
    <cellStyle name="40% - Accent2 5 2 2 2 2 4" xfId="18040"/>
    <cellStyle name="40% - Accent2 5 2 2 2 2 4 2" xfId="39641"/>
    <cellStyle name="40% - Accent2 5 2 2 2 2 5" xfId="25241"/>
    <cellStyle name="40% - Accent2 5 2 2 2 3" xfId="2439"/>
    <cellStyle name="40% - Accent2 5 2 2 2 3 2" xfId="6039"/>
    <cellStyle name="40% - Accent2 5 2 2 2 3 2 2" xfId="13240"/>
    <cellStyle name="40% - Accent2 5 2 2 2 3 2 2 2" xfId="34841"/>
    <cellStyle name="40% - Accent2 5 2 2 2 3 2 3" xfId="20440"/>
    <cellStyle name="40% - Accent2 5 2 2 2 3 2 3 2" xfId="42041"/>
    <cellStyle name="40% - Accent2 5 2 2 2 3 2 4" xfId="27641"/>
    <cellStyle name="40% - Accent2 5 2 2 2 3 3" xfId="9640"/>
    <cellStyle name="40% - Accent2 5 2 2 2 3 3 2" xfId="31241"/>
    <cellStyle name="40% - Accent2 5 2 2 2 3 4" xfId="16840"/>
    <cellStyle name="40% - Accent2 5 2 2 2 3 4 2" xfId="38441"/>
    <cellStyle name="40% - Accent2 5 2 2 2 3 5" xfId="24041"/>
    <cellStyle name="40% - Accent2 5 2 2 2 4" xfId="4839"/>
    <cellStyle name="40% - Accent2 5 2 2 2 4 2" xfId="12040"/>
    <cellStyle name="40% - Accent2 5 2 2 2 4 2 2" xfId="33641"/>
    <cellStyle name="40% - Accent2 5 2 2 2 4 3" xfId="19240"/>
    <cellStyle name="40% - Accent2 5 2 2 2 4 3 2" xfId="40841"/>
    <cellStyle name="40% - Accent2 5 2 2 2 4 4" xfId="26441"/>
    <cellStyle name="40% - Accent2 5 2 2 2 5" xfId="8440"/>
    <cellStyle name="40% - Accent2 5 2 2 2 5 2" xfId="30041"/>
    <cellStyle name="40% - Accent2 5 2 2 2 6" xfId="15640"/>
    <cellStyle name="40% - Accent2 5 2 2 2 6 2" xfId="37241"/>
    <cellStyle name="40% - Accent2 5 2 2 2 7" xfId="22841"/>
    <cellStyle name="40% - Accent2 5 2 2 3" xfId="3039"/>
    <cellStyle name="40% - Accent2 5 2 2 3 2" xfId="6639"/>
    <cellStyle name="40% - Accent2 5 2 2 3 2 2" xfId="13840"/>
    <cellStyle name="40% - Accent2 5 2 2 3 2 2 2" xfId="35441"/>
    <cellStyle name="40% - Accent2 5 2 2 3 2 3" xfId="21040"/>
    <cellStyle name="40% - Accent2 5 2 2 3 2 3 2" xfId="42641"/>
    <cellStyle name="40% - Accent2 5 2 2 3 2 4" xfId="28241"/>
    <cellStyle name="40% - Accent2 5 2 2 3 3" xfId="10240"/>
    <cellStyle name="40% - Accent2 5 2 2 3 3 2" xfId="31841"/>
    <cellStyle name="40% - Accent2 5 2 2 3 4" xfId="17440"/>
    <cellStyle name="40% - Accent2 5 2 2 3 4 2" xfId="39041"/>
    <cellStyle name="40% - Accent2 5 2 2 3 5" xfId="24641"/>
    <cellStyle name="40% - Accent2 5 2 2 4" xfId="1839"/>
    <cellStyle name="40% - Accent2 5 2 2 4 2" xfId="5439"/>
    <cellStyle name="40% - Accent2 5 2 2 4 2 2" xfId="12640"/>
    <cellStyle name="40% - Accent2 5 2 2 4 2 2 2" xfId="34241"/>
    <cellStyle name="40% - Accent2 5 2 2 4 2 3" xfId="19840"/>
    <cellStyle name="40% - Accent2 5 2 2 4 2 3 2" xfId="41441"/>
    <cellStyle name="40% - Accent2 5 2 2 4 2 4" xfId="27041"/>
    <cellStyle name="40% - Accent2 5 2 2 4 3" xfId="9040"/>
    <cellStyle name="40% - Accent2 5 2 2 4 3 2" xfId="30641"/>
    <cellStyle name="40% - Accent2 5 2 2 4 4" xfId="16240"/>
    <cellStyle name="40% - Accent2 5 2 2 4 4 2" xfId="37841"/>
    <cellStyle name="40% - Accent2 5 2 2 4 5" xfId="23441"/>
    <cellStyle name="40% - Accent2 5 2 2 5" xfId="4239"/>
    <cellStyle name="40% - Accent2 5 2 2 5 2" xfId="11440"/>
    <cellStyle name="40% - Accent2 5 2 2 5 2 2" xfId="33041"/>
    <cellStyle name="40% - Accent2 5 2 2 5 3" xfId="18640"/>
    <cellStyle name="40% - Accent2 5 2 2 5 3 2" xfId="40241"/>
    <cellStyle name="40% - Accent2 5 2 2 5 4" xfId="25841"/>
    <cellStyle name="40% - Accent2 5 2 2 6" xfId="7840"/>
    <cellStyle name="40% - Accent2 5 2 2 6 2" xfId="29441"/>
    <cellStyle name="40% - Accent2 5 2 2 7" xfId="15040"/>
    <cellStyle name="40% - Accent2 5 2 2 7 2" xfId="36641"/>
    <cellStyle name="40% - Accent2 5 2 2 8" xfId="22241"/>
    <cellStyle name="40% - Accent2 5 2 3" xfId="999"/>
    <cellStyle name="40% - Accent2 5 2 3 2" xfId="3399"/>
    <cellStyle name="40% - Accent2 5 2 3 2 2" xfId="6999"/>
    <cellStyle name="40% - Accent2 5 2 3 2 2 2" xfId="14200"/>
    <cellStyle name="40% - Accent2 5 2 3 2 2 2 2" xfId="35801"/>
    <cellStyle name="40% - Accent2 5 2 3 2 2 3" xfId="21400"/>
    <cellStyle name="40% - Accent2 5 2 3 2 2 3 2" xfId="43001"/>
    <cellStyle name="40% - Accent2 5 2 3 2 2 4" xfId="28601"/>
    <cellStyle name="40% - Accent2 5 2 3 2 3" xfId="10600"/>
    <cellStyle name="40% - Accent2 5 2 3 2 3 2" xfId="32201"/>
    <cellStyle name="40% - Accent2 5 2 3 2 4" xfId="17800"/>
    <cellStyle name="40% - Accent2 5 2 3 2 4 2" xfId="39401"/>
    <cellStyle name="40% - Accent2 5 2 3 2 5" xfId="25001"/>
    <cellStyle name="40% - Accent2 5 2 3 3" xfId="2199"/>
    <cellStyle name="40% - Accent2 5 2 3 3 2" xfId="5799"/>
    <cellStyle name="40% - Accent2 5 2 3 3 2 2" xfId="13000"/>
    <cellStyle name="40% - Accent2 5 2 3 3 2 2 2" xfId="34601"/>
    <cellStyle name="40% - Accent2 5 2 3 3 2 3" xfId="20200"/>
    <cellStyle name="40% - Accent2 5 2 3 3 2 3 2" xfId="41801"/>
    <cellStyle name="40% - Accent2 5 2 3 3 2 4" xfId="27401"/>
    <cellStyle name="40% - Accent2 5 2 3 3 3" xfId="9400"/>
    <cellStyle name="40% - Accent2 5 2 3 3 3 2" xfId="31001"/>
    <cellStyle name="40% - Accent2 5 2 3 3 4" xfId="16600"/>
    <cellStyle name="40% - Accent2 5 2 3 3 4 2" xfId="38201"/>
    <cellStyle name="40% - Accent2 5 2 3 3 5" xfId="23801"/>
    <cellStyle name="40% - Accent2 5 2 3 4" xfId="4599"/>
    <cellStyle name="40% - Accent2 5 2 3 4 2" xfId="11800"/>
    <cellStyle name="40% - Accent2 5 2 3 4 2 2" xfId="33401"/>
    <cellStyle name="40% - Accent2 5 2 3 4 3" xfId="19000"/>
    <cellStyle name="40% - Accent2 5 2 3 4 3 2" xfId="40601"/>
    <cellStyle name="40% - Accent2 5 2 3 4 4" xfId="26201"/>
    <cellStyle name="40% - Accent2 5 2 3 5" xfId="8200"/>
    <cellStyle name="40% - Accent2 5 2 3 5 2" xfId="29801"/>
    <cellStyle name="40% - Accent2 5 2 3 6" xfId="15400"/>
    <cellStyle name="40% - Accent2 5 2 3 6 2" xfId="37001"/>
    <cellStyle name="40% - Accent2 5 2 3 7" xfId="22601"/>
    <cellStyle name="40% - Accent2 5 2 4" xfId="2799"/>
    <cellStyle name="40% - Accent2 5 2 4 2" xfId="6399"/>
    <cellStyle name="40% - Accent2 5 2 4 2 2" xfId="13600"/>
    <cellStyle name="40% - Accent2 5 2 4 2 2 2" xfId="35201"/>
    <cellStyle name="40% - Accent2 5 2 4 2 3" xfId="20800"/>
    <cellStyle name="40% - Accent2 5 2 4 2 3 2" xfId="42401"/>
    <cellStyle name="40% - Accent2 5 2 4 2 4" xfId="28001"/>
    <cellStyle name="40% - Accent2 5 2 4 3" xfId="10000"/>
    <cellStyle name="40% - Accent2 5 2 4 3 2" xfId="31601"/>
    <cellStyle name="40% - Accent2 5 2 4 4" xfId="17200"/>
    <cellStyle name="40% - Accent2 5 2 4 4 2" xfId="38801"/>
    <cellStyle name="40% - Accent2 5 2 4 5" xfId="24401"/>
    <cellStyle name="40% - Accent2 5 2 5" xfId="1599"/>
    <cellStyle name="40% - Accent2 5 2 5 2" xfId="5199"/>
    <cellStyle name="40% - Accent2 5 2 5 2 2" xfId="12400"/>
    <cellStyle name="40% - Accent2 5 2 5 2 2 2" xfId="34001"/>
    <cellStyle name="40% - Accent2 5 2 5 2 3" xfId="19600"/>
    <cellStyle name="40% - Accent2 5 2 5 2 3 2" xfId="41201"/>
    <cellStyle name="40% - Accent2 5 2 5 2 4" xfId="26801"/>
    <cellStyle name="40% - Accent2 5 2 5 3" xfId="8800"/>
    <cellStyle name="40% - Accent2 5 2 5 3 2" xfId="30401"/>
    <cellStyle name="40% - Accent2 5 2 5 4" xfId="16000"/>
    <cellStyle name="40% - Accent2 5 2 5 4 2" xfId="37601"/>
    <cellStyle name="40% - Accent2 5 2 5 5" xfId="23201"/>
    <cellStyle name="40% - Accent2 5 2 6" xfId="3999"/>
    <cellStyle name="40% - Accent2 5 2 6 2" xfId="11200"/>
    <cellStyle name="40% - Accent2 5 2 6 2 2" xfId="32801"/>
    <cellStyle name="40% - Accent2 5 2 6 3" xfId="18400"/>
    <cellStyle name="40% - Accent2 5 2 6 3 2" xfId="40001"/>
    <cellStyle name="40% - Accent2 5 2 6 4" xfId="25601"/>
    <cellStyle name="40% - Accent2 5 2 7" xfId="7600"/>
    <cellStyle name="40% - Accent2 5 2 7 2" xfId="29201"/>
    <cellStyle name="40% - Accent2 5 2 8" xfId="14800"/>
    <cellStyle name="40% - Accent2 5 2 8 2" xfId="36401"/>
    <cellStyle name="40% - Accent2 5 2 9" xfId="22001"/>
    <cellStyle name="40% - Accent2 5 3" xfId="517"/>
    <cellStyle name="40% - Accent2 5 3 2" xfId="1119"/>
    <cellStyle name="40% - Accent2 5 3 2 2" xfId="3519"/>
    <cellStyle name="40% - Accent2 5 3 2 2 2" xfId="7119"/>
    <cellStyle name="40% - Accent2 5 3 2 2 2 2" xfId="14320"/>
    <cellStyle name="40% - Accent2 5 3 2 2 2 2 2" xfId="35921"/>
    <cellStyle name="40% - Accent2 5 3 2 2 2 3" xfId="21520"/>
    <cellStyle name="40% - Accent2 5 3 2 2 2 3 2" xfId="43121"/>
    <cellStyle name="40% - Accent2 5 3 2 2 2 4" xfId="28721"/>
    <cellStyle name="40% - Accent2 5 3 2 2 3" xfId="10720"/>
    <cellStyle name="40% - Accent2 5 3 2 2 3 2" xfId="32321"/>
    <cellStyle name="40% - Accent2 5 3 2 2 4" xfId="17920"/>
    <cellStyle name="40% - Accent2 5 3 2 2 4 2" xfId="39521"/>
    <cellStyle name="40% - Accent2 5 3 2 2 5" xfId="25121"/>
    <cellStyle name="40% - Accent2 5 3 2 3" xfId="2319"/>
    <cellStyle name="40% - Accent2 5 3 2 3 2" xfId="5919"/>
    <cellStyle name="40% - Accent2 5 3 2 3 2 2" xfId="13120"/>
    <cellStyle name="40% - Accent2 5 3 2 3 2 2 2" xfId="34721"/>
    <cellStyle name="40% - Accent2 5 3 2 3 2 3" xfId="20320"/>
    <cellStyle name="40% - Accent2 5 3 2 3 2 3 2" xfId="41921"/>
    <cellStyle name="40% - Accent2 5 3 2 3 2 4" xfId="27521"/>
    <cellStyle name="40% - Accent2 5 3 2 3 3" xfId="9520"/>
    <cellStyle name="40% - Accent2 5 3 2 3 3 2" xfId="31121"/>
    <cellStyle name="40% - Accent2 5 3 2 3 4" xfId="16720"/>
    <cellStyle name="40% - Accent2 5 3 2 3 4 2" xfId="38321"/>
    <cellStyle name="40% - Accent2 5 3 2 3 5" xfId="23921"/>
    <cellStyle name="40% - Accent2 5 3 2 4" xfId="4719"/>
    <cellStyle name="40% - Accent2 5 3 2 4 2" xfId="11920"/>
    <cellStyle name="40% - Accent2 5 3 2 4 2 2" xfId="33521"/>
    <cellStyle name="40% - Accent2 5 3 2 4 3" xfId="19120"/>
    <cellStyle name="40% - Accent2 5 3 2 4 3 2" xfId="40721"/>
    <cellStyle name="40% - Accent2 5 3 2 4 4" xfId="26321"/>
    <cellStyle name="40% - Accent2 5 3 2 5" xfId="8320"/>
    <cellStyle name="40% - Accent2 5 3 2 5 2" xfId="29921"/>
    <cellStyle name="40% - Accent2 5 3 2 6" xfId="15520"/>
    <cellStyle name="40% - Accent2 5 3 2 6 2" xfId="37121"/>
    <cellStyle name="40% - Accent2 5 3 2 7" xfId="22721"/>
    <cellStyle name="40% - Accent2 5 3 3" xfId="2919"/>
    <cellStyle name="40% - Accent2 5 3 3 2" xfId="6519"/>
    <cellStyle name="40% - Accent2 5 3 3 2 2" xfId="13720"/>
    <cellStyle name="40% - Accent2 5 3 3 2 2 2" xfId="35321"/>
    <cellStyle name="40% - Accent2 5 3 3 2 3" xfId="20920"/>
    <cellStyle name="40% - Accent2 5 3 3 2 3 2" xfId="42521"/>
    <cellStyle name="40% - Accent2 5 3 3 2 4" xfId="28121"/>
    <cellStyle name="40% - Accent2 5 3 3 3" xfId="10120"/>
    <cellStyle name="40% - Accent2 5 3 3 3 2" xfId="31721"/>
    <cellStyle name="40% - Accent2 5 3 3 4" xfId="17320"/>
    <cellStyle name="40% - Accent2 5 3 3 4 2" xfId="38921"/>
    <cellStyle name="40% - Accent2 5 3 3 5" xfId="24521"/>
    <cellStyle name="40% - Accent2 5 3 4" xfId="1719"/>
    <cellStyle name="40% - Accent2 5 3 4 2" xfId="5319"/>
    <cellStyle name="40% - Accent2 5 3 4 2 2" xfId="12520"/>
    <cellStyle name="40% - Accent2 5 3 4 2 2 2" xfId="34121"/>
    <cellStyle name="40% - Accent2 5 3 4 2 3" xfId="19720"/>
    <cellStyle name="40% - Accent2 5 3 4 2 3 2" xfId="41321"/>
    <cellStyle name="40% - Accent2 5 3 4 2 4" xfId="26921"/>
    <cellStyle name="40% - Accent2 5 3 4 3" xfId="8920"/>
    <cellStyle name="40% - Accent2 5 3 4 3 2" xfId="30521"/>
    <cellStyle name="40% - Accent2 5 3 4 4" xfId="16120"/>
    <cellStyle name="40% - Accent2 5 3 4 4 2" xfId="37721"/>
    <cellStyle name="40% - Accent2 5 3 4 5" xfId="23321"/>
    <cellStyle name="40% - Accent2 5 3 5" xfId="4119"/>
    <cellStyle name="40% - Accent2 5 3 5 2" xfId="11320"/>
    <cellStyle name="40% - Accent2 5 3 5 2 2" xfId="32921"/>
    <cellStyle name="40% - Accent2 5 3 5 3" xfId="18520"/>
    <cellStyle name="40% - Accent2 5 3 5 3 2" xfId="40121"/>
    <cellStyle name="40% - Accent2 5 3 5 4" xfId="25721"/>
    <cellStyle name="40% - Accent2 5 3 6" xfId="7720"/>
    <cellStyle name="40% - Accent2 5 3 6 2" xfId="29321"/>
    <cellStyle name="40% - Accent2 5 3 7" xfId="14920"/>
    <cellStyle name="40% - Accent2 5 3 7 2" xfId="36521"/>
    <cellStyle name="40% - Accent2 5 3 8" xfId="22121"/>
    <cellStyle name="40% - Accent2 5 4" xfId="759"/>
    <cellStyle name="40% - Accent2 5 4 2" xfId="1359"/>
    <cellStyle name="40% - Accent2 5 4 2 2" xfId="3759"/>
    <cellStyle name="40% - Accent2 5 4 2 2 2" xfId="7359"/>
    <cellStyle name="40% - Accent2 5 4 2 2 2 2" xfId="14560"/>
    <cellStyle name="40% - Accent2 5 4 2 2 2 2 2" xfId="36161"/>
    <cellStyle name="40% - Accent2 5 4 2 2 2 3" xfId="21760"/>
    <cellStyle name="40% - Accent2 5 4 2 2 2 3 2" xfId="43361"/>
    <cellStyle name="40% - Accent2 5 4 2 2 2 4" xfId="28961"/>
    <cellStyle name="40% - Accent2 5 4 2 2 3" xfId="10960"/>
    <cellStyle name="40% - Accent2 5 4 2 2 3 2" xfId="32561"/>
    <cellStyle name="40% - Accent2 5 4 2 2 4" xfId="18160"/>
    <cellStyle name="40% - Accent2 5 4 2 2 4 2" xfId="39761"/>
    <cellStyle name="40% - Accent2 5 4 2 2 5" xfId="25361"/>
    <cellStyle name="40% - Accent2 5 4 2 3" xfId="2559"/>
    <cellStyle name="40% - Accent2 5 4 2 3 2" xfId="6159"/>
    <cellStyle name="40% - Accent2 5 4 2 3 2 2" xfId="13360"/>
    <cellStyle name="40% - Accent2 5 4 2 3 2 2 2" xfId="34961"/>
    <cellStyle name="40% - Accent2 5 4 2 3 2 3" xfId="20560"/>
    <cellStyle name="40% - Accent2 5 4 2 3 2 3 2" xfId="42161"/>
    <cellStyle name="40% - Accent2 5 4 2 3 2 4" xfId="27761"/>
    <cellStyle name="40% - Accent2 5 4 2 3 3" xfId="9760"/>
    <cellStyle name="40% - Accent2 5 4 2 3 3 2" xfId="31361"/>
    <cellStyle name="40% - Accent2 5 4 2 3 4" xfId="16960"/>
    <cellStyle name="40% - Accent2 5 4 2 3 4 2" xfId="38561"/>
    <cellStyle name="40% - Accent2 5 4 2 3 5" xfId="24161"/>
    <cellStyle name="40% - Accent2 5 4 2 4" xfId="4959"/>
    <cellStyle name="40% - Accent2 5 4 2 4 2" xfId="12160"/>
    <cellStyle name="40% - Accent2 5 4 2 4 2 2" xfId="33761"/>
    <cellStyle name="40% - Accent2 5 4 2 4 3" xfId="19360"/>
    <cellStyle name="40% - Accent2 5 4 2 4 3 2" xfId="40961"/>
    <cellStyle name="40% - Accent2 5 4 2 4 4" xfId="26561"/>
    <cellStyle name="40% - Accent2 5 4 2 5" xfId="8560"/>
    <cellStyle name="40% - Accent2 5 4 2 5 2" xfId="30161"/>
    <cellStyle name="40% - Accent2 5 4 2 6" xfId="15760"/>
    <cellStyle name="40% - Accent2 5 4 2 6 2" xfId="37361"/>
    <cellStyle name="40% - Accent2 5 4 2 7" xfId="22961"/>
    <cellStyle name="40% - Accent2 5 4 3" xfId="3159"/>
    <cellStyle name="40% - Accent2 5 4 3 2" xfId="6759"/>
    <cellStyle name="40% - Accent2 5 4 3 2 2" xfId="13960"/>
    <cellStyle name="40% - Accent2 5 4 3 2 2 2" xfId="35561"/>
    <cellStyle name="40% - Accent2 5 4 3 2 3" xfId="21160"/>
    <cellStyle name="40% - Accent2 5 4 3 2 3 2" xfId="42761"/>
    <cellStyle name="40% - Accent2 5 4 3 2 4" xfId="28361"/>
    <cellStyle name="40% - Accent2 5 4 3 3" xfId="10360"/>
    <cellStyle name="40% - Accent2 5 4 3 3 2" xfId="31961"/>
    <cellStyle name="40% - Accent2 5 4 3 4" xfId="17560"/>
    <cellStyle name="40% - Accent2 5 4 3 4 2" xfId="39161"/>
    <cellStyle name="40% - Accent2 5 4 3 5" xfId="24761"/>
    <cellStyle name="40% - Accent2 5 4 4" xfId="1959"/>
    <cellStyle name="40% - Accent2 5 4 4 2" xfId="5559"/>
    <cellStyle name="40% - Accent2 5 4 4 2 2" xfId="12760"/>
    <cellStyle name="40% - Accent2 5 4 4 2 2 2" xfId="34361"/>
    <cellStyle name="40% - Accent2 5 4 4 2 3" xfId="19960"/>
    <cellStyle name="40% - Accent2 5 4 4 2 3 2" xfId="41561"/>
    <cellStyle name="40% - Accent2 5 4 4 2 4" xfId="27161"/>
    <cellStyle name="40% - Accent2 5 4 4 3" xfId="9160"/>
    <cellStyle name="40% - Accent2 5 4 4 3 2" xfId="30761"/>
    <cellStyle name="40% - Accent2 5 4 4 4" xfId="16360"/>
    <cellStyle name="40% - Accent2 5 4 4 4 2" xfId="37961"/>
    <cellStyle name="40% - Accent2 5 4 4 5" xfId="23561"/>
    <cellStyle name="40% - Accent2 5 4 5" xfId="4359"/>
    <cellStyle name="40% - Accent2 5 4 5 2" xfId="11560"/>
    <cellStyle name="40% - Accent2 5 4 5 2 2" xfId="33161"/>
    <cellStyle name="40% - Accent2 5 4 5 3" xfId="18760"/>
    <cellStyle name="40% - Accent2 5 4 5 3 2" xfId="40361"/>
    <cellStyle name="40% - Accent2 5 4 5 4" xfId="25961"/>
    <cellStyle name="40% - Accent2 5 4 6" xfId="7960"/>
    <cellStyle name="40% - Accent2 5 4 6 2" xfId="29561"/>
    <cellStyle name="40% - Accent2 5 4 7" xfId="15160"/>
    <cellStyle name="40% - Accent2 5 4 7 2" xfId="36761"/>
    <cellStyle name="40% - Accent2 5 4 8" xfId="22361"/>
    <cellStyle name="40% - Accent2 5 5" xfId="879"/>
    <cellStyle name="40% - Accent2 5 5 2" xfId="3279"/>
    <cellStyle name="40% - Accent2 5 5 2 2" xfId="6879"/>
    <cellStyle name="40% - Accent2 5 5 2 2 2" xfId="14080"/>
    <cellStyle name="40% - Accent2 5 5 2 2 2 2" xfId="35681"/>
    <cellStyle name="40% - Accent2 5 5 2 2 3" xfId="21280"/>
    <cellStyle name="40% - Accent2 5 5 2 2 3 2" xfId="42881"/>
    <cellStyle name="40% - Accent2 5 5 2 2 4" xfId="28481"/>
    <cellStyle name="40% - Accent2 5 5 2 3" xfId="10480"/>
    <cellStyle name="40% - Accent2 5 5 2 3 2" xfId="32081"/>
    <cellStyle name="40% - Accent2 5 5 2 4" xfId="17680"/>
    <cellStyle name="40% - Accent2 5 5 2 4 2" xfId="39281"/>
    <cellStyle name="40% - Accent2 5 5 2 5" xfId="24881"/>
    <cellStyle name="40% - Accent2 5 5 3" xfId="2079"/>
    <cellStyle name="40% - Accent2 5 5 3 2" xfId="5679"/>
    <cellStyle name="40% - Accent2 5 5 3 2 2" xfId="12880"/>
    <cellStyle name="40% - Accent2 5 5 3 2 2 2" xfId="34481"/>
    <cellStyle name="40% - Accent2 5 5 3 2 3" xfId="20080"/>
    <cellStyle name="40% - Accent2 5 5 3 2 3 2" xfId="41681"/>
    <cellStyle name="40% - Accent2 5 5 3 2 4" xfId="27281"/>
    <cellStyle name="40% - Accent2 5 5 3 3" xfId="9280"/>
    <cellStyle name="40% - Accent2 5 5 3 3 2" xfId="30881"/>
    <cellStyle name="40% - Accent2 5 5 3 4" xfId="16480"/>
    <cellStyle name="40% - Accent2 5 5 3 4 2" xfId="38081"/>
    <cellStyle name="40% - Accent2 5 5 3 5" xfId="23681"/>
    <cellStyle name="40% - Accent2 5 5 4" xfId="4479"/>
    <cellStyle name="40% - Accent2 5 5 4 2" xfId="11680"/>
    <cellStyle name="40% - Accent2 5 5 4 2 2" xfId="33281"/>
    <cellStyle name="40% - Accent2 5 5 4 3" xfId="18880"/>
    <cellStyle name="40% - Accent2 5 5 4 3 2" xfId="40481"/>
    <cellStyle name="40% - Accent2 5 5 4 4" xfId="26081"/>
    <cellStyle name="40% - Accent2 5 5 5" xfId="8080"/>
    <cellStyle name="40% - Accent2 5 5 5 2" xfId="29681"/>
    <cellStyle name="40% - Accent2 5 5 6" xfId="15280"/>
    <cellStyle name="40% - Accent2 5 5 6 2" xfId="36881"/>
    <cellStyle name="40% - Accent2 5 5 7" xfId="22481"/>
    <cellStyle name="40% - Accent2 5 6" xfId="2679"/>
    <cellStyle name="40% - Accent2 5 6 2" xfId="6279"/>
    <cellStyle name="40% - Accent2 5 6 2 2" xfId="13480"/>
    <cellStyle name="40% - Accent2 5 6 2 2 2" xfId="35081"/>
    <cellStyle name="40% - Accent2 5 6 2 3" xfId="20680"/>
    <cellStyle name="40% - Accent2 5 6 2 3 2" xfId="42281"/>
    <cellStyle name="40% - Accent2 5 6 2 4" xfId="27881"/>
    <cellStyle name="40% - Accent2 5 6 3" xfId="9880"/>
    <cellStyle name="40% - Accent2 5 6 3 2" xfId="31481"/>
    <cellStyle name="40% - Accent2 5 6 4" xfId="17080"/>
    <cellStyle name="40% - Accent2 5 6 4 2" xfId="38681"/>
    <cellStyle name="40% - Accent2 5 6 5" xfId="24281"/>
    <cellStyle name="40% - Accent2 5 7" xfId="1479"/>
    <cellStyle name="40% - Accent2 5 7 2" xfId="5079"/>
    <cellStyle name="40% - Accent2 5 7 2 2" xfId="12280"/>
    <cellStyle name="40% - Accent2 5 7 2 2 2" xfId="33881"/>
    <cellStyle name="40% - Accent2 5 7 2 3" xfId="19480"/>
    <cellStyle name="40% - Accent2 5 7 2 3 2" xfId="41081"/>
    <cellStyle name="40% - Accent2 5 7 2 4" xfId="26681"/>
    <cellStyle name="40% - Accent2 5 7 3" xfId="8680"/>
    <cellStyle name="40% - Accent2 5 7 3 2" xfId="30281"/>
    <cellStyle name="40% - Accent2 5 7 4" xfId="15880"/>
    <cellStyle name="40% - Accent2 5 7 4 2" xfId="37481"/>
    <cellStyle name="40% - Accent2 5 7 5" xfId="23081"/>
    <cellStyle name="40% - Accent2 5 8" xfId="3879"/>
    <cellStyle name="40% - Accent2 5 8 2" xfId="11080"/>
    <cellStyle name="40% - Accent2 5 8 2 2" xfId="32681"/>
    <cellStyle name="40% - Accent2 5 8 3" xfId="18280"/>
    <cellStyle name="40% - Accent2 5 8 3 2" xfId="39881"/>
    <cellStyle name="40% - Accent2 5 8 4" xfId="25481"/>
    <cellStyle name="40% - Accent2 5 9" xfId="7480"/>
    <cellStyle name="40% - Accent2 5 9 2" xfId="29081"/>
    <cellStyle name="40% - Accent2 6" xfId="292"/>
    <cellStyle name="40% - Accent2 6 2" xfId="532"/>
    <cellStyle name="40% - Accent2 6 2 2" xfId="1134"/>
    <cellStyle name="40% - Accent2 6 2 2 2" xfId="3534"/>
    <cellStyle name="40% - Accent2 6 2 2 2 2" xfId="7134"/>
    <cellStyle name="40% - Accent2 6 2 2 2 2 2" xfId="14335"/>
    <cellStyle name="40% - Accent2 6 2 2 2 2 2 2" xfId="35936"/>
    <cellStyle name="40% - Accent2 6 2 2 2 2 3" xfId="21535"/>
    <cellStyle name="40% - Accent2 6 2 2 2 2 3 2" xfId="43136"/>
    <cellStyle name="40% - Accent2 6 2 2 2 2 4" xfId="28736"/>
    <cellStyle name="40% - Accent2 6 2 2 2 3" xfId="10735"/>
    <cellStyle name="40% - Accent2 6 2 2 2 3 2" xfId="32336"/>
    <cellStyle name="40% - Accent2 6 2 2 2 4" xfId="17935"/>
    <cellStyle name="40% - Accent2 6 2 2 2 4 2" xfId="39536"/>
    <cellStyle name="40% - Accent2 6 2 2 2 5" xfId="25136"/>
    <cellStyle name="40% - Accent2 6 2 2 3" xfId="2334"/>
    <cellStyle name="40% - Accent2 6 2 2 3 2" xfId="5934"/>
    <cellStyle name="40% - Accent2 6 2 2 3 2 2" xfId="13135"/>
    <cellStyle name="40% - Accent2 6 2 2 3 2 2 2" xfId="34736"/>
    <cellStyle name="40% - Accent2 6 2 2 3 2 3" xfId="20335"/>
    <cellStyle name="40% - Accent2 6 2 2 3 2 3 2" xfId="41936"/>
    <cellStyle name="40% - Accent2 6 2 2 3 2 4" xfId="27536"/>
    <cellStyle name="40% - Accent2 6 2 2 3 3" xfId="9535"/>
    <cellStyle name="40% - Accent2 6 2 2 3 3 2" xfId="31136"/>
    <cellStyle name="40% - Accent2 6 2 2 3 4" xfId="16735"/>
    <cellStyle name="40% - Accent2 6 2 2 3 4 2" xfId="38336"/>
    <cellStyle name="40% - Accent2 6 2 2 3 5" xfId="23936"/>
    <cellStyle name="40% - Accent2 6 2 2 4" xfId="4734"/>
    <cellStyle name="40% - Accent2 6 2 2 4 2" xfId="11935"/>
    <cellStyle name="40% - Accent2 6 2 2 4 2 2" xfId="33536"/>
    <cellStyle name="40% - Accent2 6 2 2 4 3" xfId="19135"/>
    <cellStyle name="40% - Accent2 6 2 2 4 3 2" xfId="40736"/>
    <cellStyle name="40% - Accent2 6 2 2 4 4" xfId="26336"/>
    <cellStyle name="40% - Accent2 6 2 2 5" xfId="8335"/>
    <cellStyle name="40% - Accent2 6 2 2 5 2" xfId="29936"/>
    <cellStyle name="40% - Accent2 6 2 2 6" xfId="15535"/>
    <cellStyle name="40% - Accent2 6 2 2 6 2" xfId="37136"/>
    <cellStyle name="40% - Accent2 6 2 2 7" xfId="22736"/>
    <cellStyle name="40% - Accent2 6 2 3" xfId="2934"/>
    <cellStyle name="40% - Accent2 6 2 3 2" xfId="6534"/>
    <cellStyle name="40% - Accent2 6 2 3 2 2" xfId="13735"/>
    <cellStyle name="40% - Accent2 6 2 3 2 2 2" xfId="35336"/>
    <cellStyle name="40% - Accent2 6 2 3 2 3" xfId="20935"/>
    <cellStyle name="40% - Accent2 6 2 3 2 3 2" xfId="42536"/>
    <cellStyle name="40% - Accent2 6 2 3 2 4" xfId="28136"/>
    <cellStyle name="40% - Accent2 6 2 3 3" xfId="10135"/>
    <cellStyle name="40% - Accent2 6 2 3 3 2" xfId="31736"/>
    <cellStyle name="40% - Accent2 6 2 3 4" xfId="17335"/>
    <cellStyle name="40% - Accent2 6 2 3 4 2" xfId="38936"/>
    <cellStyle name="40% - Accent2 6 2 3 5" xfId="24536"/>
    <cellStyle name="40% - Accent2 6 2 4" xfId="1734"/>
    <cellStyle name="40% - Accent2 6 2 4 2" xfId="5334"/>
    <cellStyle name="40% - Accent2 6 2 4 2 2" xfId="12535"/>
    <cellStyle name="40% - Accent2 6 2 4 2 2 2" xfId="34136"/>
    <cellStyle name="40% - Accent2 6 2 4 2 3" xfId="19735"/>
    <cellStyle name="40% - Accent2 6 2 4 2 3 2" xfId="41336"/>
    <cellStyle name="40% - Accent2 6 2 4 2 4" xfId="26936"/>
    <cellStyle name="40% - Accent2 6 2 4 3" xfId="8935"/>
    <cellStyle name="40% - Accent2 6 2 4 3 2" xfId="30536"/>
    <cellStyle name="40% - Accent2 6 2 4 4" xfId="16135"/>
    <cellStyle name="40% - Accent2 6 2 4 4 2" xfId="37736"/>
    <cellStyle name="40% - Accent2 6 2 4 5" xfId="23336"/>
    <cellStyle name="40% - Accent2 6 2 5" xfId="4134"/>
    <cellStyle name="40% - Accent2 6 2 5 2" xfId="11335"/>
    <cellStyle name="40% - Accent2 6 2 5 2 2" xfId="32936"/>
    <cellStyle name="40% - Accent2 6 2 5 3" xfId="18535"/>
    <cellStyle name="40% - Accent2 6 2 5 3 2" xfId="40136"/>
    <cellStyle name="40% - Accent2 6 2 5 4" xfId="25736"/>
    <cellStyle name="40% - Accent2 6 2 6" xfId="7735"/>
    <cellStyle name="40% - Accent2 6 2 6 2" xfId="29336"/>
    <cellStyle name="40% - Accent2 6 2 7" xfId="14935"/>
    <cellStyle name="40% - Accent2 6 2 7 2" xfId="36536"/>
    <cellStyle name="40% - Accent2 6 2 8" xfId="22136"/>
    <cellStyle name="40% - Accent2 6 3" xfId="894"/>
    <cellStyle name="40% - Accent2 6 3 2" xfId="3294"/>
    <cellStyle name="40% - Accent2 6 3 2 2" xfId="6894"/>
    <cellStyle name="40% - Accent2 6 3 2 2 2" xfId="14095"/>
    <cellStyle name="40% - Accent2 6 3 2 2 2 2" xfId="35696"/>
    <cellStyle name="40% - Accent2 6 3 2 2 3" xfId="21295"/>
    <cellStyle name="40% - Accent2 6 3 2 2 3 2" xfId="42896"/>
    <cellStyle name="40% - Accent2 6 3 2 2 4" xfId="28496"/>
    <cellStyle name="40% - Accent2 6 3 2 3" xfId="10495"/>
    <cellStyle name="40% - Accent2 6 3 2 3 2" xfId="32096"/>
    <cellStyle name="40% - Accent2 6 3 2 4" xfId="17695"/>
    <cellStyle name="40% - Accent2 6 3 2 4 2" xfId="39296"/>
    <cellStyle name="40% - Accent2 6 3 2 5" xfId="24896"/>
    <cellStyle name="40% - Accent2 6 3 3" xfId="2094"/>
    <cellStyle name="40% - Accent2 6 3 3 2" xfId="5694"/>
    <cellStyle name="40% - Accent2 6 3 3 2 2" xfId="12895"/>
    <cellStyle name="40% - Accent2 6 3 3 2 2 2" xfId="34496"/>
    <cellStyle name="40% - Accent2 6 3 3 2 3" xfId="20095"/>
    <cellStyle name="40% - Accent2 6 3 3 2 3 2" xfId="41696"/>
    <cellStyle name="40% - Accent2 6 3 3 2 4" xfId="27296"/>
    <cellStyle name="40% - Accent2 6 3 3 3" xfId="9295"/>
    <cellStyle name="40% - Accent2 6 3 3 3 2" xfId="30896"/>
    <cellStyle name="40% - Accent2 6 3 3 4" xfId="16495"/>
    <cellStyle name="40% - Accent2 6 3 3 4 2" xfId="38096"/>
    <cellStyle name="40% - Accent2 6 3 3 5" xfId="23696"/>
    <cellStyle name="40% - Accent2 6 3 4" xfId="4494"/>
    <cellStyle name="40% - Accent2 6 3 4 2" xfId="11695"/>
    <cellStyle name="40% - Accent2 6 3 4 2 2" xfId="33296"/>
    <cellStyle name="40% - Accent2 6 3 4 3" xfId="18895"/>
    <cellStyle name="40% - Accent2 6 3 4 3 2" xfId="40496"/>
    <cellStyle name="40% - Accent2 6 3 4 4" xfId="26096"/>
    <cellStyle name="40% - Accent2 6 3 5" xfId="8095"/>
    <cellStyle name="40% - Accent2 6 3 5 2" xfId="29696"/>
    <cellStyle name="40% - Accent2 6 3 6" xfId="15295"/>
    <cellStyle name="40% - Accent2 6 3 6 2" xfId="36896"/>
    <cellStyle name="40% - Accent2 6 3 7" xfId="22496"/>
    <cellStyle name="40% - Accent2 6 4" xfId="2694"/>
    <cellStyle name="40% - Accent2 6 4 2" xfId="6294"/>
    <cellStyle name="40% - Accent2 6 4 2 2" xfId="13495"/>
    <cellStyle name="40% - Accent2 6 4 2 2 2" xfId="35096"/>
    <cellStyle name="40% - Accent2 6 4 2 3" xfId="20695"/>
    <cellStyle name="40% - Accent2 6 4 2 3 2" xfId="42296"/>
    <cellStyle name="40% - Accent2 6 4 2 4" xfId="27896"/>
    <cellStyle name="40% - Accent2 6 4 3" xfId="9895"/>
    <cellStyle name="40% - Accent2 6 4 3 2" xfId="31496"/>
    <cellStyle name="40% - Accent2 6 4 4" xfId="17095"/>
    <cellStyle name="40% - Accent2 6 4 4 2" xfId="38696"/>
    <cellStyle name="40% - Accent2 6 4 5" xfId="24296"/>
    <cellStyle name="40% - Accent2 6 5" xfId="1494"/>
    <cellStyle name="40% - Accent2 6 5 2" xfId="5094"/>
    <cellStyle name="40% - Accent2 6 5 2 2" xfId="12295"/>
    <cellStyle name="40% - Accent2 6 5 2 2 2" xfId="33896"/>
    <cellStyle name="40% - Accent2 6 5 2 3" xfId="19495"/>
    <cellStyle name="40% - Accent2 6 5 2 3 2" xfId="41096"/>
    <cellStyle name="40% - Accent2 6 5 2 4" xfId="26696"/>
    <cellStyle name="40% - Accent2 6 5 3" xfId="8695"/>
    <cellStyle name="40% - Accent2 6 5 3 2" xfId="30296"/>
    <cellStyle name="40% - Accent2 6 5 4" xfId="15895"/>
    <cellStyle name="40% - Accent2 6 5 4 2" xfId="37496"/>
    <cellStyle name="40% - Accent2 6 5 5" xfId="23096"/>
    <cellStyle name="40% - Accent2 6 6" xfId="3894"/>
    <cellStyle name="40% - Accent2 6 6 2" xfId="11095"/>
    <cellStyle name="40% - Accent2 6 6 2 2" xfId="32696"/>
    <cellStyle name="40% - Accent2 6 6 3" xfId="18295"/>
    <cellStyle name="40% - Accent2 6 6 3 2" xfId="39896"/>
    <cellStyle name="40% - Accent2 6 6 4" xfId="25496"/>
    <cellStyle name="40% - Accent2 6 7" xfId="7495"/>
    <cellStyle name="40% - Accent2 6 7 2" xfId="29096"/>
    <cellStyle name="40% - Accent2 6 8" xfId="14695"/>
    <cellStyle name="40% - Accent2 6 8 2" xfId="36296"/>
    <cellStyle name="40% - Accent2 6 9" xfId="21896"/>
    <cellStyle name="40% - Accent2 7" xfId="412"/>
    <cellStyle name="40% - Accent2 7 2" xfId="1014"/>
    <cellStyle name="40% - Accent2 7 2 2" xfId="3414"/>
    <cellStyle name="40% - Accent2 7 2 2 2" xfId="7014"/>
    <cellStyle name="40% - Accent2 7 2 2 2 2" xfId="14215"/>
    <cellStyle name="40% - Accent2 7 2 2 2 2 2" xfId="35816"/>
    <cellStyle name="40% - Accent2 7 2 2 2 3" xfId="21415"/>
    <cellStyle name="40% - Accent2 7 2 2 2 3 2" xfId="43016"/>
    <cellStyle name="40% - Accent2 7 2 2 2 4" xfId="28616"/>
    <cellStyle name="40% - Accent2 7 2 2 3" xfId="10615"/>
    <cellStyle name="40% - Accent2 7 2 2 3 2" xfId="32216"/>
    <cellStyle name="40% - Accent2 7 2 2 4" xfId="17815"/>
    <cellStyle name="40% - Accent2 7 2 2 4 2" xfId="39416"/>
    <cellStyle name="40% - Accent2 7 2 2 5" xfId="25016"/>
    <cellStyle name="40% - Accent2 7 2 3" xfId="2214"/>
    <cellStyle name="40% - Accent2 7 2 3 2" xfId="5814"/>
    <cellStyle name="40% - Accent2 7 2 3 2 2" xfId="13015"/>
    <cellStyle name="40% - Accent2 7 2 3 2 2 2" xfId="34616"/>
    <cellStyle name="40% - Accent2 7 2 3 2 3" xfId="20215"/>
    <cellStyle name="40% - Accent2 7 2 3 2 3 2" xfId="41816"/>
    <cellStyle name="40% - Accent2 7 2 3 2 4" xfId="27416"/>
    <cellStyle name="40% - Accent2 7 2 3 3" xfId="9415"/>
    <cellStyle name="40% - Accent2 7 2 3 3 2" xfId="31016"/>
    <cellStyle name="40% - Accent2 7 2 3 4" xfId="16615"/>
    <cellStyle name="40% - Accent2 7 2 3 4 2" xfId="38216"/>
    <cellStyle name="40% - Accent2 7 2 3 5" xfId="23816"/>
    <cellStyle name="40% - Accent2 7 2 4" xfId="4614"/>
    <cellStyle name="40% - Accent2 7 2 4 2" xfId="11815"/>
    <cellStyle name="40% - Accent2 7 2 4 2 2" xfId="33416"/>
    <cellStyle name="40% - Accent2 7 2 4 3" xfId="19015"/>
    <cellStyle name="40% - Accent2 7 2 4 3 2" xfId="40616"/>
    <cellStyle name="40% - Accent2 7 2 4 4" xfId="26216"/>
    <cellStyle name="40% - Accent2 7 2 5" xfId="8215"/>
    <cellStyle name="40% - Accent2 7 2 5 2" xfId="29816"/>
    <cellStyle name="40% - Accent2 7 2 6" xfId="15415"/>
    <cellStyle name="40% - Accent2 7 2 6 2" xfId="37016"/>
    <cellStyle name="40% - Accent2 7 2 7" xfId="22616"/>
    <cellStyle name="40% - Accent2 7 3" xfId="2814"/>
    <cellStyle name="40% - Accent2 7 3 2" xfId="6414"/>
    <cellStyle name="40% - Accent2 7 3 2 2" xfId="13615"/>
    <cellStyle name="40% - Accent2 7 3 2 2 2" xfId="35216"/>
    <cellStyle name="40% - Accent2 7 3 2 3" xfId="20815"/>
    <cellStyle name="40% - Accent2 7 3 2 3 2" xfId="42416"/>
    <cellStyle name="40% - Accent2 7 3 2 4" xfId="28016"/>
    <cellStyle name="40% - Accent2 7 3 3" xfId="10015"/>
    <cellStyle name="40% - Accent2 7 3 3 2" xfId="31616"/>
    <cellStyle name="40% - Accent2 7 3 4" xfId="17215"/>
    <cellStyle name="40% - Accent2 7 3 4 2" xfId="38816"/>
    <cellStyle name="40% - Accent2 7 3 5" xfId="24416"/>
    <cellStyle name="40% - Accent2 7 4" xfId="1614"/>
    <cellStyle name="40% - Accent2 7 4 2" xfId="5214"/>
    <cellStyle name="40% - Accent2 7 4 2 2" xfId="12415"/>
    <cellStyle name="40% - Accent2 7 4 2 2 2" xfId="34016"/>
    <cellStyle name="40% - Accent2 7 4 2 3" xfId="19615"/>
    <cellStyle name="40% - Accent2 7 4 2 3 2" xfId="41216"/>
    <cellStyle name="40% - Accent2 7 4 2 4" xfId="26816"/>
    <cellStyle name="40% - Accent2 7 4 3" xfId="8815"/>
    <cellStyle name="40% - Accent2 7 4 3 2" xfId="30416"/>
    <cellStyle name="40% - Accent2 7 4 4" xfId="16015"/>
    <cellStyle name="40% - Accent2 7 4 4 2" xfId="37616"/>
    <cellStyle name="40% - Accent2 7 4 5" xfId="23216"/>
    <cellStyle name="40% - Accent2 7 5" xfId="4014"/>
    <cellStyle name="40% - Accent2 7 5 2" xfId="11215"/>
    <cellStyle name="40% - Accent2 7 5 2 2" xfId="32816"/>
    <cellStyle name="40% - Accent2 7 5 3" xfId="18415"/>
    <cellStyle name="40% - Accent2 7 5 3 2" xfId="40016"/>
    <cellStyle name="40% - Accent2 7 5 4" xfId="25616"/>
    <cellStyle name="40% - Accent2 7 6" xfId="7615"/>
    <cellStyle name="40% - Accent2 7 6 2" xfId="29216"/>
    <cellStyle name="40% - Accent2 7 7" xfId="14815"/>
    <cellStyle name="40% - Accent2 7 7 2" xfId="36416"/>
    <cellStyle name="40% - Accent2 7 8" xfId="22016"/>
    <cellStyle name="40% - Accent2 8" xfId="654"/>
    <cellStyle name="40% - Accent2 8 2" xfId="1254"/>
    <cellStyle name="40% - Accent2 8 2 2" xfId="3654"/>
    <cellStyle name="40% - Accent2 8 2 2 2" xfId="7254"/>
    <cellStyle name="40% - Accent2 8 2 2 2 2" xfId="14455"/>
    <cellStyle name="40% - Accent2 8 2 2 2 2 2" xfId="36056"/>
    <cellStyle name="40% - Accent2 8 2 2 2 3" xfId="21655"/>
    <cellStyle name="40% - Accent2 8 2 2 2 3 2" xfId="43256"/>
    <cellStyle name="40% - Accent2 8 2 2 2 4" xfId="28856"/>
    <cellStyle name="40% - Accent2 8 2 2 3" xfId="10855"/>
    <cellStyle name="40% - Accent2 8 2 2 3 2" xfId="32456"/>
    <cellStyle name="40% - Accent2 8 2 2 4" xfId="18055"/>
    <cellStyle name="40% - Accent2 8 2 2 4 2" xfId="39656"/>
    <cellStyle name="40% - Accent2 8 2 2 5" xfId="25256"/>
    <cellStyle name="40% - Accent2 8 2 3" xfId="2454"/>
    <cellStyle name="40% - Accent2 8 2 3 2" xfId="6054"/>
    <cellStyle name="40% - Accent2 8 2 3 2 2" xfId="13255"/>
    <cellStyle name="40% - Accent2 8 2 3 2 2 2" xfId="34856"/>
    <cellStyle name="40% - Accent2 8 2 3 2 3" xfId="20455"/>
    <cellStyle name="40% - Accent2 8 2 3 2 3 2" xfId="42056"/>
    <cellStyle name="40% - Accent2 8 2 3 2 4" xfId="27656"/>
    <cellStyle name="40% - Accent2 8 2 3 3" xfId="9655"/>
    <cellStyle name="40% - Accent2 8 2 3 3 2" xfId="31256"/>
    <cellStyle name="40% - Accent2 8 2 3 4" xfId="16855"/>
    <cellStyle name="40% - Accent2 8 2 3 4 2" xfId="38456"/>
    <cellStyle name="40% - Accent2 8 2 3 5" xfId="24056"/>
    <cellStyle name="40% - Accent2 8 2 4" xfId="4854"/>
    <cellStyle name="40% - Accent2 8 2 4 2" xfId="12055"/>
    <cellStyle name="40% - Accent2 8 2 4 2 2" xfId="33656"/>
    <cellStyle name="40% - Accent2 8 2 4 3" xfId="19255"/>
    <cellStyle name="40% - Accent2 8 2 4 3 2" xfId="40856"/>
    <cellStyle name="40% - Accent2 8 2 4 4" xfId="26456"/>
    <cellStyle name="40% - Accent2 8 2 5" xfId="8455"/>
    <cellStyle name="40% - Accent2 8 2 5 2" xfId="30056"/>
    <cellStyle name="40% - Accent2 8 2 6" xfId="15655"/>
    <cellStyle name="40% - Accent2 8 2 6 2" xfId="37256"/>
    <cellStyle name="40% - Accent2 8 2 7" xfId="22856"/>
    <cellStyle name="40% - Accent2 8 3" xfId="3054"/>
    <cellStyle name="40% - Accent2 8 3 2" xfId="6654"/>
    <cellStyle name="40% - Accent2 8 3 2 2" xfId="13855"/>
    <cellStyle name="40% - Accent2 8 3 2 2 2" xfId="35456"/>
    <cellStyle name="40% - Accent2 8 3 2 3" xfId="21055"/>
    <cellStyle name="40% - Accent2 8 3 2 3 2" xfId="42656"/>
    <cellStyle name="40% - Accent2 8 3 2 4" xfId="28256"/>
    <cellStyle name="40% - Accent2 8 3 3" xfId="10255"/>
    <cellStyle name="40% - Accent2 8 3 3 2" xfId="31856"/>
    <cellStyle name="40% - Accent2 8 3 4" xfId="17455"/>
    <cellStyle name="40% - Accent2 8 3 4 2" xfId="39056"/>
    <cellStyle name="40% - Accent2 8 3 5" xfId="24656"/>
    <cellStyle name="40% - Accent2 8 4" xfId="1854"/>
    <cellStyle name="40% - Accent2 8 4 2" xfId="5454"/>
    <cellStyle name="40% - Accent2 8 4 2 2" xfId="12655"/>
    <cellStyle name="40% - Accent2 8 4 2 2 2" xfId="34256"/>
    <cellStyle name="40% - Accent2 8 4 2 3" xfId="19855"/>
    <cellStyle name="40% - Accent2 8 4 2 3 2" xfId="41456"/>
    <cellStyle name="40% - Accent2 8 4 2 4" xfId="27056"/>
    <cellStyle name="40% - Accent2 8 4 3" xfId="9055"/>
    <cellStyle name="40% - Accent2 8 4 3 2" xfId="30656"/>
    <cellStyle name="40% - Accent2 8 4 4" xfId="16255"/>
    <cellStyle name="40% - Accent2 8 4 4 2" xfId="37856"/>
    <cellStyle name="40% - Accent2 8 4 5" xfId="23456"/>
    <cellStyle name="40% - Accent2 8 5" xfId="4254"/>
    <cellStyle name="40% - Accent2 8 5 2" xfId="11455"/>
    <cellStyle name="40% - Accent2 8 5 2 2" xfId="33056"/>
    <cellStyle name="40% - Accent2 8 5 3" xfId="18655"/>
    <cellStyle name="40% - Accent2 8 5 3 2" xfId="40256"/>
    <cellStyle name="40% - Accent2 8 5 4" xfId="25856"/>
    <cellStyle name="40% - Accent2 8 6" xfId="7855"/>
    <cellStyle name="40% - Accent2 8 6 2" xfId="29456"/>
    <cellStyle name="40% - Accent2 8 7" xfId="15055"/>
    <cellStyle name="40% - Accent2 8 7 2" xfId="36656"/>
    <cellStyle name="40% - Accent2 8 8" xfId="22256"/>
    <cellStyle name="40% - Accent2 9" xfId="774"/>
    <cellStyle name="40% - Accent2 9 2" xfId="3174"/>
    <cellStyle name="40% - Accent2 9 2 2" xfId="6774"/>
    <cellStyle name="40% - Accent2 9 2 2 2" xfId="13975"/>
    <cellStyle name="40% - Accent2 9 2 2 2 2" xfId="35576"/>
    <cellStyle name="40% - Accent2 9 2 2 3" xfId="21175"/>
    <cellStyle name="40% - Accent2 9 2 2 3 2" xfId="42776"/>
    <cellStyle name="40% - Accent2 9 2 2 4" xfId="28376"/>
    <cellStyle name="40% - Accent2 9 2 3" xfId="10375"/>
    <cellStyle name="40% - Accent2 9 2 3 2" xfId="31976"/>
    <cellStyle name="40% - Accent2 9 2 4" xfId="17575"/>
    <cellStyle name="40% - Accent2 9 2 4 2" xfId="39176"/>
    <cellStyle name="40% - Accent2 9 2 5" xfId="24776"/>
    <cellStyle name="40% - Accent2 9 3" xfId="1974"/>
    <cellStyle name="40% - Accent2 9 3 2" xfId="5574"/>
    <cellStyle name="40% - Accent2 9 3 2 2" xfId="12775"/>
    <cellStyle name="40% - Accent2 9 3 2 2 2" xfId="34376"/>
    <cellStyle name="40% - Accent2 9 3 2 3" xfId="19975"/>
    <cellStyle name="40% - Accent2 9 3 2 3 2" xfId="41576"/>
    <cellStyle name="40% - Accent2 9 3 2 4" xfId="27176"/>
    <cellStyle name="40% - Accent2 9 3 3" xfId="9175"/>
    <cellStyle name="40% - Accent2 9 3 3 2" xfId="30776"/>
    <cellStyle name="40% - Accent2 9 3 4" xfId="16375"/>
    <cellStyle name="40% - Accent2 9 3 4 2" xfId="37976"/>
    <cellStyle name="40% - Accent2 9 3 5" xfId="23576"/>
    <cellStyle name="40% - Accent2 9 4" xfId="4374"/>
    <cellStyle name="40% - Accent2 9 4 2" xfId="11575"/>
    <cellStyle name="40% - Accent2 9 4 2 2" xfId="33176"/>
    <cellStyle name="40% - Accent2 9 4 3" xfId="18775"/>
    <cellStyle name="40% - Accent2 9 4 3 2" xfId="40376"/>
    <cellStyle name="40% - Accent2 9 4 4" xfId="25976"/>
    <cellStyle name="40% - Accent2 9 5" xfId="7975"/>
    <cellStyle name="40% - Accent2 9 5 2" xfId="29576"/>
    <cellStyle name="40% - Accent2 9 6" xfId="15175"/>
    <cellStyle name="40% - Accent2 9 6 2" xfId="36776"/>
    <cellStyle name="40% - Accent2 9 7" xfId="22376"/>
    <cellStyle name="40% - Accent3" xfId="112" builtinId="39" customBuiltin="1"/>
    <cellStyle name="40% - Accent3 10" xfId="2576"/>
    <cellStyle name="40% - Accent3 10 2" xfId="6176"/>
    <cellStyle name="40% - Accent3 10 2 2" xfId="13377"/>
    <cellStyle name="40% - Accent3 10 2 2 2" xfId="34978"/>
    <cellStyle name="40% - Accent3 10 2 3" xfId="20577"/>
    <cellStyle name="40% - Accent3 10 2 3 2" xfId="42178"/>
    <cellStyle name="40% - Accent3 10 2 4" xfId="27778"/>
    <cellStyle name="40% - Accent3 10 3" xfId="9777"/>
    <cellStyle name="40% - Accent3 10 3 2" xfId="31378"/>
    <cellStyle name="40% - Accent3 10 4" xfId="16977"/>
    <cellStyle name="40% - Accent3 10 4 2" xfId="38578"/>
    <cellStyle name="40% - Accent3 10 5" xfId="24178"/>
    <cellStyle name="40% - Accent3 11" xfId="1376"/>
    <cellStyle name="40% - Accent3 11 2" xfId="4976"/>
    <cellStyle name="40% - Accent3 11 2 2" xfId="12177"/>
    <cellStyle name="40% - Accent3 11 2 2 2" xfId="33778"/>
    <cellStyle name="40% - Accent3 11 2 3" xfId="19377"/>
    <cellStyle name="40% - Accent3 11 2 3 2" xfId="40978"/>
    <cellStyle name="40% - Accent3 11 2 4" xfId="26578"/>
    <cellStyle name="40% - Accent3 11 3" xfId="8577"/>
    <cellStyle name="40% - Accent3 11 3 2" xfId="30178"/>
    <cellStyle name="40% - Accent3 11 4" xfId="15777"/>
    <cellStyle name="40% - Accent3 11 4 2" xfId="37378"/>
    <cellStyle name="40% - Accent3 11 5" xfId="22978"/>
    <cellStyle name="40% - Accent3 12" xfId="3776"/>
    <cellStyle name="40% - Accent3 12 2" xfId="10977"/>
    <cellStyle name="40% - Accent3 12 2 2" xfId="32578"/>
    <cellStyle name="40% - Accent3 12 3" xfId="18177"/>
    <cellStyle name="40% - Accent3 12 3 2" xfId="39778"/>
    <cellStyle name="40% - Accent3 12 4" xfId="25378"/>
    <cellStyle name="40% - Accent3 13" xfId="7377"/>
    <cellStyle name="40% - Accent3 13 2" xfId="28978"/>
    <cellStyle name="40% - Accent3 14" xfId="14577"/>
    <cellStyle name="40% - Accent3 14 2" xfId="36178"/>
    <cellStyle name="40% - Accent3 15" xfId="21778"/>
    <cellStyle name="40% - Accent3 2" xfId="157"/>
    <cellStyle name="40% - Accent3 2 10" xfId="3793"/>
    <cellStyle name="40% - Accent3 2 10 2" xfId="10994"/>
    <cellStyle name="40% - Accent3 2 10 2 2" xfId="32595"/>
    <cellStyle name="40% - Accent3 2 10 3" xfId="18194"/>
    <cellStyle name="40% - Accent3 2 10 3 2" xfId="39795"/>
    <cellStyle name="40% - Accent3 2 10 4" xfId="25395"/>
    <cellStyle name="40% - Accent3 2 11" xfId="7394"/>
    <cellStyle name="40% - Accent3 2 11 2" xfId="28995"/>
    <cellStyle name="40% - Accent3 2 12" xfId="14594"/>
    <cellStyle name="40% - Accent3 2 12 2" xfId="36195"/>
    <cellStyle name="40% - Accent3 2 13" xfId="21795"/>
    <cellStyle name="40% - Accent3 2 2" xfId="210"/>
    <cellStyle name="40% - Accent3 2 2 10" xfId="14628"/>
    <cellStyle name="40% - Accent3 2 2 10 2" xfId="36229"/>
    <cellStyle name="40% - Accent3 2 2 11" xfId="21829"/>
    <cellStyle name="40% - Accent3 2 2 2" xfId="345"/>
    <cellStyle name="40% - Accent3 2 2 2 2" xfId="585"/>
    <cellStyle name="40% - Accent3 2 2 2 2 2" xfId="1187"/>
    <cellStyle name="40% - Accent3 2 2 2 2 2 2" xfId="3587"/>
    <cellStyle name="40% - Accent3 2 2 2 2 2 2 2" xfId="7187"/>
    <cellStyle name="40% - Accent3 2 2 2 2 2 2 2 2" xfId="14388"/>
    <cellStyle name="40% - Accent3 2 2 2 2 2 2 2 2 2" xfId="35989"/>
    <cellStyle name="40% - Accent3 2 2 2 2 2 2 2 3" xfId="21588"/>
    <cellStyle name="40% - Accent3 2 2 2 2 2 2 2 3 2" xfId="43189"/>
    <cellStyle name="40% - Accent3 2 2 2 2 2 2 2 4" xfId="28789"/>
    <cellStyle name="40% - Accent3 2 2 2 2 2 2 3" xfId="10788"/>
    <cellStyle name="40% - Accent3 2 2 2 2 2 2 3 2" xfId="32389"/>
    <cellStyle name="40% - Accent3 2 2 2 2 2 2 4" xfId="17988"/>
    <cellStyle name="40% - Accent3 2 2 2 2 2 2 4 2" xfId="39589"/>
    <cellStyle name="40% - Accent3 2 2 2 2 2 2 5" xfId="25189"/>
    <cellStyle name="40% - Accent3 2 2 2 2 2 3" xfId="2387"/>
    <cellStyle name="40% - Accent3 2 2 2 2 2 3 2" xfId="5987"/>
    <cellStyle name="40% - Accent3 2 2 2 2 2 3 2 2" xfId="13188"/>
    <cellStyle name="40% - Accent3 2 2 2 2 2 3 2 2 2" xfId="34789"/>
    <cellStyle name="40% - Accent3 2 2 2 2 2 3 2 3" xfId="20388"/>
    <cellStyle name="40% - Accent3 2 2 2 2 2 3 2 3 2" xfId="41989"/>
    <cellStyle name="40% - Accent3 2 2 2 2 2 3 2 4" xfId="27589"/>
    <cellStyle name="40% - Accent3 2 2 2 2 2 3 3" xfId="9588"/>
    <cellStyle name="40% - Accent3 2 2 2 2 2 3 3 2" xfId="31189"/>
    <cellStyle name="40% - Accent3 2 2 2 2 2 3 4" xfId="16788"/>
    <cellStyle name="40% - Accent3 2 2 2 2 2 3 4 2" xfId="38389"/>
    <cellStyle name="40% - Accent3 2 2 2 2 2 3 5" xfId="23989"/>
    <cellStyle name="40% - Accent3 2 2 2 2 2 4" xfId="4787"/>
    <cellStyle name="40% - Accent3 2 2 2 2 2 4 2" xfId="11988"/>
    <cellStyle name="40% - Accent3 2 2 2 2 2 4 2 2" xfId="33589"/>
    <cellStyle name="40% - Accent3 2 2 2 2 2 4 3" xfId="19188"/>
    <cellStyle name="40% - Accent3 2 2 2 2 2 4 3 2" xfId="40789"/>
    <cellStyle name="40% - Accent3 2 2 2 2 2 4 4" xfId="26389"/>
    <cellStyle name="40% - Accent3 2 2 2 2 2 5" xfId="8388"/>
    <cellStyle name="40% - Accent3 2 2 2 2 2 5 2" xfId="29989"/>
    <cellStyle name="40% - Accent3 2 2 2 2 2 6" xfId="15588"/>
    <cellStyle name="40% - Accent3 2 2 2 2 2 6 2" xfId="37189"/>
    <cellStyle name="40% - Accent3 2 2 2 2 2 7" xfId="22789"/>
    <cellStyle name="40% - Accent3 2 2 2 2 3" xfId="2987"/>
    <cellStyle name="40% - Accent3 2 2 2 2 3 2" xfId="6587"/>
    <cellStyle name="40% - Accent3 2 2 2 2 3 2 2" xfId="13788"/>
    <cellStyle name="40% - Accent3 2 2 2 2 3 2 2 2" xfId="35389"/>
    <cellStyle name="40% - Accent3 2 2 2 2 3 2 3" xfId="20988"/>
    <cellStyle name="40% - Accent3 2 2 2 2 3 2 3 2" xfId="42589"/>
    <cellStyle name="40% - Accent3 2 2 2 2 3 2 4" xfId="28189"/>
    <cellStyle name="40% - Accent3 2 2 2 2 3 3" xfId="10188"/>
    <cellStyle name="40% - Accent3 2 2 2 2 3 3 2" xfId="31789"/>
    <cellStyle name="40% - Accent3 2 2 2 2 3 4" xfId="17388"/>
    <cellStyle name="40% - Accent3 2 2 2 2 3 4 2" xfId="38989"/>
    <cellStyle name="40% - Accent3 2 2 2 2 3 5" xfId="24589"/>
    <cellStyle name="40% - Accent3 2 2 2 2 4" xfId="1787"/>
    <cellStyle name="40% - Accent3 2 2 2 2 4 2" xfId="5387"/>
    <cellStyle name="40% - Accent3 2 2 2 2 4 2 2" xfId="12588"/>
    <cellStyle name="40% - Accent3 2 2 2 2 4 2 2 2" xfId="34189"/>
    <cellStyle name="40% - Accent3 2 2 2 2 4 2 3" xfId="19788"/>
    <cellStyle name="40% - Accent3 2 2 2 2 4 2 3 2" xfId="41389"/>
    <cellStyle name="40% - Accent3 2 2 2 2 4 2 4" xfId="26989"/>
    <cellStyle name="40% - Accent3 2 2 2 2 4 3" xfId="8988"/>
    <cellStyle name="40% - Accent3 2 2 2 2 4 3 2" xfId="30589"/>
    <cellStyle name="40% - Accent3 2 2 2 2 4 4" xfId="16188"/>
    <cellStyle name="40% - Accent3 2 2 2 2 4 4 2" xfId="37789"/>
    <cellStyle name="40% - Accent3 2 2 2 2 4 5" xfId="23389"/>
    <cellStyle name="40% - Accent3 2 2 2 2 5" xfId="4187"/>
    <cellStyle name="40% - Accent3 2 2 2 2 5 2" xfId="11388"/>
    <cellStyle name="40% - Accent3 2 2 2 2 5 2 2" xfId="32989"/>
    <cellStyle name="40% - Accent3 2 2 2 2 5 3" xfId="18588"/>
    <cellStyle name="40% - Accent3 2 2 2 2 5 3 2" xfId="40189"/>
    <cellStyle name="40% - Accent3 2 2 2 2 5 4" xfId="25789"/>
    <cellStyle name="40% - Accent3 2 2 2 2 6" xfId="7788"/>
    <cellStyle name="40% - Accent3 2 2 2 2 6 2" xfId="29389"/>
    <cellStyle name="40% - Accent3 2 2 2 2 7" xfId="14988"/>
    <cellStyle name="40% - Accent3 2 2 2 2 7 2" xfId="36589"/>
    <cellStyle name="40% - Accent3 2 2 2 2 8" xfId="22189"/>
    <cellStyle name="40% - Accent3 2 2 2 3" xfId="947"/>
    <cellStyle name="40% - Accent3 2 2 2 3 2" xfId="3347"/>
    <cellStyle name="40% - Accent3 2 2 2 3 2 2" xfId="6947"/>
    <cellStyle name="40% - Accent3 2 2 2 3 2 2 2" xfId="14148"/>
    <cellStyle name="40% - Accent3 2 2 2 3 2 2 2 2" xfId="35749"/>
    <cellStyle name="40% - Accent3 2 2 2 3 2 2 3" xfId="21348"/>
    <cellStyle name="40% - Accent3 2 2 2 3 2 2 3 2" xfId="42949"/>
    <cellStyle name="40% - Accent3 2 2 2 3 2 2 4" xfId="28549"/>
    <cellStyle name="40% - Accent3 2 2 2 3 2 3" xfId="10548"/>
    <cellStyle name="40% - Accent3 2 2 2 3 2 3 2" xfId="32149"/>
    <cellStyle name="40% - Accent3 2 2 2 3 2 4" xfId="17748"/>
    <cellStyle name="40% - Accent3 2 2 2 3 2 4 2" xfId="39349"/>
    <cellStyle name="40% - Accent3 2 2 2 3 2 5" xfId="24949"/>
    <cellStyle name="40% - Accent3 2 2 2 3 3" xfId="2147"/>
    <cellStyle name="40% - Accent3 2 2 2 3 3 2" xfId="5747"/>
    <cellStyle name="40% - Accent3 2 2 2 3 3 2 2" xfId="12948"/>
    <cellStyle name="40% - Accent3 2 2 2 3 3 2 2 2" xfId="34549"/>
    <cellStyle name="40% - Accent3 2 2 2 3 3 2 3" xfId="20148"/>
    <cellStyle name="40% - Accent3 2 2 2 3 3 2 3 2" xfId="41749"/>
    <cellStyle name="40% - Accent3 2 2 2 3 3 2 4" xfId="27349"/>
    <cellStyle name="40% - Accent3 2 2 2 3 3 3" xfId="9348"/>
    <cellStyle name="40% - Accent3 2 2 2 3 3 3 2" xfId="30949"/>
    <cellStyle name="40% - Accent3 2 2 2 3 3 4" xfId="16548"/>
    <cellStyle name="40% - Accent3 2 2 2 3 3 4 2" xfId="38149"/>
    <cellStyle name="40% - Accent3 2 2 2 3 3 5" xfId="23749"/>
    <cellStyle name="40% - Accent3 2 2 2 3 4" xfId="4547"/>
    <cellStyle name="40% - Accent3 2 2 2 3 4 2" xfId="11748"/>
    <cellStyle name="40% - Accent3 2 2 2 3 4 2 2" xfId="33349"/>
    <cellStyle name="40% - Accent3 2 2 2 3 4 3" xfId="18948"/>
    <cellStyle name="40% - Accent3 2 2 2 3 4 3 2" xfId="40549"/>
    <cellStyle name="40% - Accent3 2 2 2 3 4 4" xfId="26149"/>
    <cellStyle name="40% - Accent3 2 2 2 3 5" xfId="8148"/>
    <cellStyle name="40% - Accent3 2 2 2 3 5 2" xfId="29749"/>
    <cellStyle name="40% - Accent3 2 2 2 3 6" xfId="15348"/>
    <cellStyle name="40% - Accent3 2 2 2 3 6 2" xfId="36949"/>
    <cellStyle name="40% - Accent3 2 2 2 3 7" xfId="22549"/>
    <cellStyle name="40% - Accent3 2 2 2 4" xfId="2747"/>
    <cellStyle name="40% - Accent3 2 2 2 4 2" xfId="6347"/>
    <cellStyle name="40% - Accent3 2 2 2 4 2 2" xfId="13548"/>
    <cellStyle name="40% - Accent3 2 2 2 4 2 2 2" xfId="35149"/>
    <cellStyle name="40% - Accent3 2 2 2 4 2 3" xfId="20748"/>
    <cellStyle name="40% - Accent3 2 2 2 4 2 3 2" xfId="42349"/>
    <cellStyle name="40% - Accent3 2 2 2 4 2 4" xfId="27949"/>
    <cellStyle name="40% - Accent3 2 2 2 4 3" xfId="9948"/>
    <cellStyle name="40% - Accent3 2 2 2 4 3 2" xfId="31549"/>
    <cellStyle name="40% - Accent3 2 2 2 4 4" xfId="17148"/>
    <cellStyle name="40% - Accent3 2 2 2 4 4 2" xfId="38749"/>
    <cellStyle name="40% - Accent3 2 2 2 4 5" xfId="24349"/>
    <cellStyle name="40% - Accent3 2 2 2 5" xfId="1547"/>
    <cellStyle name="40% - Accent3 2 2 2 5 2" xfId="5147"/>
    <cellStyle name="40% - Accent3 2 2 2 5 2 2" xfId="12348"/>
    <cellStyle name="40% - Accent3 2 2 2 5 2 2 2" xfId="33949"/>
    <cellStyle name="40% - Accent3 2 2 2 5 2 3" xfId="19548"/>
    <cellStyle name="40% - Accent3 2 2 2 5 2 3 2" xfId="41149"/>
    <cellStyle name="40% - Accent3 2 2 2 5 2 4" xfId="26749"/>
    <cellStyle name="40% - Accent3 2 2 2 5 3" xfId="8748"/>
    <cellStyle name="40% - Accent3 2 2 2 5 3 2" xfId="30349"/>
    <cellStyle name="40% - Accent3 2 2 2 5 4" xfId="15948"/>
    <cellStyle name="40% - Accent3 2 2 2 5 4 2" xfId="37549"/>
    <cellStyle name="40% - Accent3 2 2 2 5 5" xfId="23149"/>
    <cellStyle name="40% - Accent3 2 2 2 6" xfId="3947"/>
    <cellStyle name="40% - Accent3 2 2 2 6 2" xfId="11148"/>
    <cellStyle name="40% - Accent3 2 2 2 6 2 2" xfId="32749"/>
    <cellStyle name="40% - Accent3 2 2 2 6 3" xfId="18348"/>
    <cellStyle name="40% - Accent3 2 2 2 6 3 2" xfId="39949"/>
    <cellStyle name="40% - Accent3 2 2 2 6 4" xfId="25549"/>
    <cellStyle name="40% - Accent3 2 2 2 7" xfId="7548"/>
    <cellStyle name="40% - Accent3 2 2 2 7 2" xfId="29149"/>
    <cellStyle name="40% - Accent3 2 2 2 8" xfId="14748"/>
    <cellStyle name="40% - Accent3 2 2 2 8 2" xfId="36349"/>
    <cellStyle name="40% - Accent3 2 2 2 9" xfId="21949"/>
    <cellStyle name="40% - Accent3 2 2 3" xfId="465"/>
    <cellStyle name="40% - Accent3 2 2 3 2" xfId="1067"/>
    <cellStyle name="40% - Accent3 2 2 3 2 2" xfId="3467"/>
    <cellStyle name="40% - Accent3 2 2 3 2 2 2" xfId="7067"/>
    <cellStyle name="40% - Accent3 2 2 3 2 2 2 2" xfId="14268"/>
    <cellStyle name="40% - Accent3 2 2 3 2 2 2 2 2" xfId="35869"/>
    <cellStyle name="40% - Accent3 2 2 3 2 2 2 3" xfId="21468"/>
    <cellStyle name="40% - Accent3 2 2 3 2 2 2 3 2" xfId="43069"/>
    <cellStyle name="40% - Accent3 2 2 3 2 2 2 4" xfId="28669"/>
    <cellStyle name="40% - Accent3 2 2 3 2 2 3" xfId="10668"/>
    <cellStyle name="40% - Accent3 2 2 3 2 2 3 2" xfId="32269"/>
    <cellStyle name="40% - Accent3 2 2 3 2 2 4" xfId="17868"/>
    <cellStyle name="40% - Accent3 2 2 3 2 2 4 2" xfId="39469"/>
    <cellStyle name="40% - Accent3 2 2 3 2 2 5" xfId="25069"/>
    <cellStyle name="40% - Accent3 2 2 3 2 3" xfId="2267"/>
    <cellStyle name="40% - Accent3 2 2 3 2 3 2" xfId="5867"/>
    <cellStyle name="40% - Accent3 2 2 3 2 3 2 2" xfId="13068"/>
    <cellStyle name="40% - Accent3 2 2 3 2 3 2 2 2" xfId="34669"/>
    <cellStyle name="40% - Accent3 2 2 3 2 3 2 3" xfId="20268"/>
    <cellStyle name="40% - Accent3 2 2 3 2 3 2 3 2" xfId="41869"/>
    <cellStyle name="40% - Accent3 2 2 3 2 3 2 4" xfId="27469"/>
    <cellStyle name="40% - Accent3 2 2 3 2 3 3" xfId="9468"/>
    <cellStyle name="40% - Accent3 2 2 3 2 3 3 2" xfId="31069"/>
    <cellStyle name="40% - Accent3 2 2 3 2 3 4" xfId="16668"/>
    <cellStyle name="40% - Accent3 2 2 3 2 3 4 2" xfId="38269"/>
    <cellStyle name="40% - Accent3 2 2 3 2 3 5" xfId="23869"/>
    <cellStyle name="40% - Accent3 2 2 3 2 4" xfId="4667"/>
    <cellStyle name="40% - Accent3 2 2 3 2 4 2" xfId="11868"/>
    <cellStyle name="40% - Accent3 2 2 3 2 4 2 2" xfId="33469"/>
    <cellStyle name="40% - Accent3 2 2 3 2 4 3" xfId="19068"/>
    <cellStyle name="40% - Accent3 2 2 3 2 4 3 2" xfId="40669"/>
    <cellStyle name="40% - Accent3 2 2 3 2 4 4" xfId="26269"/>
    <cellStyle name="40% - Accent3 2 2 3 2 5" xfId="8268"/>
    <cellStyle name="40% - Accent3 2 2 3 2 5 2" xfId="29869"/>
    <cellStyle name="40% - Accent3 2 2 3 2 6" xfId="15468"/>
    <cellStyle name="40% - Accent3 2 2 3 2 6 2" xfId="37069"/>
    <cellStyle name="40% - Accent3 2 2 3 2 7" xfId="22669"/>
    <cellStyle name="40% - Accent3 2 2 3 3" xfId="2867"/>
    <cellStyle name="40% - Accent3 2 2 3 3 2" xfId="6467"/>
    <cellStyle name="40% - Accent3 2 2 3 3 2 2" xfId="13668"/>
    <cellStyle name="40% - Accent3 2 2 3 3 2 2 2" xfId="35269"/>
    <cellStyle name="40% - Accent3 2 2 3 3 2 3" xfId="20868"/>
    <cellStyle name="40% - Accent3 2 2 3 3 2 3 2" xfId="42469"/>
    <cellStyle name="40% - Accent3 2 2 3 3 2 4" xfId="28069"/>
    <cellStyle name="40% - Accent3 2 2 3 3 3" xfId="10068"/>
    <cellStyle name="40% - Accent3 2 2 3 3 3 2" xfId="31669"/>
    <cellStyle name="40% - Accent3 2 2 3 3 4" xfId="17268"/>
    <cellStyle name="40% - Accent3 2 2 3 3 4 2" xfId="38869"/>
    <cellStyle name="40% - Accent3 2 2 3 3 5" xfId="24469"/>
    <cellStyle name="40% - Accent3 2 2 3 4" xfId="1667"/>
    <cellStyle name="40% - Accent3 2 2 3 4 2" xfId="5267"/>
    <cellStyle name="40% - Accent3 2 2 3 4 2 2" xfId="12468"/>
    <cellStyle name="40% - Accent3 2 2 3 4 2 2 2" xfId="34069"/>
    <cellStyle name="40% - Accent3 2 2 3 4 2 3" xfId="19668"/>
    <cellStyle name="40% - Accent3 2 2 3 4 2 3 2" xfId="41269"/>
    <cellStyle name="40% - Accent3 2 2 3 4 2 4" xfId="26869"/>
    <cellStyle name="40% - Accent3 2 2 3 4 3" xfId="8868"/>
    <cellStyle name="40% - Accent3 2 2 3 4 3 2" xfId="30469"/>
    <cellStyle name="40% - Accent3 2 2 3 4 4" xfId="16068"/>
    <cellStyle name="40% - Accent3 2 2 3 4 4 2" xfId="37669"/>
    <cellStyle name="40% - Accent3 2 2 3 4 5" xfId="23269"/>
    <cellStyle name="40% - Accent3 2 2 3 5" xfId="4067"/>
    <cellStyle name="40% - Accent3 2 2 3 5 2" xfId="11268"/>
    <cellStyle name="40% - Accent3 2 2 3 5 2 2" xfId="32869"/>
    <cellStyle name="40% - Accent3 2 2 3 5 3" xfId="18468"/>
    <cellStyle name="40% - Accent3 2 2 3 5 3 2" xfId="40069"/>
    <cellStyle name="40% - Accent3 2 2 3 5 4" xfId="25669"/>
    <cellStyle name="40% - Accent3 2 2 3 6" xfId="7668"/>
    <cellStyle name="40% - Accent3 2 2 3 6 2" xfId="29269"/>
    <cellStyle name="40% - Accent3 2 2 3 7" xfId="14868"/>
    <cellStyle name="40% - Accent3 2 2 3 7 2" xfId="36469"/>
    <cellStyle name="40% - Accent3 2 2 3 8" xfId="22069"/>
    <cellStyle name="40% - Accent3 2 2 4" xfId="707"/>
    <cellStyle name="40% - Accent3 2 2 4 2" xfId="1307"/>
    <cellStyle name="40% - Accent3 2 2 4 2 2" xfId="3707"/>
    <cellStyle name="40% - Accent3 2 2 4 2 2 2" xfId="7307"/>
    <cellStyle name="40% - Accent3 2 2 4 2 2 2 2" xfId="14508"/>
    <cellStyle name="40% - Accent3 2 2 4 2 2 2 2 2" xfId="36109"/>
    <cellStyle name="40% - Accent3 2 2 4 2 2 2 3" xfId="21708"/>
    <cellStyle name="40% - Accent3 2 2 4 2 2 2 3 2" xfId="43309"/>
    <cellStyle name="40% - Accent3 2 2 4 2 2 2 4" xfId="28909"/>
    <cellStyle name="40% - Accent3 2 2 4 2 2 3" xfId="10908"/>
    <cellStyle name="40% - Accent3 2 2 4 2 2 3 2" xfId="32509"/>
    <cellStyle name="40% - Accent3 2 2 4 2 2 4" xfId="18108"/>
    <cellStyle name="40% - Accent3 2 2 4 2 2 4 2" xfId="39709"/>
    <cellStyle name="40% - Accent3 2 2 4 2 2 5" xfId="25309"/>
    <cellStyle name="40% - Accent3 2 2 4 2 3" xfId="2507"/>
    <cellStyle name="40% - Accent3 2 2 4 2 3 2" xfId="6107"/>
    <cellStyle name="40% - Accent3 2 2 4 2 3 2 2" xfId="13308"/>
    <cellStyle name="40% - Accent3 2 2 4 2 3 2 2 2" xfId="34909"/>
    <cellStyle name="40% - Accent3 2 2 4 2 3 2 3" xfId="20508"/>
    <cellStyle name="40% - Accent3 2 2 4 2 3 2 3 2" xfId="42109"/>
    <cellStyle name="40% - Accent3 2 2 4 2 3 2 4" xfId="27709"/>
    <cellStyle name="40% - Accent3 2 2 4 2 3 3" xfId="9708"/>
    <cellStyle name="40% - Accent3 2 2 4 2 3 3 2" xfId="31309"/>
    <cellStyle name="40% - Accent3 2 2 4 2 3 4" xfId="16908"/>
    <cellStyle name="40% - Accent3 2 2 4 2 3 4 2" xfId="38509"/>
    <cellStyle name="40% - Accent3 2 2 4 2 3 5" xfId="24109"/>
    <cellStyle name="40% - Accent3 2 2 4 2 4" xfId="4907"/>
    <cellStyle name="40% - Accent3 2 2 4 2 4 2" xfId="12108"/>
    <cellStyle name="40% - Accent3 2 2 4 2 4 2 2" xfId="33709"/>
    <cellStyle name="40% - Accent3 2 2 4 2 4 3" xfId="19308"/>
    <cellStyle name="40% - Accent3 2 2 4 2 4 3 2" xfId="40909"/>
    <cellStyle name="40% - Accent3 2 2 4 2 4 4" xfId="26509"/>
    <cellStyle name="40% - Accent3 2 2 4 2 5" xfId="8508"/>
    <cellStyle name="40% - Accent3 2 2 4 2 5 2" xfId="30109"/>
    <cellStyle name="40% - Accent3 2 2 4 2 6" xfId="15708"/>
    <cellStyle name="40% - Accent3 2 2 4 2 6 2" xfId="37309"/>
    <cellStyle name="40% - Accent3 2 2 4 2 7" xfId="22909"/>
    <cellStyle name="40% - Accent3 2 2 4 3" xfId="3107"/>
    <cellStyle name="40% - Accent3 2 2 4 3 2" xfId="6707"/>
    <cellStyle name="40% - Accent3 2 2 4 3 2 2" xfId="13908"/>
    <cellStyle name="40% - Accent3 2 2 4 3 2 2 2" xfId="35509"/>
    <cellStyle name="40% - Accent3 2 2 4 3 2 3" xfId="21108"/>
    <cellStyle name="40% - Accent3 2 2 4 3 2 3 2" xfId="42709"/>
    <cellStyle name="40% - Accent3 2 2 4 3 2 4" xfId="28309"/>
    <cellStyle name="40% - Accent3 2 2 4 3 3" xfId="10308"/>
    <cellStyle name="40% - Accent3 2 2 4 3 3 2" xfId="31909"/>
    <cellStyle name="40% - Accent3 2 2 4 3 4" xfId="17508"/>
    <cellStyle name="40% - Accent3 2 2 4 3 4 2" xfId="39109"/>
    <cellStyle name="40% - Accent3 2 2 4 3 5" xfId="24709"/>
    <cellStyle name="40% - Accent3 2 2 4 4" xfId="1907"/>
    <cellStyle name="40% - Accent3 2 2 4 4 2" xfId="5507"/>
    <cellStyle name="40% - Accent3 2 2 4 4 2 2" xfId="12708"/>
    <cellStyle name="40% - Accent3 2 2 4 4 2 2 2" xfId="34309"/>
    <cellStyle name="40% - Accent3 2 2 4 4 2 3" xfId="19908"/>
    <cellStyle name="40% - Accent3 2 2 4 4 2 3 2" xfId="41509"/>
    <cellStyle name="40% - Accent3 2 2 4 4 2 4" xfId="27109"/>
    <cellStyle name="40% - Accent3 2 2 4 4 3" xfId="9108"/>
    <cellStyle name="40% - Accent3 2 2 4 4 3 2" xfId="30709"/>
    <cellStyle name="40% - Accent3 2 2 4 4 4" xfId="16308"/>
    <cellStyle name="40% - Accent3 2 2 4 4 4 2" xfId="37909"/>
    <cellStyle name="40% - Accent3 2 2 4 4 5" xfId="23509"/>
    <cellStyle name="40% - Accent3 2 2 4 5" xfId="4307"/>
    <cellStyle name="40% - Accent3 2 2 4 5 2" xfId="11508"/>
    <cellStyle name="40% - Accent3 2 2 4 5 2 2" xfId="33109"/>
    <cellStyle name="40% - Accent3 2 2 4 5 3" xfId="18708"/>
    <cellStyle name="40% - Accent3 2 2 4 5 3 2" xfId="40309"/>
    <cellStyle name="40% - Accent3 2 2 4 5 4" xfId="25909"/>
    <cellStyle name="40% - Accent3 2 2 4 6" xfId="7908"/>
    <cellStyle name="40% - Accent3 2 2 4 6 2" xfId="29509"/>
    <cellStyle name="40% - Accent3 2 2 4 7" xfId="15108"/>
    <cellStyle name="40% - Accent3 2 2 4 7 2" xfId="36709"/>
    <cellStyle name="40% - Accent3 2 2 4 8" xfId="22309"/>
    <cellStyle name="40% - Accent3 2 2 5" xfId="827"/>
    <cellStyle name="40% - Accent3 2 2 5 2" xfId="3227"/>
    <cellStyle name="40% - Accent3 2 2 5 2 2" xfId="6827"/>
    <cellStyle name="40% - Accent3 2 2 5 2 2 2" xfId="14028"/>
    <cellStyle name="40% - Accent3 2 2 5 2 2 2 2" xfId="35629"/>
    <cellStyle name="40% - Accent3 2 2 5 2 2 3" xfId="21228"/>
    <cellStyle name="40% - Accent3 2 2 5 2 2 3 2" xfId="42829"/>
    <cellStyle name="40% - Accent3 2 2 5 2 2 4" xfId="28429"/>
    <cellStyle name="40% - Accent3 2 2 5 2 3" xfId="10428"/>
    <cellStyle name="40% - Accent3 2 2 5 2 3 2" xfId="32029"/>
    <cellStyle name="40% - Accent3 2 2 5 2 4" xfId="17628"/>
    <cellStyle name="40% - Accent3 2 2 5 2 4 2" xfId="39229"/>
    <cellStyle name="40% - Accent3 2 2 5 2 5" xfId="24829"/>
    <cellStyle name="40% - Accent3 2 2 5 3" xfId="2027"/>
    <cellStyle name="40% - Accent3 2 2 5 3 2" xfId="5627"/>
    <cellStyle name="40% - Accent3 2 2 5 3 2 2" xfId="12828"/>
    <cellStyle name="40% - Accent3 2 2 5 3 2 2 2" xfId="34429"/>
    <cellStyle name="40% - Accent3 2 2 5 3 2 3" xfId="20028"/>
    <cellStyle name="40% - Accent3 2 2 5 3 2 3 2" xfId="41629"/>
    <cellStyle name="40% - Accent3 2 2 5 3 2 4" xfId="27229"/>
    <cellStyle name="40% - Accent3 2 2 5 3 3" xfId="9228"/>
    <cellStyle name="40% - Accent3 2 2 5 3 3 2" xfId="30829"/>
    <cellStyle name="40% - Accent3 2 2 5 3 4" xfId="16428"/>
    <cellStyle name="40% - Accent3 2 2 5 3 4 2" xfId="38029"/>
    <cellStyle name="40% - Accent3 2 2 5 3 5" xfId="23629"/>
    <cellStyle name="40% - Accent3 2 2 5 4" xfId="4427"/>
    <cellStyle name="40% - Accent3 2 2 5 4 2" xfId="11628"/>
    <cellStyle name="40% - Accent3 2 2 5 4 2 2" xfId="33229"/>
    <cellStyle name="40% - Accent3 2 2 5 4 3" xfId="18828"/>
    <cellStyle name="40% - Accent3 2 2 5 4 3 2" xfId="40429"/>
    <cellStyle name="40% - Accent3 2 2 5 4 4" xfId="26029"/>
    <cellStyle name="40% - Accent3 2 2 5 5" xfId="8028"/>
    <cellStyle name="40% - Accent3 2 2 5 5 2" xfId="29629"/>
    <cellStyle name="40% - Accent3 2 2 5 6" xfId="15228"/>
    <cellStyle name="40% - Accent3 2 2 5 6 2" xfId="36829"/>
    <cellStyle name="40% - Accent3 2 2 5 7" xfId="22429"/>
    <cellStyle name="40% - Accent3 2 2 6" xfId="2627"/>
    <cellStyle name="40% - Accent3 2 2 6 2" xfId="6227"/>
    <cellStyle name="40% - Accent3 2 2 6 2 2" xfId="13428"/>
    <cellStyle name="40% - Accent3 2 2 6 2 2 2" xfId="35029"/>
    <cellStyle name="40% - Accent3 2 2 6 2 3" xfId="20628"/>
    <cellStyle name="40% - Accent3 2 2 6 2 3 2" xfId="42229"/>
    <cellStyle name="40% - Accent3 2 2 6 2 4" xfId="27829"/>
    <cellStyle name="40% - Accent3 2 2 6 3" xfId="9828"/>
    <cellStyle name="40% - Accent3 2 2 6 3 2" xfId="31429"/>
    <cellStyle name="40% - Accent3 2 2 6 4" xfId="17028"/>
    <cellStyle name="40% - Accent3 2 2 6 4 2" xfId="38629"/>
    <cellStyle name="40% - Accent3 2 2 6 5" xfId="24229"/>
    <cellStyle name="40% - Accent3 2 2 7" xfId="1427"/>
    <cellStyle name="40% - Accent3 2 2 7 2" xfId="5027"/>
    <cellStyle name="40% - Accent3 2 2 7 2 2" xfId="12228"/>
    <cellStyle name="40% - Accent3 2 2 7 2 2 2" xfId="33829"/>
    <cellStyle name="40% - Accent3 2 2 7 2 3" xfId="19428"/>
    <cellStyle name="40% - Accent3 2 2 7 2 3 2" xfId="41029"/>
    <cellStyle name="40% - Accent3 2 2 7 2 4" xfId="26629"/>
    <cellStyle name="40% - Accent3 2 2 7 3" xfId="8628"/>
    <cellStyle name="40% - Accent3 2 2 7 3 2" xfId="30229"/>
    <cellStyle name="40% - Accent3 2 2 7 4" xfId="15828"/>
    <cellStyle name="40% - Accent3 2 2 7 4 2" xfId="37429"/>
    <cellStyle name="40% - Accent3 2 2 7 5" xfId="23029"/>
    <cellStyle name="40% - Accent3 2 2 8" xfId="3827"/>
    <cellStyle name="40% - Accent3 2 2 8 2" xfId="11028"/>
    <cellStyle name="40% - Accent3 2 2 8 2 2" xfId="32629"/>
    <cellStyle name="40% - Accent3 2 2 8 3" xfId="18228"/>
    <cellStyle name="40% - Accent3 2 2 8 3 2" xfId="39829"/>
    <cellStyle name="40% - Accent3 2 2 8 4" xfId="25429"/>
    <cellStyle name="40% - Accent3 2 2 9" xfId="7428"/>
    <cellStyle name="40% - Accent3 2 2 9 2" xfId="29029"/>
    <cellStyle name="40% - Accent3 2 3" xfId="253"/>
    <cellStyle name="40% - Accent3 2 3 10" xfId="14662"/>
    <cellStyle name="40% - Accent3 2 3 10 2" xfId="36263"/>
    <cellStyle name="40% - Accent3 2 3 11" xfId="21863"/>
    <cellStyle name="40% - Accent3 2 3 2" xfId="379"/>
    <cellStyle name="40% - Accent3 2 3 2 2" xfId="619"/>
    <cellStyle name="40% - Accent3 2 3 2 2 2" xfId="1221"/>
    <cellStyle name="40% - Accent3 2 3 2 2 2 2" xfId="3621"/>
    <cellStyle name="40% - Accent3 2 3 2 2 2 2 2" xfId="7221"/>
    <cellStyle name="40% - Accent3 2 3 2 2 2 2 2 2" xfId="14422"/>
    <cellStyle name="40% - Accent3 2 3 2 2 2 2 2 2 2" xfId="36023"/>
    <cellStyle name="40% - Accent3 2 3 2 2 2 2 2 3" xfId="21622"/>
    <cellStyle name="40% - Accent3 2 3 2 2 2 2 2 3 2" xfId="43223"/>
    <cellStyle name="40% - Accent3 2 3 2 2 2 2 2 4" xfId="28823"/>
    <cellStyle name="40% - Accent3 2 3 2 2 2 2 3" xfId="10822"/>
    <cellStyle name="40% - Accent3 2 3 2 2 2 2 3 2" xfId="32423"/>
    <cellStyle name="40% - Accent3 2 3 2 2 2 2 4" xfId="18022"/>
    <cellStyle name="40% - Accent3 2 3 2 2 2 2 4 2" xfId="39623"/>
    <cellStyle name="40% - Accent3 2 3 2 2 2 2 5" xfId="25223"/>
    <cellStyle name="40% - Accent3 2 3 2 2 2 3" xfId="2421"/>
    <cellStyle name="40% - Accent3 2 3 2 2 2 3 2" xfId="6021"/>
    <cellStyle name="40% - Accent3 2 3 2 2 2 3 2 2" xfId="13222"/>
    <cellStyle name="40% - Accent3 2 3 2 2 2 3 2 2 2" xfId="34823"/>
    <cellStyle name="40% - Accent3 2 3 2 2 2 3 2 3" xfId="20422"/>
    <cellStyle name="40% - Accent3 2 3 2 2 2 3 2 3 2" xfId="42023"/>
    <cellStyle name="40% - Accent3 2 3 2 2 2 3 2 4" xfId="27623"/>
    <cellStyle name="40% - Accent3 2 3 2 2 2 3 3" xfId="9622"/>
    <cellStyle name="40% - Accent3 2 3 2 2 2 3 3 2" xfId="31223"/>
    <cellStyle name="40% - Accent3 2 3 2 2 2 3 4" xfId="16822"/>
    <cellStyle name="40% - Accent3 2 3 2 2 2 3 4 2" xfId="38423"/>
    <cellStyle name="40% - Accent3 2 3 2 2 2 3 5" xfId="24023"/>
    <cellStyle name="40% - Accent3 2 3 2 2 2 4" xfId="4821"/>
    <cellStyle name="40% - Accent3 2 3 2 2 2 4 2" xfId="12022"/>
    <cellStyle name="40% - Accent3 2 3 2 2 2 4 2 2" xfId="33623"/>
    <cellStyle name="40% - Accent3 2 3 2 2 2 4 3" xfId="19222"/>
    <cellStyle name="40% - Accent3 2 3 2 2 2 4 3 2" xfId="40823"/>
    <cellStyle name="40% - Accent3 2 3 2 2 2 4 4" xfId="26423"/>
    <cellStyle name="40% - Accent3 2 3 2 2 2 5" xfId="8422"/>
    <cellStyle name="40% - Accent3 2 3 2 2 2 5 2" xfId="30023"/>
    <cellStyle name="40% - Accent3 2 3 2 2 2 6" xfId="15622"/>
    <cellStyle name="40% - Accent3 2 3 2 2 2 6 2" xfId="37223"/>
    <cellStyle name="40% - Accent3 2 3 2 2 2 7" xfId="22823"/>
    <cellStyle name="40% - Accent3 2 3 2 2 3" xfId="3021"/>
    <cellStyle name="40% - Accent3 2 3 2 2 3 2" xfId="6621"/>
    <cellStyle name="40% - Accent3 2 3 2 2 3 2 2" xfId="13822"/>
    <cellStyle name="40% - Accent3 2 3 2 2 3 2 2 2" xfId="35423"/>
    <cellStyle name="40% - Accent3 2 3 2 2 3 2 3" xfId="21022"/>
    <cellStyle name="40% - Accent3 2 3 2 2 3 2 3 2" xfId="42623"/>
    <cellStyle name="40% - Accent3 2 3 2 2 3 2 4" xfId="28223"/>
    <cellStyle name="40% - Accent3 2 3 2 2 3 3" xfId="10222"/>
    <cellStyle name="40% - Accent3 2 3 2 2 3 3 2" xfId="31823"/>
    <cellStyle name="40% - Accent3 2 3 2 2 3 4" xfId="17422"/>
    <cellStyle name="40% - Accent3 2 3 2 2 3 4 2" xfId="39023"/>
    <cellStyle name="40% - Accent3 2 3 2 2 3 5" xfId="24623"/>
    <cellStyle name="40% - Accent3 2 3 2 2 4" xfId="1821"/>
    <cellStyle name="40% - Accent3 2 3 2 2 4 2" xfId="5421"/>
    <cellStyle name="40% - Accent3 2 3 2 2 4 2 2" xfId="12622"/>
    <cellStyle name="40% - Accent3 2 3 2 2 4 2 2 2" xfId="34223"/>
    <cellStyle name="40% - Accent3 2 3 2 2 4 2 3" xfId="19822"/>
    <cellStyle name="40% - Accent3 2 3 2 2 4 2 3 2" xfId="41423"/>
    <cellStyle name="40% - Accent3 2 3 2 2 4 2 4" xfId="27023"/>
    <cellStyle name="40% - Accent3 2 3 2 2 4 3" xfId="9022"/>
    <cellStyle name="40% - Accent3 2 3 2 2 4 3 2" xfId="30623"/>
    <cellStyle name="40% - Accent3 2 3 2 2 4 4" xfId="16222"/>
    <cellStyle name="40% - Accent3 2 3 2 2 4 4 2" xfId="37823"/>
    <cellStyle name="40% - Accent3 2 3 2 2 4 5" xfId="23423"/>
    <cellStyle name="40% - Accent3 2 3 2 2 5" xfId="4221"/>
    <cellStyle name="40% - Accent3 2 3 2 2 5 2" xfId="11422"/>
    <cellStyle name="40% - Accent3 2 3 2 2 5 2 2" xfId="33023"/>
    <cellStyle name="40% - Accent3 2 3 2 2 5 3" xfId="18622"/>
    <cellStyle name="40% - Accent3 2 3 2 2 5 3 2" xfId="40223"/>
    <cellStyle name="40% - Accent3 2 3 2 2 5 4" xfId="25823"/>
    <cellStyle name="40% - Accent3 2 3 2 2 6" xfId="7822"/>
    <cellStyle name="40% - Accent3 2 3 2 2 6 2" xfId="29423"/>
    <cellStyle name="40% - Accent3 2 3 2 2 7" xfId="15022"/>
    <cellStyle name="40% - Accent3 2 3 2 2 7 2" xfId="36623"/>
    <cellStyle name="40% - Accent3 2 3 2 2 8" xfId="22223"/>
    <cellStyle name="40% - Accent3 2 3 2 3" xfId="981"/>
    <cellStyle name="40% - Accent3 2 3 2 3 2" xfId="3381"/>
    <cellStyle name="40% - Accent3 2 3 2 3 2 2" xfId="6981"/>
    <cellStyle name="40% - Accent3 2 3 2 3 2 2 2" xfId="14182"/>
    <cellStyle name="40% - Accent3 2 3 2 3 2 2 2 2" xfId="35783"/>
    <cellStyle name="40% - Accent3 2 3 2 3 2 2 3" xfId="21382"/>
    <cellStyle name="40% - Accent3 2 3 2 3 2 2 3 2" xfId="42983"/>
    <cellStyle name="40% - Accent3 2 3 2 3 2 2 4" xfId="28583"/>
    <cellStyle name="40% - Accent3 2 3 2 3 2 3" xfId="10582"/>
    <cellStyle name="40% - Accent3 2 3 2 3 2 3 2" xfId="32183"/>
    <cellStyle name="40% - Accent3 2 3 2 3 2 4" xfId="17782"/>
    <cellStyle name="40% - Accent3 2 3 2 3 2 4 2" xfId="39383"/>
    <cellStyle name="40% - Accent3 2 3 2 3 2 5" xfId="24983"/>
    <cellStyle name="40% - Accent3 2 3 2 3 3" xfId="2181"/>
    <cellStyle name="40% - Accent3 2 3 2 3 3 2" xfId="5781"/>
    <cellStyle name="40% - Accent3 2 3 2 3 3 2 2" xfId="12982"/>
    <cellStyle name="40% - Accent3 2 3 2 3 3 2 2 2" xfId="34583"/>
    <cellStyle name="40% - Accent3 2 3 2 3 3 2 3" xfId="20182"/>
    <cellStyle name="40% - Accent3 2 3 2 3 3 2 3 2" xfId="41783"/>
    <cellStyle name="40% - Accent3 2 3 2 3 3 2 4" xfId="27383"/>
    <cellStyle name="40% - Accent3 2 3 2 3 3 3" xfId="9382"/>
    <cellStyle name="40% - Accent3 2 3 2 3 3 3 2" xfId="30983"/>
    <cellStyle name="40% - Accent3 2 3 2 3 3 4" xfId="16582"/>
    <cellStyle name="40% - Accent3 2 3 2 3 3 4 2" xfId="38183"/>
    <cellStyle name="40% - Accent3 2 3 2 3 3 5" xfId="23783"/>
    <cellStyle name="40% - Accent3 2 3 2 3 4" xfId="4581"/>
    <cellStyle name="40% - Accent3 2 3 2 3 4 2" xfId="11782"/>
    <cellStyle name="40% - Accent3 2 3 2 3 4 2 2" xfId="33383"/>
    <cellStyle name="40% - Accent3 2 3 2 3 4 3" xfId="18982"/>
    <cellStyle name="40% - Accent3 2 3 2 3 4 3 2" xfId="40583"/>
    <cellStyle name="40% - Accent3 2 3 2 3 4 4" xfId="26183"/>
    <cellStyle name="40% - Accent3 2 3 2 3 5" xfId="8182"/>
    <cellStyle name="40% - Accent3 2 3 2 3 5 2" xfId="29783"/>
    <cellStyle name="40% - Accent3 2 3 2 3 6" xfId="15382"/>
    <cellStyle name="40% - Accent3 2 3 2 3 6 2" xfId="36983"/>
    <cellStyle name="40% - Accent3 2 3 2 3 7" xfId="22583"/>
    <cellStyle name="40% - Accent3 2 3 2 4" xfId="2781"/>
    <cellStyle name="40% - Accent3 2 3 2 4 2" xfId="6381"/>
    <cellStyle name="40% - Accent3 2 3 2 4 2 2" xfId="13582"/>
    <cellStyle name="40% - Accent3 2 3 2 4 2 2 2" xfId="35183"/>
    <cellStyle name="40% - Accent3 2 3 2 4 2 3" xfId="20782"/>
    <cellStyle name="40% - Accent3 2 3 2 4 2 3 2" xfId="42383"/>
    <cellStyle name="40% - Accent3 2 3 2 4 2 4" xfId="27983"/>
    <cellStyle name="40% - Accent3 2 3 2 4 3" xfId="9982"/>
    <cellStyle name="40% - Accent3 2 3 2 4 3 2" xfId="31583"/>
    <cellStyle name="40% - Accent3 2 3 2 4 4" xfId="17182"/>
    <cellStyle name="40% - Accent3 2 3 2 4 4 2" xfId="38783"/>
    <cellStyle name="40% - Accent3 2 3 2 4 5" xfId="24383"/>
    <cellStyle name="40% - Accent3 2 3 2 5" xfId="1581"/>
    <cellStyle name="40% - Accent3 2 3 2 5 2" xfId="5181"/>
    <cellStyle name="40% - Accent3 2 3 2 5 2 2" xfId="12382"/>
    <cellStyle name="40% - Accent3 2 3 2 5 2 2 2" xfId="33983"/>
    <cellStyle name="40% - Accent3 2 3 2 5 2 3" xfId="19582"/>
    <cellStyle name="40% - Accent3 2 3 2 5 2 3 2" xfId="41183"/>
    <cellStyle name="40% - Accent3 2 3 2 5 2 4" xfId="26783"/>
    <cellStyle name="40% - Accent3 2 3 2 5 3" xfId="8782"/>
    <cellStyle name="40% - Accent3 2 3 2 5 3 2" xfId="30383"/>
    <cellStyle name="40% - Accent3 2 3 2 5 4" xfId="15982"/>
    <cellStyle name="40% - Accent3 2 3 2 5 4 2" xfId="37583"/>
    <cellStyle name="40% - Accent3 2 3 2 5 5" xfId="23183"/>
    <cellStyle name="40% - Accent3 2 3 2 6" xfId="3981"/>
    <cellStyle name="40% - Accent3 2 3 2 6 2" xfId="11182"/>
    <cellStyle name="40% - Accent3 2 3 2 6 2 2" xfId="32783"/>
    <cellStyle name="40% - Accent3 2 3 2 6 3" xfId="18382"/>
    <cellStyle name="40% - Accent3 2 3 2 6 3 2" xfId="39983"/>
    <cellStyle name="40% - Accent3 2 3 2 6 4" xfId="25583"/>
    <cellStyle name="40% - Accent3 2 3 2 7" xfId="7582"/>
    <cellStyle name="40% - Accent3 2 3 2 7 2" xfId="29183"/>
    <cellStyle name="40% - Accent3 2 3 2 8" xfId="14782"/>
    <cellStyle name="40% - Accent3 2 3 2 8 2" xfId="36383"/>
    <cellStyle name="40% - Accent3 2 3 2 9" xfId="21983"/>
    <cellStyle name="40% - Accent3 2 3 3" xfId="499"/>
    <cellStyle name="40% - Accent3 2 3 3 2" xfId="1101"/>
    <cellStyle name="40% - Accent3 2 3 3 2 2" xfId="3501"/>
    <cellStyle name="40% - Accent3 2 3 3 2 2 2" xfId="7101"/>
    <cellStyle name="40% - Accent3 2 3 3 2 2 2 2" xfId="14302"/>
    <cellStyle name="40% - Accent3 2 3 3 2 2 2 2 2" xfId="35903"/>
    <cellStyle name="40% - Accent3 2 3 3 2 2 2 3" xfId="21502"/>
    <cellStyle name="40% - Accent3 2 3 3 2 2 2 3 2" xfId="43103"/>
    <cellStyle name="40% - Accent3 2 3 3 2 2 2 4" xfId="28703"/>
    <cellStyle name="40% - Accent3 2 3 3 2 2 3" xfId="10702"/>
    <cellStyle name="40% - Accent3 2 3 3 2 2 3 2" xfId="32303"/>
    <cellStyle name="40% - Accent3 2 3 3 2 2 4" xfId="17902"/>
    <cellStyle name="40% - Accent3 2 3 3 2 2 4 2" xfId="39503"/>
    <cellStyle name="40% - Accent3 2 3 3 2 2 5" xfId="25103"/>
    <cellStyle name="40% - Accent3 2 3 3 2 3" xfId="2301"/>
    <cellStyle name="40% - Accent3 2 3 3 2 3 2" xfId="5901"/>
    <cellStyle name="40% - Accent3 2 3 3 2 3 2 2" xfId="13102"/>
    <cellStyle name="40% - Accent3 2 3 3 2 3 2 2 2" xfId="34703"/>
    <cellStyle name="40% - Accent3 2 3 3 2 3 2 3" xfId="20302"/>
    <cellStyle name="40% - Accent3 2 3 3 2 3 2 3 2" xfId="41903"/>
    <cellStyle name="40% - Accent3 2 3 3 2 3 2 4" xfId="27503"/>
    <cellStyle name="40% - Accent3 2 3 3 2 3 3" xfId="9502"/>
    <cellStyle name="40% - Accent3 2 3 3 2 3 3 2" xfId="31103"/>
    <cellStyle name="40% - Accent3 2 3 3 2 3 4" xfId="16702"/>
    <cellStyle name="40% - Accent3 2 3 3 2 3 4 2" xfId="38303"/>
    <cellStyle name="40% - Accent3 2 3 3 2 3 5" xfId="23903"/>
    <cellStyle name="40% - Accent3 2 3 3 2 4" xfId="4701"/>
    <cellStyle name="40% - Accent3 2 3 3 2 4 2" xfId="11902"/>
    <cellStyle name="40% - Accent3 2 3 3 2 4 2 2" xfId="33503"/>
    <cellStyle name="40% - Accent3 2 3 3 2 4 3" xfId="19102"/>
    <cellStyle name="40% - Accent3 2 3 3 2 4 3 2" xfId="40703"/>
    <cellStyle name="40% - Accent3 2 3 3 2 4 4" xfId="26303"/>
    <cellStyle name="40% - Accent3 2 3 3 2 5" xfId="8302"/>
    <cellStyle name="40% - Accent3 2 3 3 2 5 2" xfId="29903"/>
    <cellStyle name="40% - Accent3 2 3 3 2 6" xfId="15502"/>
    <cellStyle name="40% - Accent3 2 3 3 2 6 2" xfId="37103"/>
    <cellStyle name="40% - Accent3 2 3 3 2 7" xfId="22703"/>
    <cellStyle name="40% - Accent3 2 3 3 3" xfId="2901"/>
    <cellStyle name="40% - Accent3 2 3 3 3 2" xfId="6501"/>
    <cellStyle name="40% - Accent3 2 3 3 3 2 2" xfId="13702"/>
    <cellStyle name="40% - Accent3 2 3 3 3 2 2 2" xfId="35303"/>
    <cellStyle name="40% - Accent3 2 3 3 3 2 3" xfId="20902"/>
    <cellStyle name="40% - Accent3 2 3 3 3 2 3 2" xfId="42503"/>
    <cellStyle name="40% - Accent3 2 3 3 3 2 4" xfId="28103"/>
    <cellStyle name="40% - Accent3 2 3 3 3 3" xfId="10102"/>
    <cellStyle name="40% - Accent3 2 3 3 3 3 2" xfId="31703"/>
    <cellStyle name="40% - Accent3 2 3 3 3 4" xfId="17302"/>
    <cellStyle name="40% - Accent3 2 3 3 3 4 2" xfId="38903"/>
    <cellStyle name="40% - Accent3 2 3 3 3 5" xfId="24503"/>
    <cellStyle name="40% - Accent3 2 3 3 4" xfId="1701"/>
    <cellStyle name="40% - Accent3 2 3 3 4 2" xfId="5301"/>
    <cellStyle name="40% - Accent3 2 3 3 4 2 2" xfId="12502"/>
    <cellStyle name="40% - Accent3 2 3 3 4 2 2 2" xfId="34103"/>
    <cellStyle name="40% - Accent3 2 3 3 4 2 3" xfId="19702"/>
    <cellStyle name="40% - Accent3 2 3 3 4 2 3 2" xfId="41303"/>
    <cellStyle name="40% - Accent3 2 3 3 4 2 4" xfId="26903"/>
    <cellStyle name="40% - Accent3 2 3 3 4 3" xfId="8902"/>
    <cellStyle name="40% - Accent3 2 3 3 4 3 2" xfId="30503"/>
    <cellStyle name="40% - Accent3 2 3 3 4 4" xfId="16102"/>
    <cellStyle name="40% - Accent3 2 3 3 4 4 2" xfId="37703"/>
    <cellStyle name="40% - Accent3 2 3 3 4 5" xfId="23303"/>
    <cellStyle name="40% - Accent3 2 3 3 5" xfId="4101"/>
    <cellStyle name="40% - Accent3 2 3 3 5 2" xfId="11302"/>
    <cellStyle name="40% - Accent3 2 3 3 5 2 2" xfId="32903"/>
    <cellStyle name="40% - Accent3 2 3 3 5 3" xfId="18502"/>
    <cellStyle name="40% - Accent3 2 3 3 5 3 2" xfId="40103"/>
    <cellStyle name="40% - Accent3 2 3 3 5 4" xfId="25703"/>
    <cellStyle name="40% - Accent3 2 3 3 6" xfId="7702"/>
    <cellStyle name="40% - Accent3 2 3 3 6 2" xfId="29303"/>
    <cellStyle name="40% - Accent3 2 3 3 7" xfId="14902"/>
    <cellStyle name="40% - Accent3 2 3 3 7 2" xfId="36503"/>
    <cellStyle name="40% - Accent3 2 3 3 8" xfId="22103"/>
    <cellStyle name="40% - Accent3 2 3 4" xfId="741"/>
    <cellStyle name="40% - Accent3 2 3 4 2" xfId="1341"/>
    <cellStyle name="40% - Accent3 2 3 4 2 2" xfId="3741"/>
    <cellStyle name="40% - Accent3 2 3 4 2 2 2" xfId="7341"/>
    <cellStyle name="40% - Accent3 2 3 4 2 2 2 2" xfId="14542"/>
    <cellStyle name="40% - Accent3 2 3 4 2 2 2 2 2" xfId="36143"/>
    <cellStyle name="40% - Accent3 2 3 4 2 2 2 3" xfId="21742"/>
    <cellStyle name="40% - Accent3 2 3 4 2 2 2 3 2" xfId="43343"/>
    <cellStyle name="40% - Accent3 2 3 4 2 2 2 4" xfId="28943"/>
    <cellStyle name="40% - Accent3 2 3 4 2 2 3" xfId="10942"/>
    <cellStyle name="40% - Accent3 2 3 4 2 2 3 2" xfId="32543"/>
    <cellStyle name="40% - Accent3 2 3 4 2 2 4" xfId="18142"/>
    <cellStyle name="40% - Accent3 2 3 4 2 2 4 2" xfId="39743"/>
    <cellStyle name="40% - Accent3 2 3 4 2 2 5" xfId="25343"/>
    <cellStyle name="40% - Accent3 2 3 4 2 3" xfId="2541"/>
    <cellStyle name="40% - Accent3 2 3 4 2 3 2" xfId="6141"/>
    <cellStyle name="40% - Accent3 2 3 4 2 3 2 2" xfId="13342"/>
    <cellStyle name="40% - Accent3 2 3 4 2 3 2 2 2" xfId="34943"/>
    <cellStyle name="40% - Accent3 2 3 4 2 3 2 3" xfId="20542"/>
    <cellStyle name="40% - Accent3 2 3 4 2 3 2 3 2" xfId="42143"/>
    <cellStyle name="40% - Accent3 2 3 4 2 3 2 4" xfId="27743"/>
    <cellStyle name="40% - Accent3 2 3 4 2 3 3" xfId="9742"/>
    <cellStyle name="40% - Accent3 2 3 4 2 3 3 2" xfId="31343"/>
    <cellStyle name="40% - Accent3 2 3 4 2 3 4" xfId="16942"/>
    <cellStyle name="40% - Accent3 2 3 4 2 3 4 2" xfId="38543"/>
    <cellStyle name="40% - Accent3 2 3 4 2 3 5" xfId="24143"/>
    <cellStyle name="40% - Accent3 2 3 4 2 4" xfId="4941"/>
    <cellStyle name="40% - Accent3 2 3 4 2 4 2" xfId="12142"/>
    <cellStyle name="40% - Accent3 2 3 4 2 4 2 2" xfId="33743"/>
    <cellStyle name="40% - Accent3 2 3 4 2 4 3" xfId="19342"/>
    <cellStyle name="40% - Accent3 2 3 4 2 4 3 2" xfId="40943"/>
    <cellStyle name="40% - Accent3 2 3 4 2 4 4" xfId="26543"/>
    <cellStyle name="40% - Accent3 2 3 4 2 5" xfId="8542"/>
    <cellStyle name="40% - Accent3 2 3 4 2 5 2" xfId="30143"/>
    <cellStyle name="40% - Accent3 2 3 4 2 6" xfId="15742"/>
    <cellStyle name="40% - Accent3 2 3 4 2 6 2" xfId="37343"/>
    <cellStyle name="40% - Accent3 2 3 4 2 7" xfId="22943"/>
    <cellStyle name="40% - Accent3 2 3 4 3" xfId="3141"/>
    <cellStyle name="40% - Accent3 2 3 4 3 2" xfId="6741"/>
    <cellStyle name="40% - Accent3 2 3 4 3 2 2" xfId="13942"/>
    <cellStyle name="40% - Accent3 2 3 4 3 2 2 2" xfId="35543"/>
    <cellStyle name="40% - Accent3 2 3 4 3 2 3" xfId="21142"/>
    <cellStyle name="40% - Accent3 2 3 4 3 2 3 2" xfId="42743"/>
    <cellStyle name="40% - Accent3 2 3 4 3 2 4" xfId="28343"/>
    <cellStyle name="40% - Accent3 2 3 4 3 3" xfId="10342"/>
    <cellStyle name="40% - Accent3 2 3 4 3 3 2" xfId="31943"/>
    <cellStyle name="40% - Accent3 2 3 4 3 4" xfId="17542"/>
    <cellStyle name="40% - Accent3 2 3 4 3 4 2" xfId="39143"/>
    <cellStyle name="40% - Accent3 2 3 4 3 5" xfId="24743"/>
    <cellStyle name="40% - Accent3 2 3 4 4" xfId="1941"/>
    <cellStyle name="40% - Accent3 2 3 4 4 2" xfId="5541"/>
    <cellStyle name="40% - Accent3 2 3 4 4 2 2" xfId="12742"/>
    <cellStyle name="40% - Accent3 2 3 4 4 2 2 2" xfId="34343"/>
    <cellStyle name="40% - Accent3 2 3 4 4 2 3" xfId="19942"/>
    <cellStyle name="40% - Accent3 2 3 4 4 2 3 2" xfId="41543"/>
    <cellStyle name="40% - Accent3 2 3 4 4 2 4" xfId="27143"/>
    <cellStyle name="40% - Accent3 2 3 4 4 3" xfId="9142"/>
    <cellStyle name="40% - Accent3 2 3 4 4 3 2" xfId="30743"/>
    <cellStyle name="40% - Accent3 2 3 4 4 4" xfId="16342"/>
    <cellStyle name="40% - Accent3 2 3 4 4 4 2" xfId="37943"/>
    <cellStyle name="40% - Accent3 2 3 4 4 5" xfId="23543"/>
    <cellStyle name="40% - Accent3 2 3 4 5" xfId="4341"/>
    <cellStyle name="40% - Accent3 2 3 4 5 2" xfId="11542"/>
    <cellStyle name="40% - Accent3 2 3 4 5 2 2" xfId="33143"/>
    <cellStyle name="40% - Accent3 2 3 4 5 3" xfId="18742"/>
    <cellStyle name="40% - Accent3 2 3 4 5 3 2" xfId="40343"/>
    <cellStyle name="40% - Accent3 2 3 4 5 4" xfId="25943"/>
    <cellStyle name="40% - Accent3 2 3 4 6" xfId="7942"/>
    <cellStyle name="40% - Accent3 2 3 4 6 2" xfId="29543"/>
    <cellStyle name="40% - Accent3 2 3 4 7" xfId="15142"/>
    <cellStyle name="40% - Accent3 2 3 4 7 2" xfId="36743"/>
    <cellStyle name="40% - Accent3 2 3 4 8" xfId="22343"/>
    <cellStyle name="40% - Accent3 2 3 5" xfId="861"/>
    <cellStyle name="40% - Accent3 2 3 5 2" xfId="3261"/>
    <cellStyle name="40% - Accent3 2 3 5 2 2" xfId="6861"/>
    <cellStyle name="40% - Accent3 2 3 5 2 2 2" xfId="14062"/>
    <cellStyle name="40% - Accent3 2 3 5 2 2 2 2" xfId="35663"/>
    <cellStyle name="40% - Accent3 2 3 5 2 2 3" xfId="21262"/>
    <cellStyle name="40% - Accent3 2 3 5 2 2 3 2" xfId="42863"/>
    <cellStyle name="40% - Accent3 2 3 5 2 2 4" xfId="28463"/>
    <cellStyle name="40% - Accent3 2 3 5 2 3" xfId="10462"/>
    <cellStyle name="40% - Accent3 2 3 5 2 3 2" xfId="32063"/>
    <cellStyle name="40% - Accent3 2 3 5 2 4" xfId="17662"/>
    <cellStyle name="40% - Accent3 2 3 5 2 4 2" xfId="39263"/>
    <cellStyle name="40% - Accent3 2 3 5 2 5" xfId="24863"/>
    <cellStyle name="40% - Accent3 2 3 5 3" xfId="2061"/>
    <cellStyle name="40% - Accent3 2 3 5 3 2" xfId="5661"/>
    <cellStyle name="40% - Accent3 2 3 5 3 2 2" xfId="12862"/>
    <cellStyle name="40% - Accent3 2 3 5 3 2 2 2" xfId="34463"/>
    <cellStyle name="40% - Accent3 2 3 5 3 2 3" xfId="20062"/>
    <cellStyle name="40% - Accent3 2 3 5 3 2 3 2" xfId="41663"/>
    <cellStyle name="40% - Accent3 2 3 5 3 2 4" xfId="27263"/>
    <cellStyle name="40% - Accent3 2 3 5 3 3" xfId="9262"/>
    <cellStyle name="40% - Accent3 2 3 5 3 3 2" xfId="30863"/>
    <cellStyle name="40% - Accent3 2 3 5 3 4" xfId="16462"/>
    <cellStyle name="40% - Accent3 2 3 5 3 4 2" xfId="38063"/>
    <cellStyle name="40% - Accent3 2 3 5 3 5" xfId="23663"/>
    <cellStyle name="40% - Accent3 2 3 5 4" xfId="4461"/>
    <cellStyle name="40% - Accent3 2 3 5 4 2" xfId="11662"/>
    <cellStyle name="40% - Accent3 2 3 5 4 2 2" xfId="33263"/>
    <cellStyle name="40% - Accent3 2 3 5 4 3" xfId="18862"/>
    <cellStyle name="40% - Accent3 2 3 5 4 3 2" xfId="40463"/>
    <cellStyle name="40% - Accent3 2 3 5 4 4" xfId="26063"/>
    <cellStyle name="40% - Accent3 2 3 5 5" xfId="8062"/>
    <cellStyle name="40% - Accent3 2 3 5 5 2" xfId="29663"/>
    <cellStyle name="40% - Accent3 2 3 5 6" xfId="15262"/>
    <cellStyle name="40% - Accent3 2 3 5 6 2" xfId="36863"/>
    <cellStyle name="40% - Accent3 2 3 5 7" xfId="22463"/>
    <cellStyle name="40% - Accent3 2 3 6" xfId="2661"/>
    <cellStyle name="40% - Accent3 2 3 6 2" xfId="6261"/>
    <cellStyle name="40% - Accent3 2 3 6 2 2" xfId="13462"/>
    <cellStyle name="40% - Accent3 2 3 6 2 2 2" xfId="35063"/>
    <cellStyle name="40% - Accent3 2 3 6 2 3" xfId="20662"/>
    <cellStyle name="40% - Accent3 2 3 6 2 3 2" xfId="42263"/>
    <cellStyle name="40% - Accent3 2 3 6 2 4" xfId="27863"/>
    <cellStyle name="40% - Accent3 2 3 6 3" xfId="9862"/>
    <cellStyle name="40% - Accent3 2 3 6 3 2" xfId="31463"/>
    <cellStyle name="40% - Accent3 2 3 6 4" xfId="17062"/>
    <cellStyle name="40% - Accent3 2 3 6 4 2" xfId="38663"/>
    <cellStyle name="40% - Accent3 2 3 6 5" xfId="24263"/>
    <cellStyle name="40% - Accent3 2 3 7" xfId="1461"/>
    <cellStyle name="40% - Accent3 2 3 7 2" xfId="5061"/>
    <cellStyle name="40% - Accent3 2 3 7 2 2" xfId="12262"/>
    <cellStyle name="40% - Accent3 2 3 7 2 2 2" xfId="33863"/>
    <cellStyle name="40% - Accent3 2 3 7 2 3" xfId="19462"/>
    <cellStyle name="40% - Accent3 2 3 7 2 3 2" xfId="41063"/>
    <cellStyle name="40% - Accent3 2 3 7 2 4" xfId="26663"/>
    <cellStyle name="40% - Accent3 2 3 7 3" xfId="8662"/>
    <cellStyle name="40% - Accent3 2 3 7 3 2" xfId="30263"/>
    <cellStyle name="40% - Accent3 2 3 7 4" xfId="15862"/>
    <cellStyle name="40% - Accent3 2 3 7 4 2" xfId="37463"/>
    <cellStyle name="40% - Accent3 2 3 7 5" xfId="23063"/>
    <cellStyle name="40% - Accent3 2 3 8" xfId="3861"/>
    <cellStyle name="40% - Accent3 2 3 8 2" xfId="11062"/>
    <cellStyle name="40% - Accent3 2 3 8 2 2" xfId="32663"/>
    <cellStyle name="40% - Accent3 2 3 8 3" xfId="18262"/>
    <cellStyle name="40% - Accent3 2 3 8 3 2" xfId="39863"/>
    <cellStyle name="40% - Accent3 2 3 8 4" xfId="25463"/>
    <cellStyle name="40% - Accent3 2 3 9" xfId="7462"/>
    <cellStyle name="40% - Accent3 2 3 9 2" xfId="29063"/>
    <cellStyle name="40% - Accent3 2 4" xfId="311"/>
    <cellStyle name="40% - Accent3 2 4 2" xfId="551"/>
    <cellStyle name="40% - Accent3 2 4 2 2" xfId="1153"/>
    <cellStyle name="40% - Accent3 2 4 2 2 2" xfId="3553"/>
    <cellStyle name="40% - Accent3 2 4 2 2 2 2" xfId="7153"/>
    <cellStyle name="40% - Accent3 2 4 2 2 2 2 2" xfId="14354"/>
    <cellStyle name="40% - Accent3 2 4 2 2 2 2 2 2" xfId="35955"/>
    <cellStyle name="40% - Accent3 2 4 2 2 2 2 3" xfId="21554"/>
    <cellStyle name="40% - Accent3 2 4 2 2 2 2 3 2" xfId="43155"/>
    <cellStyle name="40% - Accent3 2 4 2 2 2 2 4" xfId="28755"/>
    <cellStyle name="40% - Accent3 2 4 2 2 2 3" xfId="10754"/>
    <cellStyle name="40% - Accent3 2 4 2 2 2 3 2" xfId="32355"/>
    <cellStyle name="40% - Accent3 2 4 2 2 2 4" xfId="17954"/>
    <cellStyle name="40% - Accent3 2 4 2 2 2 4 2" xfId="39555"/>
    <cellStyle name="40% - Accent3 2 4 2 2 2 5" xfId="25155"/>
    <cellStyle name="40% - Accent3 2 4 2 2 3" xfId="2353"/>
    <cellStyle name="40% - Accent3 2 4 2 2 3 2" xfId="5953"/>
    <cellStyle name="40% - Accent3 2 4 2 2 3 2 2" xfId="13154"/>
    <cellStyle name="40% - Accent3 2 4 2 2 3 2 2 2" xfId="34755"/>
    <cellStyle name="40% - Accent3 2 4 2 2 3 2 3" xfId="20354"/>
    <cellStyle name="40% - Accent3 2 4 2 2 3 2 3 2" xfId="41955"/>
    <cellStyle name="40% - Accent3 2 4 2 2 3 2 4" xfId="27555"/>
    <cellStyle name="40% - Accent3 2 4 2 2 3 3" xfId="9554"/>
    <cellStyle name="40% - Accent3 2 4 2 2 3 3 2" xfId="31155"/>
    <cellStyle name="40% - Accent3 2 4 2 2 3 4" xfId="16754"/>
    <cellStyle name="40% - Accent3 2 4 2 2 3 4 2" xfId="38355"/>
    <cellStyle name="40% - Accent3 2 4 2 2 3 5" xfId="23955"/>
    <cellStyle name="40% - Accent3 2 4 2 2 4" xfId="4753"/>
    <cellStyle name="40% - Accent3 2 4 2 2 4 2" xfId="11954"/>
    <cellStyle name="40% - Accent3 2 4 2 2 4 2 2" xfId="33555"/>
    <cellStyle name="40% - Accent3 2 4 2 2 4 3" xfId="19154"/>
    <cellStyle name="40% - Accent3 2 4 2 2 4 3 2" xfId="40755"/>
    <cellStyle name="40% - Accent3 2 4 2 2 4 4" xfId="26355"/>
    <cellStyle name="40% - Accent3 2 4 2 2 5" xfId="8354"/>
    <cellStyle name="40% - Accent3 2 4 2 2 5 2" xfId="29955"/>
    <cellStyle name="40% - Accent3 2 4 2 2 6" xfId="15554"/>
    <cellStyle name="40% - Accent3 2 4 2 2 6 2" xfId="37155"/>
    <cellStyle name="40% - Accent3 2 4 2 2 7" xfId="22755"/>
    <cellStyle name="40% - Accent3 2 4 2 3" xfId="2953"/>
    <cellStyle name="40% - Accent3 2 4 2 3 2" xfId="6553"/>
    <cellStyle name="40% - Accent3 2 4 2 3 2 2" xfId="13754"/>
    <cellStyle name="40% - Accent3 2 4 2 3 2 2 2" xfId="35355"/>
    <cellStyle name="40% - Accent3 2 4 2 3 2 3" xfId="20954"/>
    <cellStyle name="40% - Accent3 2 4 2 3 2 3 2" xfId="42555"/>
    <cellStyle name="40% - Accent3 2 4 2 3 2 4" xfId="28155"/>
    <cellStyle name="40% - Accent3 2 4 2 3 3" xfId="10154"/>
    <cellStyle name="40% - Accent3 2 4 2 3 3 2" xfId="31755"/>
    <cellStyle name="40% - Accent3 2 4 2 3 4" xfId="17354"/>
    <cellStyle name="40% - Accent3 2 4 2 3 4 2" xfId="38955"/>
    <cellStyle name="40% - Accent3 2 4 2 3 5" xfId="24555"/>
    <cellStyle name="40% - Accent3 2 4 2 4" xfId="1753"/>
    <cellStyle name="40% - Accent3 2 4 2 4 2" xfId="5353"/>
    <cellStyle name="40% - Accent3 2 4 2 4 2 2" xfId="12554"/>
    <cellStyle name="40% - Accent3 2 4 2 4 2 2 2" xfId="34155"/>
    <cellStyle name="40% - Accent3 2 4 2 4 2 3" xfId="19754"/>
    <cellStyle name="40% - Accent3 2 4 2 4 2 3 2" xfId="41355"/>
    <cellStyle name="40% - Accent3 2 4 2 4 2 4" xfId="26955"/>
    <cellStyle name="40% - Accent3 2 4 2 4 3" xfId="8954"/>
    <cellStyle name="40% - Accent3 2 4 2 4 3 2" xfId="30555"/>
    <cellStyle name="40% - Accent3 2 4 2 4 4" xfId="16154"/>
    <cellStyle name="40% - Accent3 2 4 2 4 4 2" xfId="37755"/>
    <cellStyle name="40% - Accent3 2 4 2 4 5" xfId="23355"/>
    <cellStyle name="40% - Accent3 2 4 2 5" xfId="4153"/>
    <cellStyle name="40% - Accent3 2 4 2 5 2" xfId="11354"/>
    <cellStyle name="40% - Accent3 2 4 2 5 2 2" xfId="32955"/>
    <cellStyle name="40% - Accent3 2 4 2 5 3" xfId="18554"/>
    <cellStyle name="40% - Accent3 2 4 2 5 3 2" xfId="40155"/>
    <cellStyle name="40% - Accent3 2 4 2 5 4" xfId="25755"/>
    <cellStyle name="40% - Accent3 2 4 2 6" xfId="7754"/>
    <cellStyle name="40% - Accent3 2 4 2 6 2" xfId="29355"/>
    <cellStyle name="40% - Accent3 2 4 2 7" xfId="14954"/>
    <cellStyle name="40% - Accent3 2 4 2 7 2" xfId="36555"/>
    <cellStyle name="40% - Accent3 2 4 2 8" xfId="22155"/>
    <cellStyle name="40% - Accent3 2 4 3" xfId="913"/>
    <cellStyle name="40% - Accent3 2 4 3 2" xfId="3313"/>
    <cellStyle name="40% - Accent3 2 4 3 2 2" xfId="6913"/>
    <cellStyle name="40% - Accent3 2 4 3 2 2 2" xfId="14114"/>
    <cellStyle name="40% - Accent3 2 4 3 2 2 2 2" xfId="35715"/>
    <cellStyle name="40% - Accent3 2 4 3 2 2 3" xfId="21314"/>
    <cellStyle name="40% - Accent3 2 4 3 2 2 3 2" xfId="42915"/>
    <cellStyle name="40% - Accent3 2 4 3 2 2 4" xfId="28515"/>
    <cellStyle name="40% - Accent3 2 4 3 2 3" xfId="10514"/>
    <cellStyle name="40% - Accent3 2 4 3 2 3 2" xfId="32115"/>
    <cellStyle name="40% - Accent3 2 4 3 2 4" xfId="17714"/>
    <cellStyle name="40% - Accent3 2 4 3 2 4 2" xfId="39315"/>
    <cellStyle name="40% - Accent3 2 4 3 2 5" xfId="24915"/>
    <cellStyle name="40% - Accent3 2 4 3 3" xfId="2113"/>
    <cellStyle name="40% - Accent3 2 4 3 3 2" xfId="5713"/>
    <cellStyle name="40% - Accent3 2 4 3 3 2 2" xfId="12914"/>
    <cellStyle name="40% - Accent3 2 4 3 3 2 2 2" xfId="34515"/>
    <cellStyle name="40% - Accent3 2 4 3 3 2 3" xfId="20114"/>
    <cellStyle name="40% - Accent3 2 4 3 3 2 3 2" xfId="41715"/>
    <cellStyle name="40% - Accent3 2 4 3 3 2 4" xfId="27315"/>
    <cellStyle name="40% - Accent3 2 4 3 3 3" xfId="9314"/>
    <cellStyle name="40% - Accent3 2 4 3 3 3 2" xfId="30915"/>
    <cellStyle name="40% - Accent3 2 4 3 3 4" xfId="16514"/>
    <cellStyle name="40% - Accent3 2 4 3 3 4 2" xfId="38115"/>
    <cellStyle name="40% - Accent3 2 4 3 3 5" xfId="23715"/>
    <cellStyle name="40% - Accent3 2 4 3 4" xfId="4513"/>
    <cellStyle name="40% - Accent3 2 4 3 4 2" xfId="11714"/>
    <cellStyle name="40% - Accent3 2 4 3 4 2 2" xfId="33315"/>
    <cellStyle name="40% - Accent3 2 4 3 4 3" xfId="18914"/>
    <cellStyle name="40% - Accent3 2 4 3 4 3 2" xfId="40515"/>
    <cellStyle name="40% - Accent3 2 4 3 4 4" xfId="26115"/>
    <cellStyle name="40% - Accent3 2 4 3 5" xfId="8114"/>
    <cellStyle name="40% - Accent3 2 4 3 5 2" xfId="29715"/>
    <cellStyle name="40% - Accent3 2 4 3 6" xfId="15314"/>
    <cellStyle name="40% - Accent3 2 4 3 6 2" xfId="36915"/>
    <cellStyle name="40% - Accent3 2 4 3 7" xfId="22515"/>
    <cellStyle name="40% - Accent3 2 4 4" xfId="2713"/>
    <cellStyle name="40% - Accent3 2 4 4 2" xfId="6313"/>
    <cellStyle name="40% - Accent3 2 4 4 2 2" xfId="13514"/>
    <cellStyle name="40% - Accent3 2 4 4 2 2 2" xfId="35115"/>
    <cellStyle name="40% - Accent3 2 4 4 2 3" xfId="20714"/>
    <cellStyle name="40% - Accent3 2 4 4 2 3 2" xfId="42315"/>
    <cellStyle name="40% - Accent3 2 4 4 2 4" xfId="27915"/>
    <cellStyle name="40% - Accent3 2 4 4 3" xfId="9914"/>
    <cellStyle name="40% - Accent3 2 4 4 3 2" xfId="31515"/>
    <cellStyle name="40% - Accent3 2 4 4 4" xfId="17114"/>
    <cellStyle name="40% - Accent3 2 4 4 4 2" xfId="38715"/>
    <cellStyle name="40% - Accent3 2 4 4 5" xfId="24315"/>
    <cellStyle name="40% - Accent3 2 4 5" xfId="1513"/>
    <cellStyle name="40% - Accent3 2 4 5 2" xfId="5113"/>
    <cellStyle name="40% - Accent3 2 4 5 2 2" xfId="12314"/>
    <cellStyle name="40% - Accent3 2 4 5 2 2 2" xfId="33915"/>
    <cellStyle name="40% - Accent3 2 4 5 2 3" xfId="19514"/>
    <cellStyle name="40% - Accent3 2 4 5 2 3 2" xfId="41115"/>
    <cellStyle name="40% - Accent3 2 4 5 2 4" xfId="26715"/>
    <cellStyle name="40% - Accent3 2 4 5 3" xfId="8714"/>
    <cellStyle name="40% - Accent3 2 4 5 3 2" xfId="30315"/>
    <cellStyle name="40% - Accent3 2 4 5 4" xfId="15914"/>
    <cellStyle name="40% - Accent3 2 4 5 4 2" xfId="37515"/>
    <cellStyle name="40% - Accent3 2 4 5 5" xfId="23115"/>
    <cellStyle name="40% - Accent3 2 4 6" xfId="3913"/>
    <cellStyle name="40% - Accent3 2 4 6 2" xfId="11114"/>
    <cellStyle name="40% - Accent3 2 4 6 2 2" xfId="32715"/>
    <cellStyle name="40% - Accent3 2 4 6 3" xfId="18314"/>
    <cellStyle name="40% - Accent3 2 4 6 3 2" xfId="39915"/>
    <cellStyle name="40% - Accent3 2 4 6 4" xfId="25515"/>
    <cellStyle name="40% - Accent3 2 4 7" xfId="7514"/>
    <cellStyle name="40% - Accent3 2 4 7 2" xfId="29115"/>
    <cellStyle name="40% - Accent3 2 4 8" xfId="14714"/>
    <cellStyle name="40% - Accent3 2 4 8 2" xfId="36315"/>
    <cellStyle name="40% - Accent3 2 4 9" xfId="21915"/>
    <cellStyle name="40% - Accent3 2 5" xfId="431"/>
    <cellStyle name="40% - Accent3 2 5 2" xfId="1033"/>
    <cellStyle name="40% - Accent3 2 5 2 2" xfId="3433"/>
    <cellStyle name="40% - Accent3 2 5 2 2 2" xfId="7033"/>
    <cellStyle name="40% - Accent3 2 5 2 2 2 2" xfId="14234"/>
    <cellStyle name="40% - Accent3 2 5 2 2 2 2 2" xfId="35835"/>
    <cellStyle name="40% - Accent3 2 5 2 2 2 3" xfId="21434"/>
    <cellStyle name="40% - Accent3 2 5 2 2 2 3 2" xfId="43035"/>
    <cellStyle name="40% - Accent3 2 5 2 2 2 4" xfId="28635"/>
    <cellStyle name="40% - Accent3 2 5 2 2 3" xfId="10634"/>
    <cellStyle name="40% - Accent3 2 5 2 2 3 2" xfId="32235"/>
    <cellStyle name="40% - Accent3 2 5 2 2 4" xfId="17834"/>
    <cellStyle name="40% - Accent3 2 5 2 2 4 2" xfId="39435"/>
    <cellStyle name="40% - Accent3 2 5 2 2 5" xfId="25035"/>
    <cellStyle name="40% - Accent3 2 5 2 3" xfId="2233"/>
    <cellStyle name="40% - Accent3 2 5 2 3 2" xfId="5833"/>
    <cellStyle name="40% - Accent3 2 5 2 3 2 2" xfId="13034"/>
    <cellStyle name="40% - Accent3 2 5 2 3 2 2 2" xfId="34635"/>
    <cellStyle name="40% - Accent3 2 5 2 3 2 3" xfId="20234"/>
    <cellStyle name="40% - Accent3 2 5 2 3 2 3 2" xfId="41835"/>
    <cellStyle name="40% - Accent3 2 5 2 3 2 4" xfId="27435"/>
    <cellStyle name="40% - Accent3 2 5 2 3 3" xfId="9434"/>
    <cellStyle name="40% - Accent3 2 5 2 3 3 2" xfId="31035"/>
    <cellStyle name="40% - Accent3 2 5 2 3 4" xfId="16634"/>
    <cellStyle name="40% - Accent3 2 5 2 3 4 2" xfId="38235"/>
    <cellStyle name="40% - Accent3 2 5 2 3 5" xfId="23835"/>
    <cellStyle name="40% - Accent3 2 5 2 4" xfId="4633"/>
    <cellStyle name="40% - Accent3 2 5 2 4 2" xfId="11834"/>
    <cellStyle name="40% - Accent3 2 5 2 4 2 2" xfId="33435"/>
    <cellStyle name="40% - Accent3 2 5 2 4 3" xfId="19034"/>
    <cellStyle name="40% - Accent3 2 5 2 4 3 2" xfId="40635"/>
    <cellStyle name="40% - Accent3 2 5 2 4 4" xfId="26235"/>
    <cellStyle name="40% - Accent3 2 5 2 5" xfId="8234"/>
    <cellStyle name="40% - Accent3 2 5 2 5 2" xfId="29835"/>
    <cellStyle name="40% - Accent3 2 5 2 6" xfId="15434"/>
    <cellStyle name="40% - Accent3 2 5 2 6 2" xfId="37035"/>
    <cellStyle name="40% - Accent3 2 5 2 7" xfId="22635"/>
    <cellStyle name="40% - Accent3 2 5 3" xfId="2833"/>
    <cellStyle name="40% - Accent3 2 5 3 2" xfId="6433"/>
    <cellStyle name="40% - Accent3 2 5 3 2 2" xfId="13634"/>
    <cellStyle name="40% - Accent3 2 5 3 2 2 2" xfId="35235"/>
    <cellStyle name="40% - Accent3 2 5 3 2 3" xfId="20834"/>
    <cellStyle name="40% - Accent3 2 5 3 2 3 2" xfId="42435"/>
    <cellStyle name="40% - Accent3 2 5 3 2 4" xfId="28035"/>
    <cellStyle name="40% - Accent3 2 5 3 3" xfId="10034"/>
    <cellStyle name="40% - Accent3 2 5 3 3 2" xfId="31635"/>
    <cellStyle name="40% - Accent3 2 5 3 4" xfId="17234"/>
    <cellStyle name="40% - Accent3 2 5 3 4 2" xfId="38835"/>
    <cellStyle name="40% - Accent3 2 5 3 5" xfId="24435"/>
    <cellStyle name="40% - Accent3 2 5 4" xfId="1633"/>
    <cellStyle name="40% - Accent3 2 5 4 2" xfId="5233"/>
    <cellStyle name="40% - Accent3 2 5 4 2 2" xfId="12434"/>
    <cellStyle name="40% - Accent3 2 5 4 2 2 2" xfId="34035"/>
    <cellStyle name="40% - Accent3 2 5 4 2 3" xfId="19634"/>
    <cellStyle name="40% - Accent3 2 5 4 2 3 2" xfId="41235"/>
    <cellStyle name="40% - Accent3 2 5 4 2 4" xfId="26835"/>
    <cellStyle name="40% - Accent3 2 5 4 3" xfId="8834"/>
    <cellStyle name="40% - Accent3 2 5 4 3 2" xfId="30435"/>
    <cellStyle name="40% - Accent3 2 5 4 4" xfId="16034"/>
    <cellStyle name="40% - Accent3 2 5 4 4 2" xfId="37635"/>
    <cellStyle name="40% - Accent3 2 5 4 5" xfId="23235"/>
    <cellStyle name="40% - Accent3 2 5 5" xfId="4033"/>
    <cellStyle name="40% - Accent3 2 5 5 2" xfId="11234"/>
    <cellStyle name="40% - Accent3 2 5 5 2 2" xfId="32835"/>
    <cellStyle name="40% - Accent3 2 5 5 3" xfId="18434"/>
    <cellStyle name="40% - Accent3 2 5 5 3 2" xfId="40035"/>
    <cellStyle name="40% - Accent3 2 5 5 4" xfId="25635"/>
    <cellStyle name="40% - Accent3 2 5 6" xfId="7634"/>
    <cellStyle name="40% - Accent3 2 5 6 2" xfId="29235"/>
    <cellStyle name="40% - Accent3 2 5 7" xfId="14834"/>
    <cellStyle name="40% - Accent3 2 5 7 2" xfId="36435"/>
    <cellStyle name="40% - Accent3 2 5 8" xfId="22035"/>
    <cellStyle name="40% - Accent3 2 6" xfId="673"/>
    <cellStyle name="40% - Accent3 2 6 2" xfId="1273"/>
    <cellStyle name="40% - Accent3 2 6 2 2" xfId="3673"/>
    <cellStyle name="40% - Accent3 2 6 2 2 2" xfId="7273"/>
    <cellStyle name="40% - Accent3 2 6 2 2 2 2" xfId="14474"/>
    <cellStyle name="40% - Accent3 2 6 2 2 2 2 2" xfId="36075"/>
    <cellStyle name="40% - Accent3 2 6 2 2 2 3" xfId="21674"/>
    <cellStyle name="40% - Accent3 2 6 2 2 2 3 2" xfId="43275"/>
    <cellStyle name="40% - Accent3 2 6 2 2 2 4" xfId="28875"/>
    <cellStyle name="40% - Accent3 2 6 2 2 3" xfId="10874"/>
    <cellStyle name="40% - Accent3 2 6 2 2 3 2" xfId="32475"/>
    <cellStyle name="40% - Accent3 2 6 2 2 4" xfId="18074"/>
    <cellStyle name="40% - Accent3 2 6 2 2 4 2" xfId="39675"/>
    <cellStyle name="40% - Accent3 2 6 2 2 5" xfId="25275"/>
    <cellStyle name="40% - Accent3 2 6 2 3" xfId="2473"/>
    <cellStyle name="40% - Accent3 2 6 2 3 2" xfId="6073"/>
    <cellStyle name="40% - Accent3 2 6 2 3 2 2" xfId="13274"/>
    <cellStyle name="40% - Accent3 2 6 2 3 2 2 2" xfId="34875"/>
    <cellStyle name="40% - Accent3 2 6 2 3 2 3" xfId="20474"/>
    <cellStyle name="40% - Accent3 2 6 2 3 2 3 2" xfId="42075"/>
    <cellStyle name="40% - Accent3 2 6 2 3 2 4" xfId="27675"/>
    <cellStyle name="40% - Accent3 2 6 2 3 3" xfId="9674"/>
    <cellStyle name="40% - Accent3 2 6 2 3 3 2" xfId="31275"/>
    <cellStyle name="40% - Accent3 2 6 2 3 4" xfId="16874"/>
    <cellStyle name="40% - Accent3 2 6 2 3 4 2" xfId="38475"/>
    <cellStyle name="40% - Accent3 2 6 2 3 5" xfId="24075"/>
    <cellStyle name="40% - Accent3 2 6 2 4" xfId="4873"/>
    <cellStyle name="40% - Accent3 2 6 2 4 2" xfId="12074"/>
    <cellStyle name="40% - Accent3 2 6 2 4 2 2" xfId="33675"/>
    <cellStyle name="40% - Accent3 2 6 2 4 3" xfId="19274"/>
    <cellStyle name="40% - Accent3 2 6 2 4 3 2" xfId="40875"/>
    <cellStyle name="40% - Accent3 2 6 2 4 4" xfId="26475"/>
    <cellStyle name="40% - Accent3 2 6 2 5" xfId="8474"/>
    <cellStyle name="40% - Accent3 2 6 2 5 2" xfId="30075"/>
    <cellStyle name="40% - Accent3 2 6 2 6" xfId="15674"/>
    <cellStyle name="40% - Accent3 2 6 2 6 2" xfId="37275"/>
    <cellStyle name="40% - Accent3 2 6 2 7" xfId="22875"/>
    <cellStyle name="40% - Accent3 2 6 3" xfId="3073"/>
    <cellStyle name="40% - Accent3 2 6 3 2" xfId="6673"/>
    <cellStyle name="40% - Accent3 2 6 3 2 2" xfId="13874"/>
    <cellStyle name="40% - Accent3 2 6 3 2 2 2" xfId="35475"/>
    <cellStyle name="40% - Accent3 2 6 3 2 3" xfId="21074"/>
    <cellStyle name="40% - Accent3 2 6 3 2 3 2" xfId="42675"/>
    <cellStyle name="40% - Accent3 2 6 3 2 4" xfId="28275"/>
    <cellStyle name="40% - Accent3 2 6 3 3" xfId="10274"/>
    <cellStyle name="40% - Accent3 2 6 3 3 2" xfId="31875"/>
    <cellStyle name="40% - Accent3 2 6 3 4" xfId="17474"/>
    <cellStyle name="40% - Accent3 2 6 3 4 2" xfId="39075"/>
    <cellStyle name="40% - Accent3 2 6 3 5" xfId="24675"/>
    <cellStyle name="40% - Accent3 2 6 4" xfId="1873"/>
    <cellStyle name="40% - Accent3 2 6 4 2" xfId="5473"/>
    <cellStyle name="40% - Accent3 2 6 4 2 2" xfId="12674"/>
    <cellStyle name="40% - Accent3 2 6 4 2 2 2" xfId="34275"/>
    <cellStyle name="40% - Accent3 2 6 4 2 3" xfId="19874"/>
    <cellStyle name="40% - Accent3 2 6 4 2 3 2" xfId="41475"/>
    <cellStyle name="40% - Accent3 2 6 4 2 4" xfId="27075"/>
    <cellStyle name="40% - Accent3 2 6 4 3" xfId="9074"/>
    <cellStyle name="40% - Accent3 2 6 4 3 2" xfId="30675"/>
    <cellStyle name="40% - Accent3 2 6 4 4" xfId="16274"/>
    <cellStyle name="40% - Accent3 2 6 4 4 2" xfId="37875"/>
    <cellStyle name="40% - Accent3 2 6 4 5" xfId="23475"/>
    <cellStyle name="40% - Accent3 2 6 5" xfId="4273"/>
    <cellStyle name="40% - Accent3 2 6 5 2" xfId="11474"/>
    <cellStyle name="40% - Accent3 2 6 5 2 2" xfId="33075"/>
    <cellStyle name="40% - Accent3 2 6 5 3" xfId="18674"/>
    <cellStyle name="40% - Accent3 2 6 5 3 2" xfId="40275"/>
    <cellStyle name="40% - Accent3 2 6 5 4" xfId="25875"/>
    <cellStyle name="40% - Accent3 2 6 6" xfId="7874"/>
    <cellStyle name="40% - Accent3 2 6 6 2" xfId="29475"/>
    <cellStyle name="40% - Accent3 2 6 7" xfId="15074"/>
    <cellStyle name="40% - Accent3 2 6 7 2" xfId="36675"/>
    <cellStyle name="40% - Accent3 2 6 8" xfId="22275"/>
    <cellStyle name="40% - Accent3 2 7" xfId="793"/>
    <cellStyle name="40% - Accent3 2 7 2" xfId="3193"/>
    <cellStyle name="40% - Accent3 2 7 2 2" xfId="6793"/>
    <cellStyle name="40% - Accent3 2 7 2 2 2" xfId="13994"/>
    <cellStyle name="40% - Accent3 2 7 2 2 2 2" xfId="35595"/>
    <cellStyle name="40% - Accent3 2 7 2 2 3" xfId="21194"/>
    <cellStyle name="40% - Accent3 2 7 2 2 3 2" xfId="42795"/>
    <cellStyle name="40% - Accent3 2 7 2 2 4" xfId="28395"/>
    <cellStyle name="40% - Accent3 2 7 2 3" xfId="10394"/>
    <cellStyle name="40% - Accent3 2 7 2 3 2" xfId="31995"/>
    <cellStyle name="40% - Accent3 2 7 2 4" xfId="17594"/>
    <cellStyle name="40% - Accent3 2 7 2 4 2" xfId="39195"/>
    <cellStyle name="40% - Accent3 2 7 2 5" xfId="24795"/>
    <cellStyle name="40% - Accent3 2 7 3" xfId="1993"/>
    <cellStyle name="40% - Accent3 2 7 3 2" xfId="5593"/>
    <cellStyle name="40% - Accent3 2 7 3 2 2" xfId="12794"/>
    <cellStyle name="40% - Accent3 2 7 3 2 2 2" xfId="34395"/>
    <cellStyle name="40% - Accent3 2 7 3 2 3" xfId="19994"/>
    <cellStyle name="40% - Accent3 2 7 3 2 3 2" xfId="41595"/>
    <cellStyle name="40% - Accent3 2 7 3 2 4" xfId="27195"/>
    <cellStyle name="40% - Accent3 2 7 3 3" xfId="9194"/>
    <cellStyle name="40% - Accent3 2 7 3 3 2" xfId="30795"/>
    <cellStyle name="40% - Accent3 2 7 3 4" xfId="16394"/>
    <cellStyle name="40% - Accent3 2 7 3 4 2" xfId="37995"/>
    <cellStyle name="40% - Accent3 2 7 3 5" xfId="23595"/>
    <cellStyle name="40% - Accent3 2 7 4" xfId="4393"/>
    <cellStyle name="40% - Accent3 2 7 4 2" xfId="11594"/>
    <cellStyle name="40% - Accent3 2 7 4 2 2" xfId="33195"/>
    <cellStyle name="40% - Accent3 2 7 4 3" xfId="18794"/>
    <cellStyle name="40% - Accent3 2 7 4 3 2" xfId="40395"/>
    <cellStyle name="40% - Accent3 2 7 4 4" xfId="25995"/>
    <cellStyle name="40% - Accent3 2 7 5" xfId="7994"/>
    <cellStyle name="40% - Accent3 2 7 5 2" xfId="29595"/>
    <cellStyle name="40% - Accent3 2 7 6" xfId="15194"/>
    <cellStyle name="40% - Accent3 2 7 6 2" xfId="36795"/>
    <cellStyle name="40% - Accent3 2 7 7" xfId="22395"/>
    <cellStyle name="40% - Accent3 2 8" xfId="2593"/>
    <cellStyle name="40% - Accent3 2 8 2" xfId="6193"/>
    <cellStyle name="40% - Accent3 2 8 2 2" xfId="13394"/>
    <cellStyle name="40% - Accent3 2 8 2 2 2" xfId="34995"/>
    <cellStyle name="40% - Accent3 2 8 2 3" xfId="20594"/>
    <cellStyle name="40% - Accent3 2 8 2 3 2" xfId="42195"/>
    <cellStyle name="40% - Accent3 2 8 2 4" xfId="27795"/>
    <cellStyle name="40% - Accent3 2 8 3" xfId="9794"/>
    <cellStyle name="40% - Accent3 2 8 3 2" xfId="31395"/>
    <cellStyle name="40% - Accent3 2 8 4" xfId="16994"/>
    <cellStyle name="40% - Accent3 2 8 4 2" xfId="38595"/>
    <cellStyle name="40% - Accent3 2 8 5" xfId="24195"/>
    <cellStyle name="40% - Accent3 2 9" xfId="1393"/>
    <cellStyle name="40% - Accent3 2 9 2" xfId="4993"/>
    <cellStyle name="40% - Accent3 2 9 2 2" xfId="12194"/>
    <cellStyle name="40% - Accent3 2 9 2 2 2" xfId="33795"/>
    <cellStyle name="40% - Accent3 2 9 2 3" xfId="19394"/>
    <cellStyle name="40% - Accent3 2 9 2 3 2" xfId="40995"/>
    <cellStyle name="40% - Accent3 2 9 2 4" xfId="26595"/>
    <cellStyle name="40% - Accent3 2 9 3" xfId="8594"/>
    <cellStyle name="40% - Accent3 2 9 3 2" xfId="30195"/>
    <cellStyle name="40% - Accent3 2 9 4" xfId="15794"/>
    <cellStyle name="40% - Accent3 2 9 4 2" xfId="37395"/>
    <cellStyle name="40% - Accent3 2 9 5" xfId="22995"/>
    <cellStyle name="40% - Accent3 3" xfId="179"/>
    <cellStyle name="40% - Accent3 3 10" xfId="14611"/>
    <cellStyle name="40% - Accent3 3 10 2" xfId="36212"/>
    <cellStyle name="40% - Accent3 3 11" xfId="21812"/>
    <cellStyle name="40% - Accent3 3 2" xfId="328"/>
    <cellStyle name="40% - Accent3 3 2 2" xfId="568"/>
    <cellStyle name="40% - Accent3 3 2 2 2" xfId="1170"/>
    <cellStyle name="40% - Accent3 3 2 2 2 2" xfId="3570"/>
    <cellStyle name="40% - Accent3 3 2 2 2 2 2" xfId="7170"/>
    <cellStyle name="40% - Accent3 3 2 2 2 2 2 2" xfId="14371"/>
    <cellStyle name="40% - Accent3 3 2 2 2 2 2 2 2" xfId="35972"/>
    <cellStyle name="40% - Accent3 3 2 2 2 2 2 3" xfId="21571"/>
    <cellStyle name="40% - Accent3 3 2 2 2 2 2 3 2" xfId="43172"/>
    <cellStyle name="40% - Accent3 3 2 2 2 2 2 4" xfId="28772"/>
    <cellStyle name="40% - Accent3 3 2 2 2 2 3" xfId="10771"/>
    <cellStyle name="40% - Accent3 3 2 2 2 2 3 2" xfId="32372"/>
    <cellStyle name="40% - Accent3 3 2 2 2 2 4" xfId="17971"/>
    <cellStyle name="40% - Accent3 3 2 2 2 2 4 2" xfId="39572"/>
    <cellStyle name="40% - Accent3 3 2 2 2 2 5" xfId="25172"/>
    <cellStyle name="40% - Accent3 3 2 2 2 3" xfId="2370"/>
    <cellStyle name="40% - Accent3 3 2 2 2 3 2" xfId="5970"/>
    <cellStyle name="40% - Accent3 3 2 2 2 3 2 2" xfId="13171"/>
    <cellStyle name="40% - Accent3 3 2 2 2 3 2 2 2" xfId="34772"/>
    <cellStyle name="40% - Accent3 3 2 2 2 3 2 3" xfId="20371"/>
    <cellStyle name="40% - Accent3 3 2 2 2 3 2 3 2" xfId="41972"/>
    <cellStyle name="40% - Accent3 3 2 2 2 3 2 4" xfId="27572"/>
    <cellStyle name="40% - Accent3 3 2 2 2 3 3" xfId="9571"/>
    <cellStyle name="40% - Accent3 3 2 2 2 3 3 2" xfId="31172"/>
    <cellStyle name="40% - Accent3 3 2 2 2 3 4" xfId="16771"/>
    <cellStyle name="40% - Accent3 3 2 2 2 3 4 2" xfId="38372"/>
    <cellStyle name="40% - Accent3 3 2 2 2 3 5" xfId="23972"/>
    <cellStyle name="40% - Accent3 3 2 2 2 4" xfId="4770"/>
    <cellStyle name="40% - Accent3 3 2 2 2 4 2" xfId="11971"/>
    <cellStyle name="40% - Accent3 3 2 2 2 4 2 2" xfId="33572"/>
    <cellStyle name="40% - Accent3 3 2 2 2 4 3" xfId="19171"/>
    <cellStyle name="40% - Accent3 3 2 2 2 4 3 2" xfId="40772"/>
    <cellStyle name="40% - Accent3 3 2 2 2 4 4" xfId="26372"/>
    <cellStyle name="40% - Accent3 3 2 2 2 5" xfId="8371"/>
    <cellStyle name="40% - Accent3 3 2 2 2 5 2" xfId="29972"/>
    <cellStyle name="40% - Accent3 3 2 2 2 6" xfId="15571"/>
    <cellStyle name="40% - Accent3 3 2 2 2 6 2" xfId="37172"/>
    <cellStyle name="40% - Accent3 3 2 2 2 7" xfId="22772"/>
    <cellStyle name="40% - Accent3 3 2 2 3" xfId="2970"/>
    <cellStyle name="40% - Accent3 3 2 2 3 2" xfId="6570"/>
    <cellStyle name="40% - Accent3 3 2 2 3 2 2" xfId="13771"/>
    <cellStyle name="40% - Accent3 3 2 2 3 2 2 2" xfId="35372"/>
    <cellStyle name="40% - Accent3 3 2 2 3 2 3" xfId="20971"/>
    <cellStyle name="40% - Accent3 3 2 2 3 2 3 2" xfId="42572"/>
    <cellStyle name="40% - Accent3 3 2 2 3 2 4" xfId="28172"/>
    <cellStyle name="40% - Accent3 3 2 2 3 3" xfId="10171"/>
    <cellStyle name="40% - Accent3 3 2 2 3 3 2" xfId="31772"/>
    <cellStyle name="40% - Accent3 3 2 2 3 4" xfId="17371"/>
    <cellStyle name="40% - Accent3 3 2 2 3 4 2" xfId="38972"/>
    <cellStyle name="40% - Accent3 3 2 2 3 5" xfId="24572"/>
    <cellStyle name="40% - Accent3 3 2 2 4" xfId="1770"/>
    <cellStyle name="40% - Accent3 3 2 2 4 2" xfId="5370"/>
    <cellStyle name="40% - Accent3 3 2 2 4 2 2" xfId="12571"/>
    <cellStyle name="40% - Accent3 3 2 2 4 2 2 2" xfId="34172"/>
    <cellStyle name="40% - Accent3 3 2 2 4 2 3" xfId="19771"/>
    <cellStyle name="40% - Accent3 3 2 2 4 2 3 2" xfId="41372"/>
    <cellStyle name="40% - Accent3 3 2 2 4 2 4" xfId="26972"/>
    <cellStyle name="40% - Accent3 3 2 2 4 3" xfId="8971"/>
    <cellStyle name="40% - Accent3 3 2 2 4 3 2" xfId="30572"/>
    <cellStyle name="40% - Accent3 3 2 2 4 4" xfId="16171"/>
    <cellStyle name="40% - Accent3 3 2 2 4 4 2" xfId="37772"/>
    <cellStyle name="40% - Accent3 3 2 2 4 5" xfId="23372"/>
    <cellStyle name="40% - Accent3 3 2 2 5" xfId="4170"/>
    <cellStyle name="40% - Accent3 3 2 2 5 2" xfId="11371"/>
    <cellStyle name="40% - Accent3 3 2 2 5 2 2" xfId="32972"/>
    <cellStyle name="40% - Accent3 3 2 2 5 3" xfId="18571"/>
    <cellStyle name="40% - Accent3 3 2 2 5 3 2" xfId="40172"/>
    <cellStyle name="40% - Accent3 3 2 2 5 4" xfId="25772"/>
    <cellStyle name="40% - Accent3 3 2 2 6" xfId="7771"/>
    <cellStyle name="40% - Accent3 3 2 2 6 2" xfId="29372"/>
    <cellStyle name="40% - Accent3 3 2 2 7" xfId="14971"/>
    <cellStyle name="40% - Accent3 3 2 2 7 2" xfId="36572"/>
    <cellStyle name="40% - Accent3 3 2 2 8" xfId="22172"/>
    <cellStyle name="40% - Accent3 3 2 3" xfId="930"/>
    <cellStyle name="40% - Accent3 3 2 3 2" xfId="3330"/>
    <cellStyle name="40% - Accent3 3 2 3 2 2" xfId="6930"/>
    <cellStyle name="40% - Accent3 3 2 3 2 2 2" xfId="14131"/>
    <cellStyle name="40% - Accent3 3 2 3 2 2 2 2" xfId="35732"/>
    <cellStyle name="40% - Accent3 3 2 3 2 2 3" xfId="21331"/>
    <cellStyle name="40% - Accent3 3 2 3 2 2 3 2" xfId="42932"/>
    <cellStyle name="40% - Accent3 3 2 3 2 2 4" xfId="28532"/>
    <cellStyle name="40% - Accent3 3 2 3 2 3" xfId="10531"/>
    <cellStyle name="40% - Accent3 3 2 3 2 3 2" xfId="32132"/>
    <cellStyle name="40% - Accent3 3 2 3 2 4" xfId="17731"/>
    <cellStyle name="40% - Accent3 3 2 3 2 4 2" xfId="39332"/>
    <cellStyle name="40% - Accent3 3 2 3 2 5" xfId="24932"/>
    <cellStyle name="40% - Accent3 3 2 3 3" xfId="2130"/>
    <cellStyle name="40% - Accent3 3 2 3 3 2" xfId="5730"/>
    <cellStyle name="40% - Accent3 3 2 3 3 2 2" xfId="12931"/>
    <cellStyle name="40% - Accent3 3 2 3 3 2 2 2" xfId="34532"/>
    <cellStyle name="40% - Accent3 3 2 3 3 2 3" xfId="20131"/>
    <cellStyle name="40% - Accent3 3 2 3 3 2 3 2" xfId="41732"/>
    <cellStyle name="40% - Accent3 3 2 3 3 2 4" xfId="27332"/>
    <cellStyle name="40% - Accent3 3 2 3 3 3" xfId="9331"/>
    <cellStyle name="40% - Accent3 3 2 3 3 3 2" xfId="30932"/>
    <cellStyle name="40% - Accent3 3 2 3 3 4" xfId="16531"/>
    <cellStyle name="40% - Accent3 3 2 3 3 4 2" xfId="38132"/>
    <cellStyle name="40% - Accent3 3 2 3 3 5" xfId="23732"/>
    <cellStyle name="40% - Accent3 3 2 3 4" xfId="4530"/>
    <cellStyle name="40% - Accent3 3 2 3 4 2" xfId="11731"/>
    <cellStyle name="40% - Accent3 3 2 3 4 2 2" xfId="33332"/>
    <cellStyle name="40% - Accent3 3 2 3 4 3" xfId="18931"/>
    <cellStyle name="40% - Accent3 3 2 3 4 3 2" xfId="40532"/>
    <cellStyle name="40% - Accent3 3 2 3 4 4" xfId="26132"/>
    <cellStyle name="40% - Accent3 3 2 3 5" xfId="8131"/>
    <cellStyle name="40% - Accent3 3 2 3 5 2" xfId="29732"/>
    <cellStyle name="40% - Accent3 3 2 3 6" xfId="15331"/>
    <cellStyle name="40% - Accent3 3 2 3 6 2" xfId="36932"/>
    <cellStyle name="40% - Accent3 3 2 3 7" xfId="22532"/>
    <cellStyle name="40% - Accent3 3 2 4" xfId="2730"/>
    <cellStyle name="40% - Accent3 3 2 4 2" xfId="6330"/>
    <cellStyle name="40% - Accent3 3 2 4 2 2" xfId="13531"/>
    <cellStyle name="40% - Accent3 3 2 4 2 2 2" xfId="35132"/>
    <cellStyle name="40% - Accent3 3 2 4 2 3" xfId="20731"/>
    <cellStyle name="40% - Accent3 3 2 4 2 3 2" xfId="42332"/>
    <cellStyle name="40% - Accent3 3 2 4 2 4" xfId="27932"/>
    <cellStyle name="40% - Accent3 3 2 4 3" xfId="9931"/>
    <cellStyle name="40% - Accent3 3 2 4 3 2" xfId="31532"/>
    <cellStyle name="40% - Accent3 3 2 4 4" xfId="17131"/>
    <cellStyle name="40% - Accent3 3 2 4 4 2" xfId="38732"/>
    <cellStyle name="40% - Accent3 3 2 4 5" xfId="24332"/>
    <cellStyle name="40% - Accent3 3 2 5" xfId="1530"/>
    <cellStyle name="40% - Accent3 3 2 5 2" xfId="5130"/>
    <cellStyle name="40% - Accent3 3 2 5 2 2" xfId="12331"/>
    <cellStyle name="40% - Accent3 3 2 5 2 2 2" xfId="33932"/>
    <cellStyle name="40% - Accent3 3 2 5 2 3" xfId="19531"/>
    <cellStyle name="40% - Accent3 3 2 5 2 3 2" xfId="41132"/>
    <cellStyle name="40% - Accent3 3 2 5 2 4" xfId="26732"/>
    <cellStyle name="40% - Accent3 3 2 5 3" xfId="8731"/>
    <cellStyle name="40% - Accent3 3 2 5 3 2" xfId="30332"/>
    <cellStyle name="40% - Accent3 3 2 5 4" xfId="15931"/>
    <cellStyle name="40% - Accent3 3 2 5 4 2" xfId="37532"/>
    <cellStyle name="40% - Accent3 3 2 5 5" xfId="23132"/>
    <cellStyle name="40% - Accent3 3 2 6" xfId="3930"/>
    <cellStyle name="40% - Accent3 3 2 6 2" xfId="11131"/>
    <cellStyle name="40% - Accent3 3 2 6 2 2" xfId="32732"/>
    <cellStyle name="40% - Accent3 3 2 6 3" xfId="18331"/>
    <cellStyle name="40% - Accent3 3 2 6 3 2" xfId="39932"/>
    <cellStyle name="40% - Accent3 3 2 6 4" xfId="25532"/>
    <cellStyle name="40% - Accent3 3 2 7" xfId="7531"/>
    <cellStyle name="40% - Accent3 3 2 7 2" xfId="29132"/>
    <cellStyle name="40% - Accent3 3 2 8" xfId="14731"/>
    <cellStyle name="40% - Accent3 3 2 8 2" xfId="36332"/>
    <cellStyle name="40% - Accent3 3 2 9" xfId="21932"/>
    <cellStyle name="40% - Accent3 3 3" xfId="448"/>
    <cellStyle name="40% - Accent3 3 3 2" xfId="1050"/>
    <cellStyle name="40% - Accent3 3 3 2 2" xfId="3450"/>
    <cellStyle name="40% - Accent3 3 3 2 2 2" xfId="7050"/>
    <cellStyle name="40% - Accent3 3 3 2 2 2 2" xfId="14251"/>
    <cellStyle name="40% - Accent3 3 3 2 2 2 2 2" xfId="35852"/>
    <cellStyle name="40% - Accent3 3 3 2 2 2 3" xfId="21451"/>
    <cellStyle name="40% - Accent3 3 3 2 2 2 3 2" xfId="43052"/>
    <cellStyle name="40% - Accent3 3 3 2 2 2 4" xfId="28652"/>
    <cellStyle name="40% - Accent3 3 3 2 2 3" xfId="10651"/>
    <cellStyle name="40% - Accent3 3 3 2 2 3 2" xfId="32252"/>
    <cellStyle name="40% - Accent3 3 3 2 2 4" xfId="17851"/>
    <cellStyle name="40% - Accent3 3 3 2 2 4 2" xfId="39452"/>
    <cellStyle name="40% - Accent3 3 3 2 2 5" xfId="25052"/>
    <cellStyle name="40% - Accent3 3 3 2 3" xfId="2250"/>
    <cellStyle name="40% - Accent3 3 3 2 3 2" xfId="5850"/>
    <cellStyle name="40% - Accent3 3 3 2 3 2 2" xfId="13051"/>
    <cellStyle name="40% - Accent3 3 3 2 3 2 2 2" xfId="34652"/>
    <cellStyle name="40% - Accent3 3 3 2 3 2 3" xfId="20251"/>
    <cellStyle name="40% - Accent3 3 3 2 3 2 3 2" xfId="41852"/>
    <cellStyle name="40% - Accent3 3 3 2 3 2 4" xfId="27452"/>
    <cellStyle name="40% - Accent3 3 3 2 3 3" xfId="9451"/>
    <cellStyle name="40% - Accent3 3 3 2 3 3 2" xfId="31052"/>
    <cellStyle name="40% - Accent3 3 3 2 3 4" xfId="16651"/>
    <cellStyle name="40% - Accent3 3 3 2 3 4 2" xfId="38252"/>
    <cellStyle name="40% - Accent3 3 3 2 3 5" xfId="23852"/>
    <cellStyle name="40% - Accent3 3 3 2 4" xfId="4650"/>
    <cellStyle name="40% - Accent3 3 3 2 4 2" xfId="11851"/>
    <cellStyle name="40% - Accent3 3 3 2 4 2 2" xfId="33452"/>
    <cellStyle name="40% - Accent3 3 3 2 4 3" xfId="19051"/>
    <cellStyle name="40% - Accent3 3 3 2 4 3 2" xfId="40652"/>
    <cellStyle name="40% - Accent3 3 3 2 4 4" xfId="26252"/>
    <cellStyle name="40% - Accent3 3 3 2 5" xfId="8251"/>
    <cellStyle name="40% - Accent3 3 3 2 5 2" xfId="29852"/>
    <cellStyle name="40% - Accent3 3 3 2 6" xfId="15451"/>
    <cellStyle name="40% - Accent3 3 3 2 6 2" xfId="37052"/>
    <cellStyle name="40% - Accent3 3 3 2 7" xfId="22652"/>
    <cellStyle name="40% - Accent3 3 3 3" xfId="2850"/>
    <cellStyle name="40% - Accent3 3 3 3 2" xfId="6450"/>
    <cellStyle name="40% - Accent3 3 3 3 2 2" xfId="13651"/>
    <cellStyle name="40% - Accent3 3 3 3 2 2 2" xfId="35252"/>
    <cellStyle name="40% - Accent3 3 3 3 2 3" xfId="20851"/>
    <cellStyle name="40% - Accent3 3 3 3 2 3 2" xfId="42452"/>
    <cellStyle name="40% - Accent3 3 3 3 2 4" xfId="28052"/>
    <cellStyle name="40% - Accent3 3 3 3 3" xfId="10051"/>
    <cellStyle name="40% - Accent3 3 3 3 3 2" xfId="31652"/>
    <cellStyle name="40% - Accent3 3 3 3 4" xfId="17251"/>
    <cellStyle name="40% - Accent3 3 3 3 4 2" xfId="38852"/>
    <cellStyle name="40% - Accent3 3 3 3 5" xfId="24452"/>
    <cellStyle name="40% - Accent3 3 3 4" xfId="1650"/>
    <cellStyle name="40% - Accent3 3 3 4 2" xfId="5250"/>
    <cellStyle name="40% - Accent3 3 3 4 2 2" xfId="12451"/>
    <cellStyle name="40% - Accent3 3 3 4 2 2 2" xfId="34052"/>
    <cellStyle name="40% - Accent3 3 3 4 2 3" xfId="19651"/>
    <cellStyle name="40% - Accent3 3 3 4 2 3 2" xfId="41252"/>
    <cellStyle name="40% - Accent3 3 3 4 2 4" xfId="26852"/>
    <cellStyle name="40% - Accent3 3 3 4 3" xfId="8851"/>
    <cellStyle name="40% - Accent3 3 3 4 3 2" xfId="30452"/>
    <cellStyle name="40% - Accent3 3 3 4 4" xfId="16051"/>
    <cellStyle name="40% - Accent3 3 3 4 4 2" xfId="37652"/>
    <cellStyle name="40% - Accent3 3 3 4 5" xfId="23252"/>
    <cellStyle name="40% - Accent3 3 3 5" xfId="4050"/>
    <cellStyle name="40% - Accent3 3 3 5 2" xfId="11251"/>
    <cellStyle name="40% - Accent3 3 3 5 2 2" xfId="32852"/>
    <cellStyle name="40% - Accent3 3 3 5 3" xfId="18451"/>
    <cellStyle name="40% - Accent3 3 3 5 3 2" xfId="40052"/>
    <cellStyle name="40% - Accent3 3 3 5 4" xfId="25652"/>
    <cellStyle name="40% - Accent3 3 3 6" xfId="7651"/>
    <cellStyle name="40% - Accent3 3 3 6 2" xfId="29252"/>
    <cellStyle name="40% - Accent3 3 3 7" xfId="14851"/>
    <cellStyle name="40% - Accent3 3 3 7 2" xfId="36452"/>
    <cellStyle name="40% - Accent3 3 3 8" xfId="22052"/>
    <cellStyle name="40% - Accent3 3 4" xfId="690"/>
    <cellStyle name="40% - Accent3 3 4 2" xfId="1290"/>
    <cellStyle name="40% - Accent3 3 4 2 2" xfId="3690"/>
    <cellStyle name="40% - Accent3 3 4 2 2 2" xfId="7290"/>
    <cellStyle name="40% - Accent3 3 4 2 2 2 2" xfId="14491"/>
    <cellStyle name="40% - Accent3 3 4 2 2 2 2 2" xfId="36092"/>
    <cellStyle name="40% - Accent3 3 4 2 2 2 3" xfId="21691"/>
    <cellStyle name="40% - Accent3 3 4 2 2 2 3 2" xfId="43292"/>
    <cellStyle name="40% - Accent3 3 4 2 2 2 4" xfId="28892"/>
    <cellStyle name="40% - Accent3 3 4 2 2 3" xfId="10891"/>
    <cellStyle name="40% - Accent3 3 4 2 2 3 2" xfId="32492"/>
    <cellStyle name="40% - Accent3 3 4 2 2 4" xfId="18091"/>
    <cellStyle name="40% - Accent3 3 4 2 2 4 2" xfId="39692"/>
    <cellStyle name="40% - Accent3 3 4 2 2 5" xfId="25292"/>
    <cellStyle name="40% - Accent3 3 4 2 3" xfId="2490"/>
    <cellStyle name="40% - Accent3 3 4 2 3 2" xfId="6090"/>
    <cellStyle name="40% - Accent3 3 4 2 3 2 2" xfId="13291"/>
    <cellStyle name="40% - Accent3 3 4 2 3 2 2 2" xfId="34892"/>
    <cellStyle name="40% - Accent3 3 4 2 3 2 3" xfId="20491"/>
    <cellStyle name="40% - Accent3 3 4 2 3 2 3 2" xfId="42092"/>
    <cellStyle name="40% - Accent3 3 4 2 3 2 4" xfId="27692"/>
    <cellStyle name="40% - Accent3 3 4 2 3 3" xfId="9691"/>
    <cellStyle name="40% - Accent3 3 4 2 3 3 2" xfId="31292"/>
    <cellStyle name="40% - Accent3 3 4 2 3 4" xfId="16891"/>
    <cellStyle name="40% - Accent3 3 4 2 3 4 2" xfId="38492"/>
    <cellStyle name="40% - Accent3 3 4 2 3 5" xfId="24092"/>
    <cellStyle name="40% - Accent3 3 4 2 4" xfId="4890"/>
    <cellStyle name="40% - Accent3 3 4 2 4 2" xfId="12091"/>
    <cellStyle name="40% - Accent3 3 4 2 4 2 2" xfId="33692"/>
    <cellStyle name="40% - Accent3 3 4 2 4 3" xfId="19291"/>
    <cellStyle name="40% - Accent3 3 4 2 4 3 2" xfId="40892"/>
    <cellStyle name="40% - Accent3 3 4 2 4 4" xfId="26492"/>
    <cellStyle name="40% - Accent3 3 4 2 5" xfId="8491"/>
    <cellStyle name="40% - Accent3 3 4 2 5 2" xfId="30092"/>
    <cellStyle name="40% - Accent3 3 4 2 6" xfId="15691"/>
    <cellStyle name="40% - Accent3 3 4 2 6 2" xfId="37292"/>
    <cellStyle name="40% - Accent3 3 4 2 7" xfId="22892"/>
    <cellStyle name="40% - Accent3 3 4 3" xfId="3090"/>
    <cellStyle name="40% - Accent3 3 4 3 2" xfId="6690"/>
    <cellStyle name="40% - Accent3 3 4 3 2 2" xfId="13891"/>
    <cellStyle name="40% - Accent3 3 4 3 2 2 2" xfId="35492"/>
    <cellStyle name="40% - Accent3 3 4 3 2 3" xfId="21091"/>
    <cellStyle name="40% - Accent3 3 4 3 2 3 2" xfId="42692"/>
    <cellStyle name="40% - Accent3 3 4 3 2 4" xfId="28292"/>
    <cellStyle name="40% - Accent3 3 4 3 3" xfId="10291"/>
    <cellStyle name="40% - Accent3 3 4 3 3 2" xfId="31892"/>
    <cellStyle name="40% - Accent3 3 4 3 4" xfId="17491"/>
    <cellStyle name="40% - Accent3 3 4 3 4 2" xfId="39092"/>
    <cellStyle name="40% - Accent3 3 4 3 5" xfId="24692"/>
    <cellStyle name="40% - Accent3 3 4 4" xfId="1890"/>
    <cellStyle name="40% - Accent3 3 4 4 2" xfId="5490"/>
    <cellStyle name="40% - Accent3 3 4 4 2 2" xfId="12691"/>
    <cellStyle name="40% - Accent3 3 4 4 2 2 2" xfId="34292"/>
    <cellStyle name="40% - Accent3 3 4 4 2 3" xfId="19891"/>
    <cellStyle name="40% - Accent3 3 4 4 2 3 2" xfId="41492"/>
    <cellStyle name="40% - Accent3 3 4 4 2 4" xfId="27092"/>
    <cellStyle name="40% - Accent3 3 4 4 3" xfId="9091"/>
    <cellStyle name="40% - Accent3 3 4 4 3 2" xfId="30692"/>
    <cellStyle name="40% - Accent3 3 4 4 4" xfId="16291"/>
    <cellStyle name="40% - Accent3 3 4 4 4 2" xfId="37892"/>
    <cellStyle name="40% - Accent3 3 4 4 5" xfId="23492"/>
    <cellStyle name="40% - Accent3 3 4 5" xfId="4290"/>
    <cellStyle name="40% - Accent3 3 4 5 2" xfId="11491"/>
    <cellStyle name="40% - Accent3 3 4 5 2 2" xfId="33092"/>
    <cellStyle name="40% - Accent3 3 4 5 3" xfId="18691"/>
    <cellStyle name="40% - Accent3 3 4 5 3 2" xfId="40292"/>
    <cellStyle name="40% - Accent3 3 4 5 4" xfId="25892"/>
    <cellStyle name="40% - Accent3 3 4 6" xfId="7891"/>
    <cellStyle name="40% - Accent3 3 4 6 2" xfId="29492"/>
    <cellStyle name="40% - Accent3 3 4 7" xfId="15091"/>
    <cellStyle name="40% - Accent3 3 4 7 2" xfId="36692"/>
    <cellStyle name="40% - Accent3 3 4 8" xfId="22292"/>
    <cellStyle name="40% - Accent3 3 5" xfId="810"/>
    <cellStyle name="40% - Accent3 3 5 2" xfId="3210"/>
    <cellStyle name="40% - Accent3 3 5 2 2" xfId="6810"/>
    <cellStyle name="40% - Accent3 3 5 2 2 2" xfId="14011"/>
    <cellStyle name="40% - Accent3 3 5 2 2 2 2" xfId="35612"/>
    <cellStyle name="40% - Accent3 3 5 2 2 3" xfId="21211"/>
    <cellStyle name="40% - Accent3 3 5 2 2 3 2" xfId="42812"/>
    <cellStyle name="40% - Accent3 3 5 2 2 4" xfId="28412"/>
    <cellStyle name="40% - Accent3 3 5 2 3" xfId="10411"/>
    <cellStyle name="40% - Accent3 3 5 2 3 2" xfId="32012"/>
    <cellStyle name="40% - Accent3 3 5 2 4" xfId="17611"/>
    <cellStyle name="40% - Accent3 3 5 2 4 2" xfId="39212"/>
    <cellStyle name="40% - Accent3 3 5 2 5" xfId="24812"/>
    <cellStyle name="40% - Accent3 3 5 3" xfId="2010"/>
    <cellStyle name="40% - Accent3 3 5 3 2" xfId="5610"/>
    <cellStyle name="40% - Accent3 3 5 3 2 2" xfId="12811"/>
    <cellStyle name="40% - Accent3 3 5 3 2 2 2" xfId="34412"/>
    <cellStyle name="40% - Accent3 3 5 3 2 3" xfId="20011"/>
    <cellStyle name="40% - Accent3 3 5 3 2 3 2" xfId="41612"/>
    <cellStyle name="40% - Accent3 3 5 3 2 4" xfId="27212"/>
    <cellStyle name="40% - Accent3 3 5 3 3" xfId="9211"/>
    <cellStyle name="40% - Accent3 3 5 3 3 2" xfId="30812"/>
    <cellStyle name="40% - Accent3 3 5 3 4" xfId="16411"/>
    <cellStyle name="40% - Accent3 3 5 3 4 2" xfId="38012"/>
    <cellStyle name="40% - Accent3 3 5 3 5" xfId="23612"/>
    <cellStyle name="40% - Accent3 3 5 4" xfId="4410"/>
    <cellStyle name="40% - Accent3 3 5 4 2" xfId="11611"/>
    <cellStyle name="40% - Accent3 3 5 4 2 2" xfId="33212"/>
    <cellStyle name="40% - Accent3 3 5 4 3" xfId="18811"/>
    <cellStyle name="40% - Accent3 3 5 4 3 2" xfId="40412"/>
    <cellStyle name="40% - Accent3 3 5 4 4" xfId="26012"/>
    <cellStyle name="40% - Accent3 3 5 5" xfId="8011"/>
    <cellStyle name="40% - Accent3 3 5 5 2" xfId="29612"/>
    <cellStyle name="40% - Accent3 3 5 6" xfId="15211"/>
    <cellStyle name="40% - Accent3 3 5 6 2" xfId="36812"/>
    <cellStyle name="40% - Accent3 3 5 7" xfId="22412"/>
    <cellStyle name="40% - Accent3 3 6" xfId="2610"/>
    <cellStyle name="40% - Accent3 3 6 2" xfId="6210"/>
    <cellStyle name="40% - Accent3 3 6 2 2" xfId="13411"/>
    <cellStyle name="40% - Accent3 3 6 2 2 2" xfId="35012"/>
    <cellStyle name="40% - Accent3 3 6 2 3" xfId="20611"/>
    <cellStyle name="40% - Accent3 3 6 2 3 2" xfId="42212"/>
    <cellStyle name="40% - Accent3 3 6 2 4" xfId="27812"/>
    <cellStyle name="40% - Accent3 3 6 3" xfId="9811"/>
    <cellStyle name="40% - Accent3 3 6 3 2" xfId="31412"/>
    <cellStyle name="40% - Accent3 3 6 4" xfId="17011"/>
    <cellStyle name="40% - Accent3 3 6 4 2" xfId="38612"/>
    <cellStyle name="40% - Accent3 3 6 5" xfId="24212"/>
    <cellStyle name="40% - Accent3 3 7" xfId="1410"/>
    <cellStyle name="40% - Accent3 3 7 2" xfId="5010"/>
    <cellStyle name="40% - Accent3 3 7 2 2" xfId="12211"/>
    <cellStyle name="40% - Accent3 3 7 2 2 2" xfId="33812"/>
    <cellStyle name="40% - Accent3 3 7 2 3" xfId="19411"/>
    <cellStyle name="40% - Accent3 3 7 2 3 2" xfId="41012"/>
    <cellStyle name="40% - Accent3 3 7 2 4" xfId="26612"/>
    <cellStyle name="40% - Accent3 3 7 3" xfId="8611"/>
    <cellStyle name="40% - Accent3 3 7 3 2" xfId="30212"/>
    <cellStyle name="40% - Accent3 3 7 4" xfId="15811"/>
    <cellStyle name="40% - Accent3 3 7 4 2" xfId="37412"/>
    <cellStyle name="40% - Accent3 3 7 5" xfId="23012"/>
    <cellStyle name="40% - Accent3 3 8" xfId="3810"/>
    <cellStyle name="40% - Accent3 3 8 2" xfId="11011"/>
    <cellStyle name="40% - Accent3 3 8 2 2" xfId="32612"/>
    <cellStyle name="40% - Accent3 3 8 3" xfId="18211"/>
    <cellStyle name="40% - Accent3 3 8 3 2" xfId="39812"/>
    <cellStyle name="40% - Accent3 3 8 4" xfId="25412"/>
    <cellStyle name="40% - Accent3 3 9" xfId="7411"/>
    <cellStyle name="40% - Accent3 3 9 2" xfId="29012"/>
    <cellStyle name="40% - Accent3 4" xfId="236"/>
    <cellStyle name="40% - Accent3 4 10" xfId="14645"/>
    <cellStyle name="40% - Accent3 4 10 2" xfId="36246"/>
    <cellStyle name="40% - Accent3 4 11" xfId="21846"/>
    <cellStyle name="40% - Accent3 4 2" xfId="362"/>
    <cellStyle name="40% - Accent3 4 2 2" xfId="602"/>
    <cellStyle name="40% - Accent3 4 2 2 2" xfId="1204"/>
    <cellStyle name="40% - Accent3 4 2 2 2 2" xfId="3604"/>
    <cellStyle name="40% - Accent3 4 2 2 2 2 2" xfId="7204"/>
    <cellStyle name="40% - Accent3 4 2 2 2 2 2 2" xfId="14405"/>
    <cellStyle name="40% - Accent3 4 2 2 2 2 2 2 2" xfId="36006"/>
    <cellStyle name="40% - Accent3 4 2 2 2 2 2 3" xfId="21605"/>
    <cellStyle name="40% - Accent3 4 2 2 2 2 2 3 2" xfId="43206"/>
    <cellStyle name="40% - Accent3 4 2 2 2 2 2 4" xfId="28806"/>
    <cellStyle name="40% - Accent3 4 2 2 2 2 3" xfId="10805"/>
    <cellStyle name="40% - Accent3 4 2 2 2 2 3 2" xfId="32406"/>
    <cellStyle name="40% - Accent3 4 2 2 2 2 4" xfId="18005"/>
    <cellStyle name="40% - Accent3 4 2 2 2 2 4 2" xfId="39606"/>
    <cellStyle name="40% - Accent3 4 2 2 2 2 5" xfId="25206"/>
    <cellStyle name="40% - Accent3 4 2 2 2 3" xfId="2404"/>
    <cellStyle name="40% - Accent3 4 2 2 2 3 2" xfId="6004"/>
    <cellStyle name="40% - Accent3 4 2 2 2 3 2 2" xfId="13205"/>
    <cellStyle name="40% - Accent3 4 2 2 2 3 2 2 2" xfId="34806"/>
    <cellStyle name="40% - Accent3 4 2 2 2 3 2 3" xfId="20405"/>
    <cellStyle name="40% - Accent3 4 2 2 2 3 2 3 2" xfId="42006"/>
    <cellStyle name="40% - Accent3 4 2 2 2 3 2 4" xfId="27606"/>
    <cellStyle name="40% - Accent3 4 2 2 2 3 3" xfId="9605"/>
    <cellStyle name="40% - Accent3 4 2 2 2 3 3 2" xfId="31206"/>
    <cellStyle name="40% - Accent3 4 2 2 2 3 4" xfId="16805"/>
    <cellStyle name="40% - Accent3 4 2 2 2 3 4 2" xfId="38406"/>
    <cellStyle name="40% - Accent3 4 2 2 2 3 5" xfId="24006"/>
    <cellStyle name="40% - Accent3 4 2 2 2 4" xfId="4804"/>
    <cellStyle name="40% - Accent3 4 2 2 2 4 2" xfId="12005"/>
    <cellStyle name="40% - Accent3 4 2 2 2 4 2 2" xfId="33606"/>
    <cellStyle name="40% - Accent3 4 2 2 2 4 3" xfId="19205"/>
    <cellStyle name="40% - Accent3 4 2 2 2 4 3 2" xfId="40806"/>
    <cellStyle name="40% - Accent3 4 2 2 2 4 4" xfId="26406"/>
    <cellStyle name="40% - Accent3 4 2 2 2 5" xfId="8405"/>
    <cellStyle name="40% - Accent3 4 2 2 2 5 2" xfId="30006"/>
    <cellStyle name="40% - Accent3 4 2 2 2 6" xfId="15605"/>
    <cellStyle name="40% - Accent3 4 2 2 2 6 2" xfId="37206"/>
    <cellStyle name="40% - Accent3 4 2 2 2 7" xfId="22806"/>
    <cellStyle name="40% - Accent3 4 2 2 3" xfId="3004"/>
    <cellStyle name="40% - Accent3 4 2 2 3 2" xfId="6604"/>
    <cellStyle name="40% - Accent3 4 2 2 3 2 2" xfId="13805"/>
    <cellStyle name="40% - Accent3 4 2 2 3 2 2 2" xfId="35406"/>
    <cellStyle name="40% - Accent3 4 2 2 3 2 3" xfId="21005"/>
    <cellStyle name="40% - Accent3 4 2 2 3 2 3 2" xfId="42606"/>
    <cellStyle name="40% - Accent3 4 2 2 3 2 4" xfId="28206"/>
    <cellStyle name="40% - Accent3 4 2 2 3 3" xfId="10205"/>
    <cellStyle name="40% - Accent3 4 2 2 3 3 2" xfId="31806"/>
    <cellStyle name="40% - Accent3 4 2 2 3 4" xfId="17405"/>
    <cellStyle name="40% - Accent3 4 2 2 3 4 2" xfId="39006"/>
    <cellStyle name="40% - Accent3 4 2 2 3 5" xfId="24606"/>
    <cellStyle name="40% - Accent3 4 2 2 4" xfId="1804"/>
    <cellStyle name="40% - Accent3 4 2 2 4 2" xfId="5404"/>
    <cellStyle name="40% - Accent3 4 2 2 4 2 2" xfId="12605"/>
    <cellStyle name="40% - Accent3 4 2 2 4 2 2 2" xfId="34206"/>
    <cellStyle name="40% - Accent3 4 2 2 4 2 3" xfId="19805"/>
    <cellStyle name="40% - Accent3 4 2 2 4 2 3 2" xfId="41406"/>
    <cellStyle name="40% - Accent3 4 2 2 4 2 4" xfId="27006"/>
    <cellStyle name="40% - Accent3 4 2 2 4 3" xfId="9005"/>
    <cellStyle name="40% - Accent3 4 2 2 4 3 2" xfId="30606"/>
    <cellStyle name="40% - Accent3 4 2 2 4 4" xfId="16205"/>
    <cellStyle name="40% - Accent3 4 2 2 4 4 2" xfId="37806"/>
    <cellStyle name="40% - Accent3 4 2 2 4 5" xfId="23406"/>
    <cellStyle name="40% - Accent3 4 2 2 5" xfId="4204"/>
    <cellStyle name="40% - Accent3 4 2 2 5 2" xfId="11405"/>
    <cellStyle name="40% - Accent3 4 2 2 5 2 2" xfId="33006"/>
    <cellStyle name="40% - Accent3 4 2 2 5 3" xfId="18605"/>
    <cellStyle name="40% - Accent3 4 2 2 5 3 2" xfId="40206"/>
    <cellStyle name="40% - Accent3 4 2 2 5 4" xfId="25806"/>
    <cellStyle name="40% - Accent3 4 2 2 6" xfId="7805"/>
    <cellStyle name="40% - Accent3 4 2 2 6 2" xfId="29406"/>
    <cellStyle name="40% - Accent3 4 2 2 7" xfId="15005"/>
    <cellStyle name="40% - Accent3 4 2 2 7 2" xfId="36606"/>
    <cellStyle name="40% - Accent3 4 2 2 8" xfId="22206"/>
    <cellStyle name="40% - Accent3 4 2 3" xfId="964"/>
    <cellStyle name="40% - Accent3 4 2 3 2" xfId="3364"/>
    <cellStyle name="40% - Accent3 4 2 3 2 2" xfId="6964"/>
    <cellStyle name="40% - Accent3 4 2 3 2 2 2" xfId="14165"/>
    <cellStyle name="40% - Accent3 4 2 3 2 2 2 2" xfId="35766"/>
    <cellStyle name="40% - Accent3 4 2 3 2 2 3" xfId="21365"/>
    <cellStyle name="40% - Accent3 4 2 3 2 2 3 2" xfId="42966"/>
    <cellStyle name="40% - Accent3 4 2 3 2 2 4" xfId="28566"/>
    <cellStyle name="40% - Accent3 4 2 3 2 3" xfId="10565"/>
    <cellStyle name="40% - Accent3 4 2 3 2 3 2" xfId="32166"/>
    <cellStyle name="40% - Accent3 4 2 3 2 4" xfId="17765"/>
    <cellStyle name="40% - Accent3 4 2 3 2 4 2" xfId="39366"/>
    <cellStyle name="40% - Accent3 4 2 3 2 5" xfId="24966"/>
    <cellStyle name="40% - Accent3 4 2 3 3" xfId="2164"/>
    <cellStyle name="40% - Accent3 4 2 3 3 2" xfId="5764"/>
    <cellStyle name="40% - Accent3 4 2 3 3 2 2" xfId="12965"/>
    <cellStyle name="40% - Accent3 4 2 3 3 2 2 2" xfId="34566"/>
    <cellStyle name="40% - Accent3 4 2 3 3 2 3" xfId="20165"/>
    <cellStyle name="40% - Accent3 4 2 3 3 2 3 2" xfId="41766"/>
    <cellStyle name="40% - Accent3 4 2 3 3 2 4" xfId="27366"/>
    <cellStyle name="40% - Accent3 4 2 3 3 3" xfId="9365"/>
    <cellStyle name="40% - Accent3 4 2 3 3 3 2" xfId="30966"/>
    <cellStyle name="40% - Accent3 4 2 3 3 4" xfId="16565"/>
    <cellStyle name="40% - Accent3 4 2 3 3 4 2" xfId="38166"/>
    <cellStyle name="40% - Accent3 4 2 3 3 5" xfId="23766"/>
    <cellStyle name="40% - Accent3 4 2 3 4" xfId="4564"/>
    <cellStyle name="40% - Accent3 4 2 3 4 2" xfId="11765"/>
    <cellStyle name="40% - Accent3 4 2 3 4 2 2" xfId="33366"/>
    <cellStyle name="40% - Accent3 4 2 3 4 3" xfId="18965"/>
    <cellStyle name="40% - Accent3 4 2 3 4 3 2" xfId="40566"/>
    <cellStyle name="40% - Accent3 4 2 3 4 4" xfId="26166"/>
    <cellStyle name="40% - Accent3 4 2 3 5" xfId="8165"/>
    <cellStyle name="40% - Accent3 4 2 3 5 2" xfId="29766"/>
    <cellStyle name="40% - Accent3 4 2 3 6" xfId="15365"/>
    <cellStyle name="40% - Accent3 4 2 3 6 2" xfId="36966"/>
    <cellStyle name="40% - Accent3 4 2 3 7" xfId="22566"/>
    <cellStyle name="40% - Accent3 4 2 4" xfId="2764"/>
    <cellStyle name="40% - Accent3 4 2 4 2" xfId="6364"/>
    <cellStyle name="40% - Accent3 4 2 4 2 2" xfId="13565"/>
    <cellStyle name="40% - Accent3 4 2 4 2 2 2" xfId="35166"/>
    <cellStyle name="40% - Accent3 4 2 4 2 3" xfId="20765"/>
    <cellStyle name="40% - Accent3 4 2 4 2 3 2" xfId="42366"/>
    <cellStyle name="40% - Accent3 4 2 4 2 4" xfId="27966"/>
    <cellStyle name="40% - Accent3 4 2 4 3" xfId="9965"/>
    <cellStyle name="40% - Accent3 4 2 4 3 2" xfId="31566"/>
    <cellStyle name="40% - Accent3 4 2 4 4" xfId="17165"/>
    <cellStyle name="40% - Accent3 4 2 4 4 2" xfId="38766"/>
    <cellStyle name="40% - Accent3 4 2 4 5" xfId="24366"/>
    <cellStyle name="40% - Accent3 4 2 5" xfId="1564"/>
    <cellStyle name="40% - Accent3 4 2 5 2" xfId="5164"/>
    <cellStyle name="40% - Accent3 4 2 5 2 2" xfId="12365"/>
    <cellStyle name="40% - Accent3 4 2 5 2 2 2" xfId="33966"/>
    <cellStyle name="40% - Accent3 4 2 5 2 3" xfId="19565"/>
    <cellStyle name="40% - Accent3 4 2 5 2 3 2" xfId="41166"/>
    <cellStyle name="40% - Accent3 4 2 5 2 4" xfId="26766"/>
    <cellStyle name="40% - Accent3 4 2 5 3" xfId="8765"/>
    <cellStyle name="40% - Accent3 4 2 5 3 2" xfId="30366"/>
    <cellStyle name="40% - Accent3 4 2 5 4" xfId="15965"/>
    <cellStyle name="40% - Accent3 4 2 5 4 2" xfId="37566"/>
    <cellStyle name="40% - Accent3 4 2 5 5" xfId="23166"/>
    <cellStyle name="40% - Accent3 4 2 6" xfId="3964"/>
    <cellStyle name="40% - Accent3 4 2 6 2" xfId="11165"/>
    <cellStyle name="40% - Accent3 4 2 6 2 2" xfId="32766"/>
    <cellStyle name="40% - Accent3 4 2 6 3" xfId="18365"/>
    <cellStyle name="40% - Accent3 4 2 6 3 2" xfId="39966"/>
    <cellStyle name="40% - Accent3 4 2 6 4" xfId="25566"/>
    <cellStyle name="40% - Accent3 4 2 7" xfId="7565"/>
    <cellStyle name="40% - Accent3 4 2 7 2" xfId="29166"/>
    <cellStyle name="40% - Accent3 4 2 8" xfId="14765"/>
    <cellStyle name="40% - Accent3 4 2 8 2" xfId="36366"/>
    <cellStyle name="40% - Accent3 4 2 9" xfId="21966"/>
    <cellStyle name="40% - Accent3 4 3" xfId="482"/>
    <cellStyle name="40% - Accent3 4 3 2" xfId="1084"/>
    <cellStyle name="40% - Accent3 4 3 2 2" xfId="3484"/>
    <cellStyle name="40% - Accent3 4 3 2 2 2" xfId="7084"/>
    <cellStyle name="40% - Accent3 4 3 2 2 2 2" xfId="14285"/>
    <cellStyle name="40% - Accent3 4 3 2 2 2 2 2" xfId="35886"/>
    <cellStyle name="40% - Accent3 4 3 2 2 2 3" xfId="21485"/>
    <cellStyle name="40% - Accent3 4 3 2 2 2 3 2" xfId="43086"/>
    <cellStyle name="40% - Accent3 4 3 2 2 2 4" xfId="28686"/>
    <cellStyle name="40% - Accent3 4 3 2 2 3" xfId="10685"/>
    <cellStyle name="40% - Accent3 4 3 2 2 3 2" xfId="32286"/>
    <cellStyle name="40% - Accent3 4 3 2 2 4" xfId="17885"/>
    <cellStyle name="40% - Accent3 4 3 2 2 4 2" xfId="39486"/>
    <cellStyle name="40% - Accent3 4 3 2 2 5" xfId="25086"/>
    <cellStyle name="40% - Accent3 4 3 2 3" xfId="2284"/>
    <cellStyle name="40% - Accent3 4 3 2 3 2" xfId="5884"/>
    <cellStyle name="40% - Accent3 4 3 2 3 2 2" xfId="13085"/>
    <cellStyle name="40% - Accent3 4 3 2 3 2 2 2" xfId="34686"/>
    <cellStyle name="40% - Accent3 4 3 2 3 2 3" xfId="20285"/>
    <cellStyle name="40% - Accent3 4 3 2 3 2 3 2" xfId="41886"/>
    <cellStyle name="40% - Accent3 4 3 2 3 2 4" xfId="27486"/>
    <cellStyle name="40% - Accent3 4 3 2 3 3" xfId="9485"/>
    <cellStyle name="40% - Accent3 4 3 2 3 3 2" xfId="31086"/>
    <cellStyle name="40% - Accent3 4 3 2 3 4" xfId="16685"/>
    <cellStyle name="40% - Accent3 4 3 2 3 4 2" xfId="38286"/>
    <cellStyle name="40% - Accent3 4 3 2 3 5" xfId="23886"/>
    <cellStyle name="40% - Accent3 4 3 2 4" xfId="4684"/>
    <cellStyle name="40% - Accent3 4 3 2 4 2" xfId="11885"/>
    <cellStyle name="40% - Accent3 4 3 2 4 2 2" xfId="33486"/>
    <cellStyle name="40% - Accent3 4 3 2 4 3" xfId="19085"/>
    <cellStyle name="40% - Accent3 4 3 2 4 3 2" xfId="40686"/>
    <cellStyle name="40% - Accent3 4 3 2 4 4" xfId="26286"/>
    <cellStyle name="40% - Accent3 4 3 2 5" xfId="8285"/>
    <cellStyle name="40% - Accent3 4 3 2 5 2" xfId="29886"/>
    <cellStyle name="40% - Accent3 4 3 2 6" xfId="15485"/>
    <cellStyle name="40% - Accent3 4 3 2 6 2" xfId="37086"/>
    <cellStyle name="40% - Accent3 4 3 2 7" xfId="22686"/>
    <cellStyle name="40% - Accent3 4 3 3" xfId="2884"/>
    <cellStyle name="40% - Accent3 4 3 3 2" xfId="6484"/>
    <cellStyle name="40% - Accent3 4 3 3 2 2" xfId="13685"/>
    <cellStyle name="40% - Accent3 4 3 3 2 2 2" xfId="35286"/>
    <cellStyle name="40% - Accent3 4 3 3 2 3" xfId="20885"/>
    <cellStyle name="40% - Accent3 4 3 3 2 3 2" xfId="42486"/>
    <cellStyle name="40% - Accent3 4 3 3 2 4" xfId="28086"/>
    <cellStyle name="40% - Accent3 4 3 3 3" xfId="10085"/>
    <cellStyle name="40% - Accent3 4 3 3 3 2" xfId="31686"/>
    <cellStyle name="40% - Accent3 4 3 3 4" xfId="17285"/>
    <cellStyle name="40% - Accent3 4 3 3 4 2" xfId="38886"/>
    <cellStyle name="40% - Accent3 4 3 3 5" xfId="24486"/>
    <cellStyle name="40% - Accent3 4 3 4" xfId="1684"/>
    <cellStyle name="40% - Accent3 4 3 4 2" xfId="5284"/>
    <cellStyle name="40% - Accent3 4 3 4 2 2" xfId="12485"/>
    <cellStyle name="40% - Accent3 4 3 4 2 2 2" xfId="34086"/>
    <cellStyle name="40% - Accent3 4 3 4 2 3" xfId="19685"/>
    <cellStyle name="40% - Accent3 4 3 4 2 3 2" xfId="41286"/>
    <cellStyle name="40% - Accent3 4 3 4 2 4" xfId="26886"/>
    <cellStyle name="40% - Accent3 4 3 4 3" xfId="8885"/>
    <cellStyle name="40% - Accent3 4 3 4 3 2" xfId="30486"/>
    <cellStyle name="40% - Accent3 4 3 4 4" xfId="16085"/>
    <cellStyle name="40% - Accent3 4 3 4 4 2" xfId="37686"/>
    <cellStyle name="40% - Accent3 4 3 4 5" xfId="23286"/>
    <cellStyle name="40% - Accent3 4 3 5" xfId="4084"/>
    <cellStyle name="40% - Accent3 4 3 5 2" xfId="11285"/>
    <cellStyle name="40% - Accent3 4 3 5 2 2" xfId="32886"/>
    <cellStyle name="40% - Accent3 4 3 5 3" xfId="18485"/>
    <cellStyle name="40% - Accent3 4 3 5 3 2" xfId="40086"/>
    <cellStyle name="40% - Accent3 4 3 5 4" xfId="25686"/>
    <cellStyle name="40% - Accent3 4 3 6" xfId="7685"/>
    <cellStyle name="40% - Accent3 4 3 6 2" xfId="29286"/>
    <cellStyle name="40% - Accent3 4 3 7" xfId="14885"/>
    <cellStyle name="40% - Accent3 4 3 7 2" xfId="36486"/>
    <cellStyle name="40% - Accent3 4 3 8" xfId="22086"/>
    <cellStyle name="40% - Accent3 4 4" xfId="724"/>
    <cellStyle name="40% - Accent3 4 4 2" xfId="1324"/>
    <cellStyle name="40% - Accent3 4 4 2 2" xfId="3724"/>
    <cellStyle name="40% - Accent3 4 4 2 2 2" xfId="7324"/>
    <cellStyle name="40% - Accent3 4 4 2 2 2 2" xfId="14525"/>
    <cellStyle name="40% - Accent3 4 4 2 2 2 2 2" xfId="36126"/>
    <cellStyle name="40% - Accent3 4 4 2 2 2 3" xfId="21725"/>
    <cellStyle name="40% - Accent3 4 4 2 2 2 3 2" xfId="43326"/>
    <cellStyle name="40% - Accent3 4 4 2 2 2 4" xfId="28926"/>
    <cellStyle name="40% - Accent3 4 4 2 2 3" xfId="10925"/>
    <cellStyle name="40% - Accent3 4 4 2 2 3 2" xfId="32526"/>
    <cellStyle name="40% - Accent3 4 4 2 2 4" xfId="18125"/>
    <cellStyle name="40% - Accent3 4 4 2 2 4 2" xfId="39726"/>
    <cellStyle name="40% - Accent3 4 4 2 2 5" xfId="25326"/>
    <cellStyle name="40% - Accent3 4 4 2 3" xfId="2524"/>
    <cellStyle name="40% - Accent3 4 4 2 3 2" xfId="6124"/>
    <cellStyle name="40% - Accent3 4 4 2 3 2 2" xfId="13325"/>
    <cellStyle name="40% - Accent3 4 4 2 3 2 2 2" xfId="34926"/>
    <cellStyle name="40% - Accent3 4 4 2 3 2 3" xfId="20525"/>
    <cellStyle name="40% - Accent3 4 4 2 3 2 3 2" xfId="42126"/>
    <cellStyle name="40% - Accent3 4 4 2 3 2 4" xfId="27726"/>
    <cellStyle name="40% - Accent3 4 4 2 3 3" xfId="9725"/>
    <cellStyle name="40% - Accent3 4 4 2 3 3 2" xfId="31326"/>
    <cellStyle name="40% - Accent3 4 4 2 3 4" xfId="16925"/>
    <cellStyle name="40% - Accent3 4 4 2 3 4 2" xfId="38526"/>
    <cellStyle name="40% - Accent3 4 4 2 3 5" xfId="24126"/>
    <cellStyle name="40% - Accent3 4 4 2 4" xfId="4924"/>
    <cellStyle name="40% - Accent3 4 4 2 4 2" xfId="12125"/>
    <cellStyle name="40% - Accent3 4 4 2 4 2 2" xfId="33726"/>
    <cellStyle name="40% - Accent3 4 4 2 4 3" xfId="19325"/>
    <cellStyle name="40% - Accent3 4 4 2 4 3 2" xfId="40926"/>
    <cellStyle name="40% - Accent3 4 4 2 4 4" xfId="26526"/>
    <cellStyle name="40% - Accent3 4 4 2 5" xfId="8525"/>
    <cellStyle name="40% - Accent3 4 4 2 5 2" xfId="30126"/>
    <cellStyle name="40% - Accent3 4 4 2 6" xfId="15725"/>
    <cellStyle name="40% - Accent3 4 4 2 6 2" xfId="37326"/>
    <cellStyle name="40% - Accent3 4 4 2 7" xfId="22926"/>
    <cellStyle name="40% - Accent3 4 4 3" xfId="3124"/>
    <cellStyle name="40% - Accent3 4 4 3 2" xfId="6724"/>
    <cellStyle name="40% - Accent3 4 4 3 2 2" xfId="13925"/>
    <cellStyle name="40% - Accent3 4 4 3 2 2 2" xfId="35526"/>
    <cellStyle name="40% - Accent3 4 4 3 2 3" xfId="21125"/>
    <cellStyle name="40% - Accent3 4 4 3 2 3 2" xfId="42726"/>
    <cellStyle name="40% - Accent3 4 4 3 2 4" xfId="28326"/>
    <cellStyle name="40% - Accent3 4 4 3 3" xfId="10325"/>
    <cellStyle name="40% - Accent3 4 4 3 3 2" xfId="31926"/>
    <cellStyle name="40% - Accent3 4 4 3 4" xfId="17525"/>
    <cellStyle name="40% - Accent3 4 4 3 4 2" xfId="39126"/>
    <cellStyle name="40% - Accent3 4 4 3 5" xfId="24726"/>
    <cellStyle name="40% - Accent3 4 4 4" xfId="1924"/>
    <cellStyle name="40% - Accent3 4 4 4 2" xfId="5524"/>
    <cellStyle name="40% - Accent3 4 4 4 2 2" xfId="12725"/>
    <cellStyle name="40% - Accent3 4 4 4 2 2 2" xfId="34326"/>
    <cellStyle name="40% - Accent3 4 4 4 2 3" xfId="19925"/>
    <cellStyle name="40% - Accent3 4 4 4 2 3 2" xfId="41526"/>
    <cellStyle name="40% - Accent3 4 4 4 2 4" xfId="27126"/>
    <cellStyle name="40% - Accent3 4 4 4 3" xfId="9125"/>
    <cellStyle name="40% - Accent3 4 4 4 3 2" xfId="30726"/>
    <cellStyle name="40% - Accent3 4 4 4 4" xfId="16325"/>
    <cellStyle name="40% - Accent3 4 4 4 4 2" xfId="37926"/>
    <cellStyle name="40% - Accent3 4 4 4 5" xfId="23526"/>
    <cellStyle name="40% - Accent3 4 4 5" xfId="4324"/>
    <cellStyle name="40% - Accent3 4 4 5 2" xfId="11525"/>
    <cellStyle name="40% - Accent3 4 4 5 2 2" xfId="33126"/>
    <cellStyle name="40% - Accent3 4 4 5 3" xfId="18725"/>
    <cellStyle name="40% - Accent3 4 4 5 3 2" xfId="40326"/>
    <cellStyle name="40% - Accent3 4 4 5 4" xfId="25926"/>
    <cellStyle name="40% - Accent3 4 4 6" xfId="7925"/>
    <cellStyle name="40% - Accent3 4 4 6 2" xfId="29526"/>
    <cellStyle name="40% - Accent3 4 4 7" xfId="15125"/>
    <cellStyle name="40% - Accent3 4 4 7 2" xfId="36726"/>
    <cellStyle name="40% - Accent3 4 4 8" xfId="22326"/>
    <cellStyle name="40% - Accent3 4 5" xfId="844"/>
    <cellStyle name="40% - Accent3 4 5 2" xfId="3244"/>
    <cellStyle name="40% - Accent3 4 5 2 2" xfId="6844"/>
    <cellStyle name="40% - Accent3 4 5 2 2 2" xfId="14045"/>
    <cellStyle name="40% - Accent3 4 5 2 2 2 2" xfId="35646"/>
    <cellStyle name="40% - Accent3 4 5 2 2 3" xfId="21245"/>
    <cellStyle name="40% - Accent3 4 5 2 2 3 2" xfId="42846"/>
    <cellStyle name="40% - Accent3 4 5 2 2 4" xfId="28446"/>
    <cellStyle name="40% - Accent3 4 5 2 3" xfId="10445"/>
    <cellStyle name="40% - Accent3 4 5 2 3 2" xfId="32046"/>
    <cellStyle name="40% - Accent3 4 5 2 4" xfId="17645"/>
    <cellStyle name="40% - Accent3 4 5 2 4 2" xfId="39246"/>
    <cellStyle name="40% - Accent3 4 5 2 5" xfId="24846"/>
    <cellStyle name="40% - Accent3 4 5 3" xfId="2044"/>
    <cellStyle name="40% - Accent3 4 5 3 2" xfId="5644"/>
    <cellStyle name="40% - Accent3 4 5 3 2 2" xfId="12845"/>
    <cellStyle name="40% - Accent3 4 5 3 2 2 2" xfId="34446"/>
    <cellStyle name="40% - Accent3 4 5 3 2 3" xfId="20045"/>
    <cellStyle name="40% - Accent3 4 5 3 2 3 2" xfId="41646"/>
    <cellStyle name="40% - Accent3 4 5 3 2 4" xfId="27246"/>
    <cellStyle name="40% - Accent3 4 5 3 3" xfId="9245"/>
    <cellStyle name="40% - Accent3 4 5 3 3 2" xfId="30846"/>
    <cellStyle name="40% - Accent3 4 5 3 4" xfId="16445"/>
    <cellStyle name="40% - Accent3 4 5 3 4 2" xfId="38046"/>
    <cellStyle name="40% - Accent3 4 5 3 5" xfId="23646"/>
    <cellStyle name="40% - Accent3 4 5 4" xfId="4444"/>
    <cellStyle name="40% - Accent3 4 5 4 2" xfId="11645"/>
    <cellStyle name="40% - Accent3 4 5 4 2 2" xfId="33246"/>
    <cellStyle name="40% - Accent3 4 5 4 3" xfId="18845"/>
    <cellStyle name="40% - Accent3 4 5 4 3 2" xfId="40446"/>
    <cellStyle name="40% - Accent3 4 5 4 4" xfId="26046"/>
    <cellStyle name="40% - Accent3 4 5 5" xfId="8045"/>
    <cellStyle name="40% - Accent3 4 5 5 2" xfId="29646"/>
    <cellStyle name="40% - Accent3 4 5 6" xfId="15245"/>
    <cellStyle name="40% - Accent3 4 5 6 2" xfId="36846"/>
    <cellStyle name="40% - Accent3 4 5 7" xfId="22446"/>
    <cellStyle name="40% - Accent3 4 6" xfId="2644"/>
    <cellStyle name="40% - Accent3 4 6 2" xfId="6244"/>
    <cellStyle name="40% - Accent3 4 6 2 2" xfId="13445"/>
    <cellStyle name="40% - Accent3 4 6 2 2 2" xfId="35046"/>
    <cellStyle name="40% - Accent3 4 6 2 3" xfId="20645"/>
    <cellStyle name="40% - Accent3 4 6 2 3 2" xfId="42246"/>
    <cellStyle name="40% - Accent3 4 6 2 4" xfId="27846"/>
    <cellStyle name="40% - Accent3 4 6 3" xfId="9845"/>
    <cellStyle name="40% - Accent3 4 6 3 2" xfId="31446"/>
    <cellStyle name="40% - Accent3 4 6 4" xfId="17045"/>
    <cellStyle name="40% - Accent3 4 6 4 2" xfId="38646"/>
    <cellStyle name="40% - Accent3 4 6 5" xfId="24246"/>
    <cellStyle name="40% - Accent3 4 7" xfId="1444"/>
    <cellStyle name="40% - Accent3 4 7 2" xfId="5044"/>
    <cellStyle name="40% - Accent3 4 7 2 2" xfId="12245"/>
    <cellStyle name="40% - Accent3 4 7 2 2 2" xfId="33846"/>
    <cellStyle name="40% - Accent3 4 7 2 3" xfId="19445"/>
    <cellStyle name="40% - Accent3 4 7 2 3 2" xfId="41046"/>
    <cellStyle name="40% - Accent3 4 7 2 4" xfId="26646"/>
    <cellStyle name="40% - Accent3 4 7 3" xfId="8645"/>
    <cellStyle name="40% - Accent3 4 7 3 2" xfId="30246"/>
    <cellStyle name="40% - Accent3 4 7 4" xfId="15845"/>
    <cellStyle name="40% - Accent3 4 7 4 2" xfId="37446"/>
    <cellStyle name="40% - Accent3 4 7 5" xfId="23046"/>
    <cellStyle name="40% - Accent3 4 8" xfId="3844"/>
    <cellStyle name="40% - Accent3 4 8 2" xfId="11045"/>
    <cellStyle name="40% - Accent3 4 8 2 2" xfId="32646"/>
    <cellStyle name="40% - Accent3 4 8 3" xfId="18245"/>
    <cellStyle name="40% - Accent3 4 8 3 2" xfId="39846"/>
    <cellStyle name="40% - Accent3 4 8 4" xfId="25446"/>
    <cellStyle name="40% - Accent3 4 9" xfId="7445"/>
    <cellStyle name="40% - Accent3 4 9 2" xfId="29046"/>
    <cellStyle name="40% - Accent3 5" xfId="279"/>
    <cellStyle name="40% - Accent3 5 10" xfId="14682"/>
    <cellStyle name="40% - Accent3 5 10 2" xfId="36283"/>
    <cellStyle name="40% - Accent3 5 11" xfId="21883"/>
    <cellStyle name="40% - Accent3 5 2" xfId="399"/>
    <cellStyle name="40% - Accent3 5 2 2" xfId="641"/>
    <cellStyle name="40% - Accent3 5 2 2 2" xfId="1241"/>
    <cellStyle name="40% - Accent3 5 2 2 2 2" xfId="3641"/>
    <cellStyle name="40% - Accent3 5 2 2 2 2 2" xfId="7241"/>
    <cellStyle name="40% - Accent3 5 2 2 2 2 2 2" xfId="14442"/>
    <cellStyle name="40% - Accent3 5 2 2 2 2 2 2 2" xfId="36043"/>
    <cellStyle name="40% - Accent3 5 2 2 2 2 2 3" xfId="21642"/>
    <cellStyle name="40% - Accent3 5 2 2 2 2 2 3 2" xfId="43243"/>
    <cellStyle name="40% - Accent3 5 2 2 2 2 2 4" xfId="28843"/>
    <cellStyle name="40% - Accent3 5 2 2 2 2 3" xfId="10842"/>
    <cellStyle name="40% - Accent3 5 2 2 2 2 3 2" xfId="32443"/>
    <cellStyle name="40% - Accent3 5 2 2 2 2 4" xfId="18042"/>
    <cellStyle name="40% - Accent3 5 2 2 2 2 4 2" xfId="39643"/>
    <cellStyle name="40% - Accent3 5 2 2 2 2 5" xfId="25243"/>
    <cellStyle name="40% - Accent3 5 2 2 2 3" xfId="2441"/>
    <cellStyle name="40% - Accent3 5 2 2 2 3 2" xfId="6041"/>
    <cellStyle name="40% - Accent3 5 2 2 2 3 2 2" xfId="13242"/>
    <cellStyle name="40% - Accent3 5 2 2 2 3 2 2 2" xfId="34843"/>
    <cellStyle name="40% - Accent3 5 2 2 2 3 2 3" xfId="20442"/>
    <cellStyle name="40% - Accent3 5 2 2 2 3 2 3 2" xfId="42043"/>
    <cellStyle name="40% - Accent3 5 2 2 2 3 2 4" xfId="27643"/>
    <cellStyle name="40% - Accent3 5 2 2 2 3 3" xfId="9642"/>
    <cellStyle name="40% - Accent3 5 2 2 2 3 3 2" xfId="31243"/>
    <cellStyle name="40% - Accent3 5 2 2 2 3 4" xfId="16842"/>
    <cellStyle name="40% - Accent3 5 2 2 2 3 4 2" xfId="38443"/>
    <cellStyle name="40% - Accent3 5 2 2 2 3 5" xfId="24043"/>
    <cellStyle name="40% - Accent3 5 2 2 2 4" xfId="4841"/>
    <cellStyle name="40% - Accent3 5 2 2 2 4 2" xfId="12042"/>
    <cellStyle name="40% - Accent3 5 2 2 2 4 2 2" xfId="33643"/>
    <cellStyle name="40% - Accent3 5 2 2 2 4 3" xfId="19242"/>
    <cellStyle name="40% - Accent3 5 2 2 2 4 3 2" xfId="40843"/>
    <cellStyle name="40% - Accent3 5 2 2 2 4 4" xfId="26443"/>
    <cellStyle name="40% - Accent3 5 2 2 2 5" xfId="8442"/>
    <cellStyle name="40% - Accent3 5 2 2 2 5 2" xfId="30043"/>
    <cellStyle name="40% - Accent3 5 2 2 2 6" xfId="15642"/>
    <cellStyle name="40% - Accent3 5 2 2 2 6 2" xfId="37243"/>
    <cellStyle name="40% - Accent3 5 2 2 2 7" xfId="22843"/>
    <cellStyle name="40% - Accent3 5 2 2 3" xfId="3041"/>
    <cellStyle name="40% - Accent3 5 2 2 3 2" xfId="6641"/>
    <cellStyle name="40% - Accent3 5 2 2 3 2 2" xfId="13842"/>
    <cellStyle name="40% - Accent3 5 2 2 3 2 2 2" xfId="35443"/>
    <cellStyle name="40% - Accent3 5 2 2 3 2 3" xfId="21042"/>
    <cellStyle name="40% - Accent3 5 2 2 3 2 3 2" xfId="42643"/>
    <cellStyle name="40% - Accent3 5 2 2 3 2 4" xfId="28243"/>
    <cellStyle name="40% - Accent3 5 2 2 3 3" xfId="10242"/>
    <cellStyle name="40% - Accent3 5 2 2 3 3 2" xfId="31843"/>
    <cellStyle name="40% - Accent3 5 2 2 3 4" xfId="17442"/>
    <cellStyle name="40% - Accent3 5 2 2 3 4 2" xfId="39043"/>
    <cellStyle name="40% - Accent3 5 2 2 3 5" xfId="24643"/>
    <cellStyle name="40% - Accent3 5 2 2 4" xfId="1841"/>
    <cellStyle name="40% - Accent3 5 2 2 4 2" xfId="5441"/>
    <cellStyle name="40% - Accent3 5 2 2 4 2 2" xfId="12642"/>
    <cellStyle name="40% - Accent3 5 2 2 4 2 2 2" xfId="34243"/>
    <cellStyle name="40% - Accent3 5 2 2 4 2 3" xfId="19842"/>
    <cellStyle name="40% - Accent3 5 2 2 4 2 3 2" xfId="41443"/>
    <cellStyle name="40% - Accent3 5 2 2 4 2 4" xfId="27043"/>
    <cellStyle name="40% - Accent3 5 2 2 4 3" xfId="9042"/>
    <cellStyle name="40% - Accent3 5 2 2 4 3 2" xfId="30643"/>
    <cellStyle name="40% - Accent3 5 2 2 4 4" xfId="16242"/>
    <cellStyle name="40% - Accent3 5 2 2 4 4 2" xfId="37843"/>
    <cellStyle name="40% - Accent3 5 2 2 4 5" xfId="23443"/>
    <cellStyle name="40% - Accent3 5 2 2 5" xfId="4241"/>
    <cellStyle name="40% - Accent3 5 2 2 5 2" xfId="11442"/>
    <cellStyle name="40% - Accent3 5 2 2 5 2 2" xfId="33043"/>
    <cellStyle name="40% - Accent3 5 2 2 5 3" xfId="18642"/>
    <cellStyle name="40% - Accent3 5 2 2 5 3 2" xfId="40243"/>
    <cellStyle name="40% - Accent3 5 2 2 5 4" xfId="25843"/>
    <cellStyle name="40% - Accent3 5 2 2 6" xfId="7842"/>
    <cellStyle name="40% - Accent3 5 2 2 6 2" xfId="29443"/>
    <cellStyle name="40% - Accent3 5 2 2 7" xfId="15042"/>
    <cellStyle name="40% - Accent3 5 2 2 7 2" xfId="36643"/>
    <cellStyle name="40% - Accent3 5 2 2 8" xfId="22243"/>
    <cellStyle name="40% - Accent3 5 2 3" xfId="1001"/>
    <cellStyle name="40% - Accent3 5 2 3 2" xfId="3401"/>
    <cellStyle name="40% - Accent3 5 2 3 2 2" xfId="7001"/>
    <cellStyle name="40% - Accent3 5 2 3 2 2 2" xfId="14202"/>
    <cellStyle name="40% - Accent3 5 2 3 2 2 2 2" xfId="35803"/>
    <cellStyle name="40% - Accent3 5 2 3 2 2 3" xfId="21402"/>
    <cellStyle name="40% - Accent3 5 2 3 2 2 3 2" xfId="43003"/>
    <cellStyle name="40% - Accent3 5 2 3 2 2 4" xfId="28603"/>
    <cellStyle name="40% - Accent3 5 2 3 2 3" xfId="10602"/>
    <cellStyle name="40% - Accent3 5 2 3 2 3 2" xfId="32203"/>
    <cellStyle name="40% - Accent3 5 2 3 2 4" xfId="17802"/>
    <cellStyle name="40% - Accent3 5 2 3 2 4 2" xfId="39403"/>
    <cellStyle name="40% - Accent3 5 2 3 2 5" xfId="25003"/>
    <cellStyle name="40% - Accent3 5 2 3 3" xfId="2201"/>
    <cellStyle name="40% - Accent3 5 2 3 3 2" xfId="5801"/>
    <cellStyle name="40% - Accent3 5 2 3 3 2 2" xfId="13002"/>
    <cellStyle name="40% - Accent3 5 2 3 3 2 2 2" xfId="34603"/>
    <cellStyle name="40% - Accent3 5 2 3 3 2 3" xfId="20202"/>
    <cellStyle name="40% - Accent3 5 2 3 3 2 3 2" xfId="41803"/>
    <cellStyle name="40% - Accent3 5 2 3 3 2 4" xfId="27403"/>
    <cellStyle name="40% - Accent3 5 2 3 3 3" xfId="9402"/>
    <cellStyle name="40% - Accent3 5 2 3 3 3 2" xfId="31003"/>
    <cellStyle name="40% - Accent3 5 2 3 3 4" xfId="16602"/>
    <cellStyle name="40% - Accent3 5 2 3 3 4 2" xfId="38203"/>
    <cellStyle name="40% - Accent3 5 2 3 3 5" xfId="23803"/>
    <cellStyle name="40% - Accent3 5 2 3 4" xfId="4601"/>
    <cellStyle name="40% - Accent3 5 2 3 4 2" xfId="11802"/>
    <cellStyle name="40% - Accent3 5 2 3 4 2 2" xfId="33403"/>
    <cellStyle name="40% - Accent3 5 2 3 4 3" xfId="19002"/>
    <cellStyle name="40% - Accent3 5 2 3 4 3 2" xfId="40603"/>
    <cellStyle name="40% - Accent3 5 2 3 4 4" xfId="26203"/>
    <cellStyle name="40% - Accent3 5 2 3 5" xfId="8202"/>
    <cellStyle name="40% - Accent3 5 2 3 5 2" xfId="29803"/>
    <cellStyle name="40% - Accent3 5 2 3 6" xfId="15402"/>
    <cellStyle name="40% - Accent3 5 2 3 6 2" xfId="37003"/>
    <cellStyle name="40% - Accent3 5 2 3 7" xfId="22603"/>
    <cellStyle name="40% - Accent3 5 2 4" xfId="2801"/>
    <cellStyle name="40% - Accent3 5 2 4 2" xfId="6401"/>
    <cellStyle name="40% - Accent3 5 2 4 2 2" xfId="13602"/>
    <cellStyle name="40% - Accent3 5 2 4 2 2 2" xfId="35203"/>
    <cellStyle name="40% - Accent3 5 2 4 2 3" xfId="20802"/>
    <cellStyle name="40% - Accent3 5 2 4 2 3 2" xfId="42403"/>
    <cellStyle name="40% - Accent3 5 2 4 2 4" xfId="28003"/>
    <cellStyle name="40% - Accent3 5 2 4 3" xfId="10002"/>
    <cellStyle name="40% - Accent3 5 2 4 3 2" xfId="31603"/>
    <cellStyle name="40% - Accent3 5 2 4 4" xfId="17202"/>
    <cellStyle name="40% - Accent3 5 2 4 4 2" xfId="38803"/>
    <cellStyle name="40% - Accent3 5 2 4 5" xfId="24403"/>
    <cellStyle name="40% - Accent3 5 2 5" xfId="1601"/>
    <cellStyle name="40% - Accent3 5 2 5 2" xfId="5201"/>
    <cellStyle name="40% - Accent3 5 2 5 2 2" xfId="12402"/>
    <cellStyle name="40% - Accent3 5 2 5 2 2 2" xfId="34003"/>
    <cellStyle name="40% - Accent3 5 2 5 2 3" xfId="19602"/>
    <cellStyle name="40% - Accent3 5 2 5 2 3 2" xfId="41203"/>
    <cellStyle name="40% - Accent3 5 2 5 2 4" xfId="26803"/>
    <cellStyle name="40% - Accent3 5 2 5 3" xfId="8802"/>
    <cellStyle name="40% - Accent3 5 2 5 3 2" xfId="30403"/>
    <cellStyle name="40% - Accent3 5 2 5 4" xfId="16002"/>
    <cellStyle name="40% - Accent3 5 2 5 4 2" xfId="37603"/>
    <cellStyle name="40% - Accent3 5 2 5 5" xfId="23203"/>
    <cellStyle name="40% - Accent3 5 2 6" xfId="4001"/>
    <cellStyle name="40% - Accent3 5 2 6 2" xfId="11202"/>
    <cellStyle name="40% - Accent3 5 2 6 2 2" xfId="32803"/>
    <cellStyle name="40% - Accent3 5 2 6 3" xfId="18402"/>
    <cellStyle name="40% - Accent3 5 2 6 3 2" xfId="40003"/>
    <cellStyle name="40% - Accent3 5 2 6 4" xfId="25603"/>
    <cellStyle name="40% - Accent3 5 2 7" xfId="7602"/>
    <cellStyle name="40% - Accent3 5 2 7 2" xfId="29203"/>
    <cellStyle name="40% - Accent3 5 2 8" xfId="14802"/>
    <cellStyle name="40% - Accent3 5 2 8 2" xfId="36403"/>
    <cellStyle name="40% - Accent3 5 2 9" xfId="22003"/>
    <cellStyle name="40% - Accent3 5 3" xfId="519"/>
    <cellStyle name="40% - Accent3 5 3 2" xfId="1121"/>
    <cellStyle name="40% - Accent3 5 3 2 2" xfId="3521"/>
    <cellStyle name="40% - Accent3 5 3 2 2 2" xfId="7121"/>
    <cellStyle name="40% - Accent3 5 3 2 2 2 2" xfId="14322"/>
    <cellStyle name="40% - Accent3 5 3 2 2 2 2 2" xfId="35923"/>
    <cellStyle name="40% - Accent3 5 3 2 2 2 3" xfId="21522"/>
    <cellStyle name="40% - Accent3 5 3 2 2 2 3 2" xfId="43123"/>
    <cellStyle name="40% - Accent3 5 3 2 2 2 4" xfId="28723"/>
    <cellStyle name="40% - Accent3 5 3 2 2 3" xfId="10722"/>
    <cellStyle name="40% - Accent3 5 3 2 2 3 2" xfId="32323"/>
    <cellStyle name="40% - Accent3 5 3 2 2 4" xfId="17922"/>
    <cellStyle name="40% - Accent3 5 3 2 2 4 2" xfId="39523"/>
    <cellStyle name="40% - Accent3 5 3 2 2 5" xfId="25123"/>
    <cellStyle name="40% - Accent3 5 3 2 3" xfId="2321"/>
    <cellStyle name="40% - Accent3 5 3 2 3 2" xfId="5921"/>
    <cellStyle name="40% - Accent3 5 3 2 3 2 2" xfId="13122"/>
    <cellStyle name="40% - Accent3 5 3 2 3 2 2 2" xfId="34723"/>
    <cellStyle name="40% - Accent3 5 3 2 3 2 3" xfId="20322"/>
    <cellStyle name="40% - Accent3 5 3 2 3 2 3 2" xfId="41923"/>
    <cellStyle name="40% - Accent3 5 3 2 3 2 4" xfId="27523"/>
    <cellStyle name="40% - Accent3 5 3 2 3 3" xfId="9522"/>
    <cellStyle name="40% - Accent3 5 3 2 3 3 2" xfId="31123"/>
    <cellStyle name="40% - Accent3 5 3 2 3 4" xfId="16722"/>
    <cellStyle name="40% - Accent3 5 3 2 3 4 2" xfId="38323"/>
    <cellStyle name="40% - Accent3 5 3 2 3 5" xfId="23923"/>
    <cellStyle name="40% - Accent3 5 3 2 4" xfId="4721"/>
    <cellStyle name="40% - Accent3 5 3 2 4 2" xfId="11922"/>
    <cellStyle name="40% - Accent3 5 3 2 4 2 2" xfId="33523"/>
    <cellStyle name="40% - Accent3 5 3 2 4 3" xfId="19122"/>
    <cellStyle name="40% - Accent3 5 3 2 4 3 2" xfId="40723"/>
    <cellStyle name="40% - Accent3 5 3 2 4 4" xfId="26323"/>
    <cellStyle name="40% - Accent3 5 3 2 5" xfId="8322"/>
    <cellStyle name="40% - Accent3 5 3 2 5 2" xfId="29923"/>
    <cellStyle name="40% - Accent3 5 3 2 6" xfId="15522"/>
    <cellStyle name="40% - Accent3 5 3 2 6 2" xfId="37123"/>
    <cellStyle name="40% - Accent3 5 3 2 7" xfId="22723"/>
    <cellStyle name="40% - Accent3 5 3 3" xfId="2921"/>
    <cellStyle name="40% - Accent3 5 3 3 2" xfId="6521"/>
    <cellStyle name="40% - Accent3 5 3 3 2 2" xfId="13722"/>
    <cellStyle name="40% - Accent3 5 3 3 2 2 2" xfId="35323"/>
    <cellStyle name="40% - Accent3 5 3 3 2 3" xfId="20922"/>
    <cellStyle name="40% - Accent3 5 3 3 2 3 2" xfId="42523"/>
    <cellStyle name="40% - Accent3 5 3 3 2 4" xfId="28123"/>
    <cellStyle name="40% - Accent3 5 3 3 3" xfId="10122"/>
    <cellStyle name="40% - Accent3 5 3 3 3 2" xfId="31723"/>
    <cellStyle name="40% - Accent3 5 3 3 4" xfId="17322"/>
    <cellStyle name="40% - Accent3 5 3 3 4 2" xfId="38923"/>
    <cellStyle name="40% - Accent3 5 3 3 5" xfId="24523"/>
    <cellStyle name="40% - Accent3 5 3 4" xfId="1721"/>
    <cellStyle name="40% - Accent3 5 3 4 2" xfId="5321"/>
    <cellStyle name="40% - Accent3 5 3 4 2 2" xfId="12522"/>
    <cellStyle name="40% - Accent3 5 3 4 2 2 2" xfId="34123"/>
    <cellStyle name="40% - Accent3 5 3 4 2 3" xfId="19722"/>
    <cellStyle name="40% - Accent3 5 3 4 2 3 2" xfId="41323"/>
    <cellStyle name="40% - Accent3 5 3 4 2 4" xfId="26923"/>
    <cellStyle name="40% - Accent3 5 3 4 3" xfId="8922"/>
    <cellStyle name="40% - Accent3 5 3 4 3 2" xfId="30523"/>
    <cellStyle name="40% - Accent3 5 3 4 4" xfId="16122"/>
    <cellStyle name="40% - Accent3 5 3 4 4 2" xfId="37723"/>
    <cellStyle name="40% - Accent3 5 3 4 5" xfId="23323"/>
    <cellStyle name="40% - Accent3 5 3 5" xfId="4121"/>
    <cellStyle name="40% - Accent3 5 3 5 2" xfId="11322"/>
    <cellStyle name="40% - Accent3 5 3 5 2 2" xfId="32923"/>
    <cellStyle name="40% - Accent3 5 3 5 3" xfId="18522"/>
    <cellStyle name="40% - Accent3 5 3 5 3 2" xfId="40123"/>
    <cellStyle name="40% - Accent3 5 3 5 4" xfId="25723"/>
    <cellStyle name="40% - Accent3 5 3 6" xfId="7722"/>
    <cellStyle name="40% - Accent3 5 3 6 2" xfId="29323"/>
    <cellStyle name="40% - Accent3 5 3 7" xfId="14922"/>
    <cellStyle name="40% - Accent3 5 3 7 2" xfId="36523"/>
    <cellStyle name="40% - Accent3 5 3 8" xfId="22123"/>
    <cellStyle name="40% - Accent3 5 4" xfId="761"/>
    <cellStyle name="40% - Accent3 5 4 2" xfId="1361"/>
    <cellStyle name="40% - Accent3 5 4 2 2" xfId="3761"/>
    <cellStyle name="40% - Accent3 5 4 2 2 2" xfId="7361"/>
    <cellStyle name="40% - Accent3 5 4 2 2 2 2" xfId="14562"/>
    <cellStyle name="40% - Accent3 5 4 2 2 2 2 2" xfId="36163"/>
    <cellStyle name="40% - Accent3 5 4 2 2 2 3" xfId="21762"/>
    <cellStyle name="40% - Accent3 5 4 2 2 2 3 2" xfId="43363"/>
    <cellStyle name="40% - Accent3 5 4 2 2 2 4" xfId="28963"/>
    <cellStyle name="40% - Accent3 5 4 2 2 3" xfId="10962"/>
    <cellStyle name="40% - Accent3 5 4 2 2 3 2" xfId="32563"/>
    <cellStyle name="40% - Accent3 5 4 2 2 4" xfId="18162"/>
    <cellStyle name="40% - Accent3 5 4 2 2 4 2" xfId="39763"/>
    <cellStyle name="40% - Accent3 5 4 2 2 5" xfId="25363"/>
    <cellStyle name="40% - Accent3 5 4 2 3" xfId="2561"/>
    <cellStyle name="40% - Accent3 5 4 2 3 2" xfId="6161"/>
    <cellStyle name="40% - Accent3 5 4 2 3 2 2" xfId="13362"/>
    <cellStyle name="40% - Accent3 5 4 2 3 2 2 2" xfId="34963"/>
    <cellStyle name="40% - Accent3 5 4 2 3 2 3" xfId="20562"/>
    <cellStyle name="40% - Accent3 5 4 2 3 2 3 2" xfId="42163"/>
    <cellStyle name="40% - Accent3 5 4 2 3 2 4" xfId="27763"/>
    <cellStyle name="40% - Accent3 5 4 2 3 3" xfId="9762"/>
    <cellStyle name="40% - Accent3 5 4 2 3 3 2" xfId="31363"/>
    <cellStyle name="40% - Accent3 5 4 2 3 4" xfId="16962"/>
    <cellStyle name="40% - Accent3 5 4 2 3 4 2" xfId="38563"/>
    <cellStyle name="40% - Accent3 5 4 2 3 5" xfId="24163"/>
    <cellStyle name="40% - Accent3 5 4 2 4" xfId="4961"/>
    <cellStyle name="40% - Accent3 5 4 2 4 2" xfId="12162"/>
    <cellStyle name="40% - Accent3 5 4 2 4 2 2" xfId="33763"/>
    <cellStyle name="40% - Accent3 5 4 2 4 3" xfId="19362"/>
    <cellStyle name="40% - Accent3 5 4 2 4 3 2" xfId="40963"/>
    <cellStyle name="40% - Accent3 5 4 2 4 4" xfId="26563"/>
    <cellStyle name="40% - Accent3 5 4 2 5" xfId="8562"/>
    <cellStyle name="40% - Accent3 5 4 2 5 2" xfId="30163"/>
    <cellStyle name="40% - Accent3 5 4 2 6" xfId="15762"/>
    <cellStyle name="40% - Accent3 5 4 2 6 2" xfId="37363"/>
    <cellStyle name="40% - Accent3 5 4 2 7" xfId="22963"/>
    <cellStyle name="40% - Accent3 5 4 3" xfId="3161"/>
    <cellStyle name="40% - Accent3 5 4 3 2" xfId="6761"/>
    <cellStyle name="40% - Accent3 5 4 3 2 2" xfId="13962"/>
    <cellStyle name="40% - Accent3 5 4 3 2 2 2" xfId="35563"/>
    <cellStyle name="40% - Accent3 5 4 3 2 3" xfId="21162"/>
    <cellStyle name="40% - Accent3 5 4 3 2 3 2" xfId="42763"/>
    <cellStyle name="40% - Accent3 5 4 3 2 4" xfId="28363"/>
    <cellStyle name="40% - Accent3 5 4 3 3" xfId="10362"/>
    <cellStyle name="40% - Accent3 5 4 3 3 2" xfId="31963"/>
    <cellStyle name="40% - Accent3 5 4 3 4" xfId="17562"/>
    <cellStyle name="40% - Accent3 5 4 3 4 2" xfId="39163"/>
    <cellStyle name="40% - Accent3 5 4 3 5" xfId="24763"/>
    <cellStyle name="40% - Accent3 5 4 4" xfId="1961"/>
    <cellStyle name="40% - Accent3 5 4 4 2" xfId="5561"/>
    <cellStyle name="40% - Accent3 5 4 4 2 2" xfId="12762"/>
    <cellStyle name="40% - Accent3 5 4 4 2 2 2" xfId="34363"/>
    <cellStyle name="40% - Accent3 5 4 4 2 3" xfId="19962"/>
    <cellStyle name="40% - Accent3 5 4 4 2 3 2" xfId="41563"/>
    <cellStyle name="40% - Accent3 5 4 4 2 4" xfId="27163"/>
    <cellStyle name="40% - Accent3 5 4 4 3" xfId="9162"/>
    <cellStyle name="40% - Accent3 5 4 4 3 2" xfId="30763"/>
    <cellStyle name="40% - Accent3 5 4 4 4" xfId="16362"/>
    <cellStyle name="40% - Accent3 5 4 4 4 2" xfId="37963"/>
    <cellStyle name="40% - Accent3 5 4 4 5" xfId="23563"/>
    <cellStyle name="40% - Accent3 5 4 5" xfId="4361"/>
    <cellStyle name="40% - Accent3 5 4 5 2" xfId="11562"/>
    <cellStyle name="40% - Accent3 5 4 5 2 2" xfId="33163"/>
    <cellStyle name="40% - Accent3 5 4 5 3" xfId="18762"/>
    <cellStyle name="40% - Accent3 5 4 5 3 2" xfId="40363"/>
    <cellStyle name="40% - Accent3 5 4 5 4" xfId="25963"/>
    <cellStyle name="40% - Accent3 5 4 6" xfId="7962"/>
    <cellStyle name="40% - Accent3 5 4 6 2" xfId="29563"/>
    <cellStyle name="40% - Accent3 5 4 7" xfId="15162"/>
    <cellStyle name="40% - Accent3 5 4 7 2" xfId="36763"/>
    <cellStyle name="40% - Accent3 5 4 8" xfId="22363"/>
    <cellStyle name="40% - Accent3 5 5" xfId="881"/>
    <cellStyle name="40% - Accent3 5 5 2" xfId="3281"/>
    <cellStyle name="40% - Accent3 5 5 2 2" xfId="6881"/>
    <cellStyle name="40% - Accent3 5 5 2 2 2" xfId="14082"/>
    <cellStyle name="40% - Accent3 5 5 2 2 2 2" xfId="35683"/>
    <cellStyle name="40% - Accent3 5 5 2 2 3" xfId="21282"/>
    <cellStyle name="40% - Accent3 5 5 2 2 3 2" xfId="42883"/>
    <cellStyle name="40% - Accent3 5 5 2 2 4" xfId="28483"/>
    <cellStyle name="40% - Accent3 5 5 2 3" xfId="10482"/>
    <cellStyle name="40% - Accent3 5 5 2 3 2" xfId="32083"/>
    <cellStyle name="40% - Accent3 5 5 2 4" xfId="17682"/>
    <cellStyle name="40% - Accent3 5 5 2 4 2" xfId="39283"/>
    <cellStyle name="40% - Accent3 5 5 2 5" xfId="24883"/>
    <cellStyle name="40% - Accent3 5 5 3" xfId="2081"/>
    <cellStyle name="40% - Accent3 5 5 3 2" xfId="5681"/>
    <cellStyle name="40% - Accent3 5 5 3 2 2" xfId="12882"/>
    <cellStyle name="40% - Accent3 5 5 3 2 2 2" xfId="34483"/>
    <cellStyle name="40% - Accent3 5 5 3 2 3" xfId="20082"/>
    <cellStyle name="40% - Accent3 5 5 3 2 3 2" xfId="41683"/>
    <cellStyle name="40% - Accent3 5 5 3 2 4" xfId="27283"/>
    <cellStyle name="40% - Accent3 5 5 3 3" xfId="9282"/>
    <cellStyle name="40% - Accent3 5 5 3 3 2" xfId="30883"/>
    <cellStyle name="40% - Accent3 5 5 3 4" xfId="16482"/>
    <cellStyle name="40% - Accent3 5 5 3 4 2" xfId="38083"/>
    <cellStyle name="40% - Accent3 5 5 3 5" xfId="23683"/>
    <cellStyle name="40% - Accent3 5 5 4" xfId="4481"/>
    <cellStyle name="40% - Accent3 5 5 4 2" xfId="11682"/>
    <cellStyle name="40% - Accent3 5 5 4 2 2" xfId="33283"/>
    <cellStyle name="40% - Accent3 5 5 4 3" xfId="18882"/>
    <cellStyle name="40% - Accent3 5 5 4 3 2" xfId="40483"/>
    <cellStyle name="40% - Accent3 5 5 4 4" xfId="26083"/>
    <cellStyle name="40% - Accent3 5 5 5" xfId="8082"/>
    <cellStyle name="40% - Accent3 5 5 5 2" xfId="29683"/>
    <cellStyle name="40% - Accent3 5 5 6" xfId="15282"/>
    <cellStyle name="40% - Accent3 5 5 6 2" xfId="36883"/>
    <cellStyle name="40% - Accent3 5 5 7" xfId="22483"/>
    <cellStyle name="40% - Accent3 5 6" xfId="2681"/>
    <cellStyle name="40% - Accent3 5 6 2" xfId="6281"/>
    <cellStyle name="40% - Accent3 5 6 2 2" xfId="13482"/>
    <cellStyle name="40% - Accent3 5 6 2 2 2" xfId="35083"/>
    <cellStyle name="40% - Accent3 5 6 2 3" xfId="20682"/>
    <cellStyle name="40% - Accent3 5 6 2 3 2" xfId="42283"/>
    <cellStyle name="40% - Accent3 5 6 2 4" xfId="27883"/>
    <cellStyle name="40% - Accent3 5 6 3" xfId="9882"/>
    <cellStyle name="40% - Accent3 5 6 3 2" xfId="31483"/>
    <cellStyle name="40% - Accent3 5 6 4" xfId="17082"/>
    <cellStyle name="40% - Accent3 5 6 4 2" xfId="38683"/>
    <cellStyle name="40% - Accent3 5 6 5" xfId="24283"/>
    <cellStyle name="40% - Accent3 5 7" xfId="1481"/>
    <cellStyle name="40% - Accent3 5 7 2" xfId="5081"/>
    <cellStyle name="40% - Accent3 5 7 2 2" xfId="12282"/>
    <cellStyle name="40% - Accent3 5 7 2 2 2" xfId="33883"/>
    <cellStyle name="40% - Accent3 5 7 2 3" xfId="19482"/>
    <cellStyle name="40% - Accent3 5 7 2 3 2" xfId="41083"/>
    <cellStyle name="40% - Accent3 5 7 2 4" xfId="26683"/>
    <cellStyle name="40% - Accent3 5 7 3" xfId="8682"/>
    <cellStyle name="40% - Accent3 5 7 3 2" xfId="30283"/>
    <cellStyle name="40% - Accent3 5 7 4" xfId="15882"/>
    <cellStyle name="40% - Accent3 5 7 4 2" xfId="37483"/>
    <cellStyle name="40% - Accent3 5 7 5" xfId="23083"/>
    <cellStyle name="40% - Accent3 5 8" xfId="3881"/>
    <cellStyle name="40% - Accent3 5 8 2" xfId="11082"/>
    <cellStyle name="40% - Accent3 5 8 2 2" xfId="32683"/>
    <cellStyle name="40% - Accent3 5 8 3" xfId="18282"/>
    <cellStyle name="40% - Accent3 5 8 3 2" xfId="39883"/>
    <cellStyle name="40% - Accent3 5 8 4" xfId="25483"/>
    <cellStyle name="40% - Accent3 5 9" xfId="7482"/>
    <cellStyle name="40% - Accent3 5 9 2" xfId="29083"/>
    <cellStyle name="40% - Accent3 6" xfId="294"/>
    <cellStyle name="40% - Accent3 6 2" xfId="534"/>
    <cellStyle name="40% - Accent3 6 2 2" xfId="1136"/>
    <cellStyle name="40% - Accent3 6 2 2 2" xfId="3536"/>
    <cellStyle name="40% - Accent3 6 2 2 2 2" xfId="7136"/>
    <cellStyle name="40% - Accent3 6 2 2 2 2 2" xfId="14337"/>
    <cellStyle name="40% - Accent3 6 2 2 2 2 2 2" xfId="35938"/>
    <cellStyle name="40% - Accent3 6 2 2 2 2 3" xfId="21537"/>
    <cellStyle name="40% - Accent3 6 2 2 2 2 3 2" xfId="43138"/>
    <cellStyle name="40% - Accent3 6 2 2 2 2 4" xfId="28738"/>
    <cellStyle name="40% - Accent3 6 2 2 2 3" xfId="10737"/>
    <cellStyle name="40% - Accent3 6 2 2 2 3 2" xfId="32338"/>
    <cellStyle name="40% - Accent3 6 2 2 2 4" xfId="17937"/>
    <cellStyle name="40% - Accent3 6 2 2 2 4 2" xfId="39538"/>
    <cellStyle name="40% - Accent3 6 2 2 2 5" xfId="25138"/>
    <cellStyle name="40% - Accent3 6 2 2 3" xfId="2336"/>
    <cellStyle name="40% - Accent3 6 2 2 3 2" xfId="5936"/>
    <cellStyle name="40% - Accent3 6 2 2 3 2 2" xfId="13137"/>
    <cellStyle name="40% - Accent3 6 2 2 3 2 2 2" xfId="34738"/>
    <cellStyle name="40% - Accent3 6 2 2 3 2 3" xfId="20337"/>
    <cellStyle name="40% - Accent3 6 2 2 3 2 3 2" xfId="41938"/>
    <cellStyle name="40% - Accent3 6 2 2 3 2 4" xfId="27538"/>
    <cellStyle name="40% - Accent3 6 2 2 3 3" xfId="9537"/>
    <cellStyle name="40% - Accent3 6 2 2 3 3 2" xfId="31138"/>
    <cellStyle name="40% - Accent3 6 2 2 3 4" xfId="16737"/>
    <cellStyle name="40% - Accent3 6 2 2 3 4 2" xfId="38338"/>
    <cellStyle name="40% - Accent3 6 2 2 3 5" xfId="23938"/>
    <cellStyle name="40% - Accent3 6 2 2 4" xfId="4736"/>
    <cellStyle name="40% - Accent3 6 2 2 4 2" xfId="11937"/>
    <cellStyle name="40% - Accent3 6 2 2 4 2 2" xfId="33538"/>
    <cellStyle name="40% - Accent3 6 2 2 4 3" xfId="19137"/>
    <cellStyle name="40% - Accent3 6 2 2 4 3 2" xfId="40738"/>
    <cellStyle name="40% - Accent3 6 2 2 4 4" xfId="26338"/>
    <cellStyle name="40% - Accent3 6 2 2 5" xfId="8337"/>
    <cellStyle name="40% - Accent3 6 2 2 5 2" xfId="29938"/>
    <cellStyle name="40% - Accent3 6 2 2 6" xfId="15537"/>
    <cellStyle name="40% - Accent3 6 2 2 6 2" xfId="37138"/>
    <cellStyle name="40% - Accent3 6 2 2 7" xfId="22738"/>
    <cellStyle name="40% - Accent3 6 2 3" xfId="2936"/>
    <cellStyle name="40% - Accent3 6 2 3 2" xfId="6536"/>
    <cellStyle name="40% - Accent3 6 2 3 2 2" xfId="13737"/>
    <cellStyle name="40% - Accent3 6 2 3 2 2 2" xfId="35338"/>
    <cellStyle name="40% - Accent3 6 2 3 2 3" xfId="20937"/>
    <cellStyle name="40% - Accent3 6 2 3 2 3 2" xfId="42538"/>
    <cellStyle name="40% - Accent3 6 2 3 2 4" xfId="28138"/>
    <cellStyle name="40% - Accent3 6 2 3 3" xfId="10137"/>
    <cellStyle name="40% - Accent3 6 2 3 3 2" xfId="31738"/>
    <cellStyle name="40% - Accent3 6 2 3 4" xfId="17337"/>
    <cellStyle name="40% - Accent3 6 2 3 4 2" xfId="38938"/>
    <cellStyle name="40% - Accent3 6 2 3 5" xfId="24538"/>
    <cellStyle name="40% - Accent3 6 2 4" xfId="1736"/>
    <cellStyle name="40% - Accent3 6 2 4 2" xfId="5336"/>
    <cellStyle name="40% - Accent3 6 2 4 2 2" xfId="12537"/>
    <cellStyle name="40% - Accent3 6 2 4 2 2 2" xfId="34138"/>
    <cellStyle name="40% - Accent3 6 2 4 2 3" xfId="19737"/>
    <cellStyle name="40% - Accent3 6 2 4 2 3 2" xfId="41338"/>
    <cellStyle name="40% - Accent3 6 2 4 2 4" xfId="26938"/>
    <cellStyle name="40% - Accent3 6 2 4 3" xfId="8937"/>
    <cellStyle name="40% - Accent3 6 2 4 3 2" xfId="30538"/>
    <cellStyle name="40% - Accent3 6 2 4 4" xfId="16137"/>
    <cellStyle name="40% - Accent3 6 2 4 4 2" xfId="37738"/>
    <cellStyle name="40% - Accent3 6 2 4 5" xfId="23338"/>
    <cellStyle name="40% - Accent3 6 2 5" xfId="4136"/>
    <cellStyle name="40% - Accent3 6 2 5 2" xfId="11337"/>
    <cellStyle name="40% - Accent3 6 2 5 2 2" xfId="32938"/>
    <cellStyle name="40% - Accent3 6 2 5 3" xfId="18537"/>
    <cellStyle name="40% - Accent3 6 2 5 3 2" xfId="40138"/>
    <cellStyle name="40% - Accent3 6 2 5 4" xfId="25738"/>
    <cellStyle name="40% - Accent3 6 2 6" xfId="7737"/>
    <cellStyle name="40% - Accent3 6 2 6 2" xfId="29338"/>
    <cellStyle name="40% - Accent3 6 2 7" xfId="14937"/>
    <cellStyle name="40% - Accent3 6 2 7 2" xfId="36538"/>
    <cellStyle name="40% - Accent3 6 2 8" xfId="22138"/>
    <cellStyle name="40% - Accent3 6 3" xfId="896"/>
    <cellStyle name="40% - Accent3 6 3 2" xfId="3296"/>
    <cellStyle name="40% - Accent3 6 3 2 2" xfId="6896"/>
    <cellStyle name="40% - Accent3 6 3 2 2 2" xfId="14097"/>
    <cellStyle name="40% - Accent3 6 3 2 2 2 2" xfId="35698"/>
    <cellStyle name="40% - Accent3 6 3 2 2 3" xfId="21297"/>
    <cellStyle name="40% - Accent3 6 3 2 2 3 2" xfId="42898"/>
    <cellStyle name="40% - Accent3 6 3 2 2 4" xfId="28498"/>
    <cellStyle name="40% - Accent3 6 3 2 3" xfId="10497"/>
    <cellStyle name="40% - Accent3 6 3 2 3 2" xfId="32098"/>
    <cellStyle name="40% - Accent3 6 3 2 4" xfId="17697"/>
    <cellStyle name="40% - Accent3 6 3 2 4 2" xfId="39298"/>
    <cellStyle name="40% - Accent3 6 3 2 5" xfId="24898"/>
    <cellStyle name="40% - Accent3 6 3 3" xfId="2096"/>
    <cellStyle name="40% - Accent3 6 3 3 2" xfId="5696"/>
    <cellStyle name="40% - Accent3 6 3 3 2 2" xfId="12897"/>
    <cellStyle name="40% - Accent3 6 3 3 2 2 2" xfId="34498"/>
    <cellStyle name="40% - Accent3 6 3 3 2 3" xfId="20097"/>
    <cellStyle name="40% - Accent3 6 3 3 2 3 2" xfId="41698"/>
    <cellStyle name="40% - Accent3 6 3 3 2 4" xfId="27298"/>
    <cellStyle name="40% - Accent3 6 3 3 3" xfId="9297"/>
    <cellStyle name="40% - Accent3 6 3 3 3 2" xfId="30898"/>
    <cellStyle name="40% - Accent3 6 3 3 4" xfId="16497"/>
    <cellStyle name="40% - Accent3 6 3 3 4 2" xfId="38098"/>
    <cellStyle name="40% - Accent3 6 3 3 5" xfId="23698"/>
    <cellStyle name="40% - Accent3 6 3 4" xfId="4496"/>
    <cellStyle name="40% - Accent3 6 3 4 2" xfId="11697"/>
    <cellStyle name="40% - Accent3 6 3 4 2 2" xfId="33298"/>
    <cellStyle name="40% - Accent3 6 3 4 3" xfId="18897"/>
    <cellStyle name="40% - Accent3 6 3 4 3 2" xfId="40498"/>
    <cellStyle name="40% - Accent3 6 3 4 4" xfId="26098"/>
    <cellStyle name="40% - Accent3 6 3 5" xfId="8097"/>
    <cellStyle name="40% - Accent3 6 3 5 2" xfId="29698"/>
    <cellStyle name="40% - Accent3 6 3 6" xfId="15297"/>
    <cellStyle name="40% - Accent3 6 3 6 2" xfId="36898"/>
    <cellStyle name="40% - Accent3 6 3 7" xfId="22498"/>
    <cellStyle name="40% - Accent3 6 4" xfId="2696"/>
    <cellStyle name="40% - Accent3 6 4 2" xfId="6296"/>
    <cellStyle name="40% - Accent3 6 4 2 2" xfId="13497"/>
    <cellStyle name="40% - Accent3 6 4 2 2 2" xfId="35098"/>
    <cellStyle name="40% - Accent3 6 4 2 3" xfId="20697"/>
    <cellStyle name="40% - Accent3 6 4 2 3 2" xfId="42298"/>
    <cellStyle name="40% - Accent3 6 4 2 4" xfId="27898"/>
    <cellStyle name="40% - Accent3 6 4 3" xfId="9897"/>
    <cellStyle name="40% - Accent3 6 4 3 2" xfId="31498"/>
    <cellStyle name="40% - Accent3 6 4 4" xfId="17097"/>
    <cellStyle name="40% - Accent3 6 4 4 2" xfId="38698"/>
    <cellStyle name="40% - Accent3 6 4 5" xfId="24298"/>
    <cellStyle name="40% - Accent3 6 5" xfId="1496"/>
    <cellStyle name="40% - Accent3 6 5 2" xfId="5096"/>
    <cellStyle name="40% - Accent3 6 5 2 2" xfId="12297"/>
    <cellStyle name="40% - Accent3 6 5 2 2 2" xfId="33898"/>
    <cellStyle name="40% - Accent3 6 5 2 3" xfId="19497"/>
    <cellStyle name="40% - Accent3 6 5 2 3 2" xfId="41098"/>
    <cellStyle name="40% - Accent3 6 5 2 4" xfId="26698"/>
    <cellStyle name="40% - Accent3 6 5 3" xfId="8697"/>
    <cellStyle name="40% - Accent3 6 5 3 2" xfId="30298"/>
    <cellStyle name="40% - Accent3 6 5 4" xfId="15897"/>
    <cellStyle name="40% - Accent3 6 5 4 2" xfId="37498"/>
    <cellStyle name="40% - Accent3 6 5 5" xfId="23098"/>
    <cellStyle name="40% - Accent3 6 6" xfId="3896"/>
    <cellStyle name="40% - Accent3 6 6 2" xfId="11097"/>
    <cellStyle name="40% - Accent3 6 6 2 2" xfId="32698"/>
    <cellStyle name="40% - Accent3 6 6 3" xfId="18297"/>
    <cellStyle name="40% - Accent3 6 6 3 2" xfId="39898"/>
    <cellStyle name="40% - Accent3 6 6 4" xfId="25498"/>
    <cellStyle name="40% - Accent3 6 7" xfId="7497"/>
    <cellStyle name="40% - Accent3 6 7 2" xfId="29098"/>
    <cellStyle name="40% - Accent3 6 8" xfId="14697"/>
    <cellStyle name="40% - Accent3 6 8 2" xfId="36298"/>
    <cellStyle name="40% - Accent3 6 9" xfId="21898"/>
    <cellStyle name="40% - Accent3 7" xfId="414"/>
    <cellStyle name="40% - Accent3 7 2" xfId="1016"/>
    <cellStyle name="40% - Accent3 7 2 2" xfId="3416"/>
    <cellStyle name="40% - Accent3 7 2 2 2" xfId="7016"/>
    <cellStyle name="40% - Accent3 7 2 2 2 2" xfId="14217"/>
    <cellStyle name="40% - Accent3 7 2 2 2 2 2" xfId="35818"/>
    <cellStyle name="40% - Accent3 7 2 2 2 3" xfId="21417"/>
    <cellStyle name="40% - Accent3 7 2 2 2 3 2" xfId="43018"/>
    <cellStyle name="40% - Accent3 7 2 2 2 4" xfId="28618"/>
    <cellStyle name="40% - Accent3 7 2 2 3" xfId="10617"/>
    <cellStyle name="40% - Accent3 7 2 2 3 2" xfId="32218"/>
    <cellStyle name="40% - Accent3 7 2 2 4" xfId="17817"/>
    <cellStyle name="40% - Accent3 7 2 2 4 2" xfId="39418"/>
    <cellStyle name="40% - Accent3 7 2 2 5" xfId="25018"/>
    <cellStyle name="40% - Accent3 7 2 3" xfId="2216"/>
    <cellStyle name="40% - Accent3 7 2 3 2" xfId="5816"/>
    <cellStyle name="40% - Accent3 7 2 3 2 2" xfId="13017"/>
    <cellStyle name="40% - Accent3 7 2 3 2 2 2" xfId="34618"/>
    <cellStyle name="40% - Accent3 7 2 3 2 3" xfId="20217"/>
    <cellStyle name="40% - Accent3 7 2 3 2 3 2" xfId="41818"/>
    <cellStyle name="40% - Accent3 7 2 3 2 4" xfId="27418"/>
    <cellStyle name="40% - Accent3 7 2 3 3" xfId="9417"/>
    <cellStyle name="40% - Accent3 7 2 3 3 2" xfId="31018"/>
    <cellStyle name="40% - Accent3 7 2 3 4" xfId="16617"/>
    <cellStyle name="40% - Accent3 7 2 3 4 2" xfId="38218"/>
    <cellStyle name="40% - Accent3 7 2 3 5" xfId="23818"/>
    <cellStyle name="40% - Accent3 7 2 4" xfId="4616"/>
    <cellStyle name="40% - Accent3 7 2 4 2" xfId="11817"/>
    <cellStyle name="40% - Accent3 7 2 4 2 2" xfId="33418"/>
    <cellStyle name="40% - Accent3 7 2 4 3" xfId="19017"/>
    <cellStyle name="40% - Accent3 7 2 4 3 2" xfId="40618"/>
    <cellStyle name="40% - Accent3 7 2 4 4" xfId="26218"/>
    <cellStyle name="40% - Accent3 7 2 5" xfId="8217"/>
    <cellStyle name="40% - Accent3 7 2 5 2" xfId="29818"/>
    <cellStyle name="40% - Accent3 7 2 6" xfId="15417"/>
    <cellStyle name="40% - Accent3 7 2 6 2" xfId="37018"/>
    <cellStyle name="40% - Accent3 7 2 7" xfId="22618"/>
    <cellStyle name="40% - Accent3 7 3" xfId="2816"/>
    <cellStyle name="40% - Accent3 7 3 2" xfId="6416"/>
    <cellStyle name="40% - Accent3 7 3 2 2" xfId="13617"/>
    <cellStyle name="40% - Accent3 7 3 2 2 2" xfId="35218"/>
    <cellStyle name="40% - Accent3 7 3 2 3" xfId="20817"/>
    <cellStyle name="40% - Accent3 7 3 2 3 2" xfId="42418"/>
    <cellStyle name="40% - Accent3 7 3 2 4" xfId="28018"/>
    <cellStyle name="40% - Accent3 7 3 3" xfId="10017"/>
    <cellStyle name="40% - Accent3 7 3 3 2" xfId="31618"/>
    <cellStyle name="40% - Accent3 7 3 4" xfId="17217"/>
    <cellStyle name="40% - Accent3 7 3 4 2" xfId="38818"/>
    <cellStyle name="40% - Accent3 7 3 5" xfId="24418"/>
    <cellStyle name="40% - Accent3 7 4" xfId="1616"/>
    <cellStyle name="40% - Accent3 7 4 2" xfId="5216"/>
    <cellStyle name="40% - Accent3 7 4 2 2" xfId="12417"/>
    <cellStyle name="40% - Accent3 7 4 2 2 2" xfId="34018"/>
    <cellStyle name="40% - Accent3 7 4 2 3" xfId="19617"/>
    <cellStyle name="40% - Accent3 7 4 2 3 2" xfId="41218"/>
    <cellStyle name="40% - Accent3 7 4 2 4" xfId="26818"/>
    <cellStyle name="40% - Accent3 7 4 3" xfId="8817"/>
    <cellStyle name="40% - Accent3 7 4 3 2" xfId="30418"/>
    <cellStyle name="40% - Accent3 7 4 4" xfId="16017"/>
    <cellStyle name="40% - Accent3 7 4 4 2" xfId="37618"/>
    <cellStyle name="40% - Accent3 7 4 5" xfId="23218"/>
    <cellStyle name="40% - Accent3 7 5" xfId="4016"/>
    <cellStyle name="40% - Accent3 7 5 2" xfId="11217"/>
    <cellStyle name="40% - Accent3 7 5 2 2" xfId="32818"/>
    <cellStyle name="40% - Accent3 7 5 3" xfId="18417"/>
    <cellStyle name="40% - Accent3 7 5 3 2" xfId="40018"/>
    <cellStyle name="40% - Accent3 7 5 4" xfId="25618"/>
    <cellStyle name="40% - Accent3 7 6" xfId="7617"/>
    <cellStyle name="40% - Accent3 7 6 2" xfId="29218"/>
    <cellStyle name="40% - Accent3 7 7" xfId="14817"/>
    <cellStyle name="40% - Accent3 7 7 2" xfId="36418"/>
    <cellStyle name="40% - Accent3 7 8" xfId="22018"/>
    <cellStyle name="40% - Accent3 8" xfId="656"/>
    <cellStyle name="40% - Accent3 8 2" xfId="1256"/>
    <cellStyle name="40% - Accent3 8 2 2" xfId="3656"/>
    <cellStyle name="40% - Accent3 8 2 2 2" xfId="7256"/>
    <cellStyle name="40% - Accent3 8 2 2 2 2" xfId="14457"/>
    <cellStyle name="40% - Accent3 8 2 2 2 2 2" xfId="36058"/>
    <cellStyle name="40% - Accent3 8 2 2 2 3" xfId="21657"/>
    <cellStyle name="40% - Accent3 8 2 2 2 3 2" xfId="43258"/>
    <cellStyle name="40% - Accent3 8 2 2 2 4" xfId="28858"/>
    <cellStyle name="40% - Accent3 8 2 2 3" xfId="10857"/>
    <cellStyle name="40% - Accent3 8 2 2 3 2" xfId="32458"/>
    <cellStyle name="40% - Accent3 8 2 2 4" xfId="18057"/>
    <cellStyle name="40% - Accent3 8 2 2 4 2" xfId="39658"/>
    <cellStyle name="40% - Accent3 8 2 2 5" xfId="25258"/>
    <cellStyle name="40% - Accent3 8 2 3" xfId="2456"/>
    <cellStyle name="40% - Accent3 8 2 3 2" xfId="6056"/>
    <cellStyle name="40% - Accent3 8 2 3 2 2" xfId="13257"/>
    <cellStyle name="40% - Accent3 8 2 3 2 2 2" xfId="34858"/>
    <cellStyle name="40% - Accent3 8 2 3 2 3" xfId="20457"/>
    <cellStyle name="40% - Accent3 8 2 3 2 3 2" xfId="42058"/>
    <cellStyle name="40% - Accent3 8 2 3 2 4" xfId="27658"/>
    <cellStyle name="40% - Accent3 8 2 3 3" xfId="9657"/>
    <cellStyle name="40% - Accent3 8 2 3 3 2" xfId="31258"/>
    <cellStyle name="40% - Accent3 8 2 3 4" xfId="16857"/>
    <cellStyle name="40% - Accent3 8 2 3 4 2" xfId="38458"/>
    <cellStyle name="40% - Accent3 8 2 3 5" xfId="24058"/>
    <cellStyle name="40% - Accent3 8 2 4" xfId="4856"/>
    <cellStyle name="40% - Accent3 8 2 4 2" xfId="12057"/>
    <cellStyle name="40% - Accent3 8 2 4 2 2" xfId="33658"/>
    <cellStyle name="40% - Accent3 8 2 4 3" xfId="19257"/>
    <cellStyle name="40% - Accent3 8 2 4 3 2" xfId="40858"/>
    <cellStyle name="40% - Accent3 8 2 4 4" xfId="26458"/>
    <cellStyle name="40% - Accent3 8 2 5" xfId="8457"/>
    <cellStyle name="40% - Accent3 8 2 5 2" xfId="30058"/>
    <cellStyle name="40% - Accent3 8 2 6" xfId="15657"/>
    <cellStyle name="40% - Accent3 8 2 6 2" xfId="37258"/>
    <cellStyle name="40% - Accent3 8 2 7" xfId="22858"/>
    <cellStyle name="40% - Accent3 8 3" xfId="3056"/>
    <cellStyle name="40% - Accent3 8 3 2" xfId="6656"/>
    <cellStyle name="40% - Accent3 8 3 2 2" xfId="13857"/>
    <cellStyle name="40% - Accent3 8 3 2 2 2" xfId="35458"/>
    <cellStyle name="40% - Accent3 8 3 2 3" xfId="21057"/>
    <cellStyle name="40% - Accent3 8 3 2 3 2" xfId="42658"/>
    <cellStyle name="40% - Accent3 8 3 2 4" xfId="28258"/>
    <cellStyle name="40% - Accent3 8 3 3" xfId="10257"/>
    <cellStyle name="40% - Accent3 8 3 3 2" xfId="31858"/>
    <cellStyle name="40% - Accent3 8 3 4" xfId="17457"/>
    <cellStyle name="40% - Accent3 8 3 4 2" xfId="39058"/>
    <cellStyle name="40% - Accent3 8 3 5" xfId="24658"/>
    <cellStyle name="40% - Accent3 8 4" xfId="1856"/>
    <cellStyle name="40% - Accent3 8 4 2" xfId="5456"/>
    <cellStyle name="40% - Accent3 8 4 2 2" xfId="12657"/>
    <cellStyle name="40% - Accent3 8 4 2 2 2" xfId="34258"/>
    <cellStyle name="40% - Accent3 8 4 2 3" xfId="19857"/>
    <cellStyle name="40% - Accent3 8 4 2 3 2" xfId="41458"/>
    <cellStyle name="40% - Accent3 8 4 2 4" xfId="27058"/>
    <cellStyle name="40% - Accent3 8 4 3" xfId="9057"/>
    <cellStyle name="40% - Accent3 8 4 3 2" xfId="30658"/>
    <cellStyle name="40% - Accent3 8 4 4" xfId="16257"/>
    <cellStyle name="40% - Accent3 8 4 4 2" xfId="37858"/>
    <cellStyle name="40% - Accent3 8 4 5" xfId="23458"/>
    <cellStyle name="40% - Accent3 8 5" xfId="4256"/>
    <cellStyle name="40% - Accent3 8 5 2" xfId="11457"/>
    <cellStyle name="40% - Accent3 8 5 2 2" xfId="33058"/>
    <cellStyle name="40% - Accent3 8 5 3" xfId="18657"/>
    <cellStyle name="40% - Accent3 8 5 3 2" xfId="40258"/>
    <cellStyle name="40% - Accent3 8 5 4" xfId="25858"/>
    <cellStyle name="40% - Accent3 8 6" xfId="7857"/>
    <cellStyle name="40% - Accent3 8 6 2" xfId="29458"/>
    <cellStyle name="40% - Accent3 8 7" xfId="15057"/>
    <cellStyle name="40% - Accent3 8 7 2" xfId="36658"/>
    <cellStyle name="40% - Accent3 8 8" xfId="22258"/>
    <cellStyle name="40% - Accent3 9" xfId="776"/>
    <cellStyle name="40% - Accent3 9 2" xfId="3176"/>
    <cellStyle name="40% - Accent3 9 2 2" xfId="6776"/>
    <cellStyle name="40% - Accent3 9 2 2 2" xfId="13977"/>
    <cellStyle name="40% - Accent3 9 2 2 2 2" xfId="35578"/>
    <cellStyle name="40% - Accent3 9 2 2 3" xfId="21177"/>
    <cellStyle name="40% - Accent3 9 2 2 3 2" xfId="42778"/>
    <cellStyle name="40% - Accent3 9 2 2 4" xfId="28378"/>
    <cellStyle name="40% - Accent3 9 2 3" xfId="10377"/>
    <cellStyle name="40% - Accent3 9 2 3 2" xfId="31978"/>
    <cellStyle name="40% - Accent3 9 2 4" xfId="17577"/>
    <cellStyle name="40% - Accent3 9 2 4 2" xfId="39178"/>
    <cellStyle name="40% - Accent3 9 2 5" xfId="24778"/>
    <cellStyle name="40% - Accent3 9 3" xfId="1976"/>
    <cellStyle name="40% - Accent3 9 3 2" xfId="5576"/>
    <cellStyle name="40% - Accent3 9 3 2 2" xfId="12777"/>
    <cellStyle name="40% - Accent3 9 3 2 2 2" xfId="34378"/>
    <cellStyle name="40% - Accent3 9 3 2 3" xfId="19977"/>
    <cellStyle name="40% - Accent3 9 3 2 3 2" xfId="41578"/>
    <cellStyle name="40% - Accent3 9 3 2 4" xfId="27178"/>
    <cellStyle name="40% - Accent3 9 3 3" xfId="9177"/>
    <cellStyle name="40% - Accent3 9 3 3 2" xfId="30778"/>
    <cellStyle name="40% - Accent3 9 3 4" xfId="16377"/>
    <cellStyle name="40% - Accent3 9 3 4 2" xfId="37978"/>
    <cellStyle name="40% - Accent3 9 3 5" xfId="23578"/>
    <cellStyle name="40% - Accent3 9 4" xfId="4376"/>
    <cellStyle name="40% - Accent3 9 4 2" xfId="11577"/>
    <cellStyle name="40% - Accent3 9 4 2 2" xfId="33178"/>
    <cellStyle name="40% - Accent3 9 4 3" xfId="18777"/>
    <cellStyle name="40% - Accent3 9 4 3 2" xfId="40378"/>
    <cellStyle name="40% - Accent3 9 4 4" xfId="25978"/>
    <cellStyle name="40% - Accent3 9 5" xfId="7977"/>
    <cellStyle name="40% - Accent3 9 5 2" xfId="29578"/>
    <cellStyle name="40% - Accent3 9 6" xfId="15177"/>
    <cellStyle name="40% - Accent3 9 6 2" xfId="36778"/>
    <cellStyle name="40% - Accent3 9 7" xfId="22378"/>
    <cellStyle name="40% - Accent4" xfId="116" builtinId="43" customBuiltin="1"/>
    <cellStyle name="40% - Accent4 10" xfId="2578"/>
    <cellStyle name="40% - Accent4 10 2" xfId="6178"/>
    <cellStyle name="40% - Accent4 10 2 2" xfId="13379"/>
    <cellStyle name="40% - Accent4 10 2 2 2" xfId="34980"/>
    <cellStyle name="40% - Accent4 10 2 3" xfId="20579"/>
    <cellStyle name="40% - Accent4 10 2 3 2" xfId="42180"/>
    <cellStyle name="40% - Accent4 10 2 4" xfId="27780"/>
    <cellStyle name="40% - Accent4 10 3" xfId="9779"/>
    <cellStyle name="40% - Accent4 10 3 2" xfId="31380"/>
    <cellStyle name="40% - Accent4 10 4" xfId="16979"/>
    <cellStyle name="40% - Accent4 10 4 2" xfId="38580"/>
    <cellStyle name="40% - Accent4 10 5" xfId="24180"/>
    <cellStyle name="40% - Accent4 11" xfId="1378"/>
    <cellStyle name="40% - Accent4 11 2" xfId="4978"/>
    <cellStyle name="40% - Accent4 11 2 2" xfId="12179"/>
    <cellStyle name="40% - Accent4 11 2 2 2" xfId="33780"/>
    <cellStyle name="40% - Accent4 11 2 3" xfId="19379"/>
    <cellStyle name="40% - Accent4 11 2 3 2" xfId="40980"/>
    <cellStyle name="40% - Accent4 11 2 4" xfId="26580"/>
    <cellStyle name="40% - Accent4 11 3" xfId="8579"/>
    <cellStyle name="40% - Accent4 11 3 2" xfId="30180"/>
    <cellStyle name="40% - Accent4 11 4" xfId="15779"/>
    <cellStyle name="40% - Accent4 11 4 2" xfId="37380"/>
    <cellStyle name="40% - Accent4 11 5" xfId="22980"/>
    <cellStyle name="40% - Accent4 12" xfId="3778"/>
    <cellStyle name="40% - Accent4 12 2" xfId="10979"/>
    <cellStyle name="40% - Accent4 12 2 2" xfId="32580"/>
    <cellStyle name="40% - Accent4 12 3" xfId="18179"/>
    <cellStyle name="40% - Accent4 12 3 2" xfId="39780"/>
    <cellStyle name="40% - Accent4 12 4" xfId="25380"/>
    <cellStyle name="40% - Accent4 13" xfId="7379"/>
    <cellStyle name="40% - Accent4 13 2" xfId="28980"/>
    <cellStyle name="40% - Accent4 14" xfId="14579"/>
    <cellStyle name="40% - Accent4 14 2" xfId="36180"/>
    <cellStyle name="40% - Accent4 15" xfId="21780"/>
    <cellStyle name="40% - Accent4 2" xfId="159"/>
    <cellStyle name="40% - Accent4 2 10" xfId="3795"/>
    <cellStyle name="40% - Accent4 2 10 2" xfId="10996"/>
    <cellStyle name="40% - Accent4 2 10 2 2" xfId="32597"/>
    <cellStyle name="40% - Accent4 2 10 3" xfId="18196"/>
    <cellStyle name="40% - Accent4 2 10 3 2" xfId="39797"/>
    <cellStyle name="40% - Accent4 2 10 4" xfId="25397"/>
    <cellStyle name="40% - Accent4 2 11" xfId="7396"/>
    <cellStyle name="40% - Accent4 2 11 2" xfId="28997"/>
    <cellStyle name="40% - Accent4 2 12" xfId="14596"/>
    <cellStyle name="40% - Accent4 2 12 2" xfId="36197"/>
    <cellStyle name="40% - Accent4 2 13" xfId="21797"/>
    <cellStyle name="40% - Accent4 2 2" xfId="212"/>
    <cellStyle name="40% - Accent4 2 2 10" xfId="14630"/>
    <cellStyle name="40% - Accent4 2 2 10 2" xfId="36231"/>
    <cellStyle name="40% - Accent4 2 2 11" xfId="21831"/>
    <cellStyle name="40% - Accent4 2 2 2" xfId="347"/>
    <cellStyle name="40% - Accent4 2 2 2 2" xfId="587"/>
    <cellStyle name="40% - Accent4 2 2 2 2 2" xfId="1189"/>
    <cellStyle name="40% - Accent4 2 2 2 2 2 2" xfId="3589"/>
    <cellStyle name="40% - Accent4 2 2 2 2 2 2 2" xfId="7189"/>
    <cellStyle name="40% - Accent4 2 2 2 2 2 2 2 2" xfId="14390"/>
    <cellStyle name="40% - Accent4 2 2 2 2 2 2 2 2 2" xfId="35991"/>
    <cellStyle name="40% - Accent4 2 2 2 2 2 2 2 3" xfId="21590"/>
    <cellStyle name="40% - Accent4 2 2 2 2 2 2 2 3 2" xfId="43191"/>
    <cellStyle name="40% - Accent4 2 2 2 2 2 2 2 4" xfId="28791"/>
    <cellStyle name="40% - Accent4 2 2 2 2 2 2 3" xfId="10790"/>
    <cellStyle name="40% - Accent4 2 2 2 2 2 2 3 2" xfId="32391"/>
    <cellStyle name="40% - Accent4 2 2 2 2 2 2 4" xfId="17990"/>
    <cellStyle name="40% - Accent4 2 2 2 2 2 2 4 2" xfId="39591"/>
    <cellStyle name="40% - Accent4 2 2 2 2 2 2 5" xfId="25191"/>
    <cellStyle name="40% - Accent4 2 2 2 2 2 3" xfId="2389"/>
    <cellStyle name="40% - Accent4 2 2 2 2 2 3 2" xfId="5989"/>
    <cellStyle name="40% - Accent4 2 2 2 2 2 3 2 2" xfId="13190"/>
    <cellStyle name="40% - Accent4 2 2 2 2 2 3 2 2 2" xfId="34791"/>
    <cellStyle name="40% - Accent4 2 2 2 2 2 3 2 3" xfId="20390"/>
    <cellStyle name="40% - Accent4 2 2 2 2 2 3 2 3 2" xfId="41991"/>
    <cellStyle name="40% - Accent4 2 2 2 2 2 3 2 4" xfId="27591"/>
    <cellStyle name="40% - Accent4 2 2 2 2 2 3 3" xfId="9590"/>
    <cellStyle name="40% - Accent4 2 2 2 2 2 3 3 2" xfId="31191"/>
    <cellStyle name="40% - Accent4 2 2 2 2 2 3 4" xfId="16790"/>
    <cellStyle name="40% - Accent4 2 2 2 2 2 3 4 2" xfId="38391"/>
    <cellStyle name="40% - Accent4 2 2 2 2 2 3 5" xfId="23991"/>
    <cellStyle name="40% - Accent4 2 2 2 2 2 4" xfId="4789"/>
    <cellStyle name="40% - Accent4 2 2 2 2 2 4 2" xfId="11990"/>
    <cellStyle name="40% - Accent4 2 2 2 2 2 4 2 2" xfId="33591"/>
    <cellStyle name="40% - Accent4 2 2 2 2 2 4 3" xfId="19190"/>
    <cellStyle name="40% - Accent4 2 2 2 2 2 4 3 2" xfId="40791"/>
    <cellStyle name="40% - Accent4 2 2 2 2 2 4 4" xfId="26391"/>
    <cellStyle name="40% - Accent4 2 2 2 2 2 5" xfId="8390"/>
    <cellStyle name="40% - Accent4 2 2 2 2 2 5 2" xfId="29991"/>
    <cellStyle name="40% - Accent4 2 2 2 2 2 6" xfId="15590"/>
    <cellStyle name="40% - Accent4 2 2 2 2 2 6 2" xfId="37191"/>
    <cellStyle name="40% - Accent4 2 2 2 2 2 7" xfId="22791"/>
    <cellStyle name="40% - Accent4 2 2 2 2 3" xfId="2989"/>
    <cellStyle name="40% - Accent4 2 2 2 2 3 2" xfId="6589"/>
    <cellStyle name="40% - Accent4 2 2 2 2 3 2 2" xfId="13790"/>
    <cellStyle name="40% - Accent4 2 2 2 2 3 2 2 2" xfId="35391"/>
    <cellStyle name="40% - Accent4 2 2 2 2 3 2 3" xfId="20990"/>
    <cellStyle name="40% - Accent4 2 2 2 2 3 2 3 2" xfId="42591"/>
    <cellStyle name="40% - Accent4 2 2 2 2 3 2 4" xfId="28191"/>
    <cellStyle name="40% - Accent4 2 2 2 2 3 3" xfId="10190"/>
    <cellStyle name="40% - Accent4 2 2 2 2 3 3 2" xfId="31791"/>
    <cellStyle name="40% - Accent4 2 2 2 2 3 4" xfId="17390"/>
    <cellStyle name="40% - Accent4 2 2 2 2 3 4 2" xfId="38991"/>
    <cellStyle name="40% - Accent4 2 2 2 2 3 5" xfId="24591"/>
    <cellStyle name="40% - Accent4 2 2 2 2 4" xfId="1789"/>
    <cellStyle name="40% - Accent4 2 2 2 2 4 2" xfId="5389"/>
    <cellStyle name="40% - Accent4 2 2 2 2 4 2 2" xfId="12590"/>
    <cellStyle name="40% - Accent4 2 2 2 2 4 2 2 2" xfId="34191"/>
    <cellStyle name="40% - Accent4 2 2 2 2 4 2 3" xfId="19790"/>
    <cellStyle name="40% - Accent4 2 2 2 2 4 2 3 2" xfId="41391"/>
    <cellStyle name="40% - Accent4 2 2 2 2 4 2 4" xfId="26991"/>
    <cellStyle name="40% - Accent4 2 2 2 2 4 3" xfId="8990"/>
    <cellStyle name="40% - Accent4 2 2 2 2 4 3 2" xfId="30591"/>
    <cellStyle name="40% - Accent4 2 2 2 2 4 4" xfId="16190"/>
    <cellStyle name="40% - Accent4 2 2 2 2 4 4 2" xfId="37791"/>
    <cellStyle name="40% - Accent4 2 2 2 2 4 5" xfId="23391"/>
    <cellStyle name="40% - Accent4 2 2 2 2 5" xfId="4189"/>
    <cellStyle name="40% - Accent4 2 2 2 2 5 2" xfId="11390"/>
    <cellStyle name="40% - Accent4 2 2 2 2 5 2 2" xfId="32991"/>
    <cellStyle name="40% - Accent4 2 2 2 2 5 3" xfId="18590"/>
    <cellStyle name="40% - Accent4 2 2 2 2 5 3 2" xfId="40191"/>
    <cellStyle name="40% - Accent4 2 2 2 2 5 4" xfId="25791"/>
    <cellStyle name="40% - Accent4 2 2 2 2 6" xfId="7790"/>
    <cellStyle name="40% - Accent4 2 2 2 2 6 2" xfId="29391"/>
    <cellStyle name="40% - Accent4 2 2 2 2 7" xfId="14990"/>
    <cellStyle name="40% - Accent4 2 2 2 2 7 2" xfId="36591"/>
    <cellStyle name="40% - Accent4 2 2 2 2 8" xfId="22191"/>
    <cellStyle name="40% - Accent4 2 2 2 3" xfId="949"/>
    <cellStyle name="40% - Accent4 2 2 2 3 2" xfId="3349"/>
    <cellStyle name="40% - Accent4 2 2 2 3 2 2" xfId="6949"/>
    <cellStyle name="40% - Accent4 2 2 2 3 2 2 2" xfId="14150"/>
    <cellStyle name="40% - Accent4 2 2 2 3 2 2 2 2" xfId="35751"/>
    <cellStyle name="40% - Accent4 2 2 2 3 2 2 3" xfId="21350"/>
    <cellStyle name="40% - Accent4 2 2 2 3 2 2 3 2" xfId="42951"/>
    <cellStyle name="40% - Accent4 2 2 2 3 2 2 4" xfId="28551"/>
    <cellStyle name="40% - Accent4 2 2 2 3 2 3" xfId="10550"/>
    <cellStyle name="40% - Accent4 2 2 2 3 2 3 2" xfId="32151"/>
    <cellStyle name="40% - Accent4 2 2 2 3 2 4" xfId="17750"/>
    <cellStyle name="40% - Accent4 2 2 2 3 2 4 2" xfId="39351"/>
    <cellStyle name="40% - Accent4 2 2 2 3 2 5" xfId="24951"/>
    <cellStyle name="40% - Accent4 2 2 2 3 3" xfId="2149"/>
    <cellStyle name="40% - Accent4 2 2 2 3 3 2" xfId="5749"/>
    <cellStyle name="40% - Accent4 2 2 2 3 3 2 2" xfId="12950"/>
    <cellStyle name="40% - Accent4 2 2 2 3 3 2 2 2" xfId="34551"/>
    <cellStyle name="40% - Accent4 2 2 2 3 3 2 3" xfId="20150"/>
    <cellStyle name="40% - Accent4 2 2 2 3 3 2 3 2" xfId="41751"/>
    <cellStyle name="40% - Accent4 2 2 2 3 3 2 4" xfId="27351"/>
    <cellStyle name="40% - Accent4 2 2 2 3 3 3" xfId="9350"/>
    <cellStyle name="40% - Accent4 2 2 2 3 3 3 2" xfId="30951"/>
    <cellStyle name="40% - Accent4 2 2 2 3 3 4" xfId="16550"/>
    <cellStyle name="40% - Accent4 2 2 2 3 3 4 2" xfId="38151"/>
    <cellStyle name="40% - Accent4 2 2 2 3 3 5" xfId="23751"/>
    <cellStyle name="40% - Accent4 2 2 2 3 4" xfId="4549"/>
    <cellStyle name="40% - Accent4 2 2 2 3 4 2" xfId="11750"/>
    <cellStyle name="40% - Accent4 2 2 2 3 4 2 2" xfId="33351"/>
    <cellStyle name="40% - Accent4 2 2 2 3 4 3" xfId="18950"/>
    <cellStyle name="40% - Accent4 2 2 2 3 4 3 2" xfId="40551"/>
    <cellStyle name="40% - Accent4 2 2 2 3 4 4" xfId="26151"/>
    <cellStyle name="40% - Accent4 2 2 2 3 5" xfId="8150"/>
    <cellStyle name="40% - Accent4 2 2 2 3 5 2" xfId="29751"/>
    <cellStyle name="40% - Accent4 2 2 2 3 6" xfId="15350"/>
    <cellStyle name="40% - Accent4 2 2 2 3 6 2" xfId="36951"/>
    <cellStyle name="40% - Accent4 2 2 2 3 7" xfId="22551"/>
    <cellStyle name="40% - Accent4 2 2 2 4" xfId="2749"/>
    <cellStyle name="40% - Accent4 2 2 2 4 2" xfId="6349"/>
    <cellStyle name="40% - Accent4 2 2 2 4 2 2" xfId="13550"/>
    <cellStyle name="40% - Accent4 2 2 2 4 2 2 2" xfId="35151"/>
    <cellStyle name="40% - Accent4 2 2 2 4 2 3" xfId="20750"/>
    <cellStyle name="40% - Accent4 2 2 2 4 2 3 2" xfId="42351"/>
    <cellStyle name="40% - Accent4 2 2 2 4 2 4" xfId="27951"/>
    <cellStyle name="40% - Accent4 2 2 2 4 3" xfId="9950"/>
    <cellStyle name="40% - Accent4 2 2 2 4 3 2" xfId="31551"/>
    <cellStyle name="40% - Accent4 2 2 2 4 4" xfId="17150"/>
    <cellStyle name="40% - Accent4 2 2 2 4 4 2" xfId="38751"/>
    <cellStyle name="40% - Accent4 2 2 2 4 5" xfId="24351"/>
    <cellStyle name="40% - Accent4 2 2 2 5" xfId="1549"/>
    <cellStyle name="40% - Accent4 2 2 2 5 2" xfId="5149"/>
    <cellStyle name="40% - Accent4 2 2 2 5 2 2" xfId="12350"/>
    <cellStyle name="40% - Accent4 2 2 2 5 2 2 2" xfId="33951"/>
    <cellStyle name="40% - Accent4 2 2 2 5 2 3" xfId="19550"/>
    <cellStyle name="40% - Accent4 2 2 2 5 2 3 2" xfId="41151"/>
    <cellStyle name="40% - Accent4 2 2 2 5 2 4" xfId="26751"/>
    <cellStyle name="40% - Accent4 2 2 2 5 3" xfId="8750"/>
    <cellStyle name="40% - Accent4 2 2 2 5 3 2" xfId="30351"/>
    <cellStyle name="40% - Accent4 2 2 2 5 4" xfId="15950"/>
    <cellStyle name="40% - Accent4 2 2 2 5 4 2" xfId="37551"/>
    <cellStyle name="40% - Accent4 2 2 2 5 5" xfId="23151"/>
    <cellStyle name="40% - Accent4 2 2 2 6" xfId="3949"/>
    <cellStyle name="40% - Accent4 2 2 2 6 2" xfId="11150"/>
    <cellStyle name="40% - Accent4 2 2 2 6 2 2" xfId="32751"/>
    <cellStyle name="40% - Accent4 2 2 2 6 3" xfId="18350"/>
    <cellStyle name="40% - Accent4 2 2 2 6 3 2" xfId="39951"/>
    <cellStyle name="40% - Accent4 2 2 2 6 4" xfId="25551"/>
    <cellStyle name="40% - Accent4 2 2 2 7" xfId="7550"/>
    <cellStyle name="40% - Accent4 2 2 2 7 2" xfId="29151"/>
    <cellStyle name="40% - Accent4 2 2 2 8" xfId="14750"/>
    <cellStyle name="40% - Accent4 2 2 2 8 2" xfId="36351"/>
    <cellStyle name="40% - Accent4 2 2 2 9" xfId="21951"/>
    <cellStyle name="40% - Accent4 2 2 3" xfId="467"/>
    <cellStyle name="40% - Accent4 2 2 3 2" xfId="1069"/>
    <cellStyle name="40% - Accent4 2 2 3 2 2" xfId="3469"/>
    <cellStyle name="40% - Accent4 2 2 3 2 2 2" xfId="7069"/>
    <cellStyle name="40% - Accent4 2 2 3 2 2 2 2" xfId="14270"/>
    <cellStyle name="40% - Accent4 2 2 3 2 2 2 2 2" xfId="35871"/>
    <cellStyle name="40% - Accent4 2 2 3 2 2 2 3" xfId="21470"/>
    <cellStyle name="40% - Accent4 2 2 3 2 2 2 3 2" xfId="43071"/>
    <cellStyle name="40% - Accent4 2 2 3 2 2 2 4" xfId="28671"/>
    <cellStyle name="40% - Accent4 2 2 3 2 2 3" xfId="10670"/>
    <cellStyle name="40% - Accent4 2 2 3 2 2 3 2" xfId="32271"/>
    <cellStyle name="40% - Accent4 2 2 3 2 2 4" xfId="17870"/>
    <cellStyle name="40% - Accent4 2 2 3 2 2 4 2" xfId="39471"/>
    <cellStyle name="40% - Accent4 2 2 3 2 2 5" xfId="25071"/>
    <cellStyle name="40% - Accent4 2 2 3 2 3" xfId="2269"/>
    <cellStyle name="40% - Accent4 2 2 3 2 3 2" xfId="5869"/>
    <cellStyle name="40% - Accent4 2 2 3 2 3 2 2" xfId="13070"/>
    <cellStyle name="40% - Accent4 2 2 3 2 3 2 2 2" xfId="34671"/>
    <cellStyle name="40% - Accent4 2 2 3 2 3 2 3" xfId="20270"/>
    <cellStyle name="40% - Accent4 2 2 3 2 3 2 3 2" xfId="41871"/>
    <cellStyle name="40% - Accent4 2 2 3 2 3 2 4" xfId="27471"/>
    <cellStyle name="40% - Accent4 2 2 3 2 3 3" xfId="9470"/>
    <cellStyle name="40% - Accent4 2 2 3 2 3 3 2" xfId="31071"/>
    <cellStyle name="40% - Accent4 2 2 3 2 3 4" xfId="16670"/>
    <cellStyle name="40% - Accent4 2 2 3 2 3 4 2" xfId="38271"/>
    <cellStyle name="40% - Accent4 2 2 3 2 3 5" xfId="23871"/>
    <cellStyle name="40% - Accent4 2 2 3 2 4" xfId="4669"/>
    <cellStyle name="40% - Accent4 2 2 3 2 4 2" xfId="11870"/>
    <cellStyle name="40% - Accent4 2 2 3 2 4 2 2" xfId="33471"/>
    <cellStyle name="40% - Accent4 2 2 3 2 4 3" xfId="19070"/>
    <cellStyle name="40% - Accent4 2 2 3 2 4 3 2" xfId="40671"/>
    <cellStyle name="40% - Accent4 2 2 3 2 4 4" xfId="26271"/>
    <cellStyle name="40% - Accent4 2 2 3 2 5" xfId="8270"/>
    <cellStyle name="40% - Accent4 2 2 3 2 5 2" xfId="29871"/>
    <cellStyle name="40% - Accent4 2 2 3 2 6" xfId="15470"/>
    <cellStyle name="40% - Accent4 2 2 3 2 6 2" xfId="37071"/>
    <cellStyle name="40% - Accent4 2 2 3 2 7" xfId="22671"/>
    <cellStyle name="40% - Accent4 2 2 3 3" xfId="2869"/>
    <cellStyle name="40% - Accent4 2 2 3 3 2" xfId="6469"/>
    <cellStyle name="40% - Accent4 2 2 3 3 2 2" xfId="13670"/>
    <cellStyle name="40% - Accent4 2 2 3 3 2 2 2" xfId="35271"/>
    <cellStyle name="40% - Accent4 2 2 3 3 2 3" xfId="20870"/>
    <cellStyle name="40% - Accent4 2 2 3 3 2 3 2" xfId="42471"/>
    <cellStyle name="40% - Accent4 2 2 3 3 2 4" xfId="28071"/>
    <cellStyle name="40% - Accent4 2 2 3 3 3" xfId="10070"/>
    <cellStyle name="40% - Accent4 2 2 3 3 3 2" xfId="31671"/>
    <cellStyle name="40% - Accent4 2 2 3 3 4" xfId="17270"/>
    <cellStyle name="40% - Accent4 2 2 3 3 4 2" xfId="38871"/>
    <cellStyle name="40% - Accent4 2 2 3 3 5" xfId="24471"/>
    <cellStyle name="40% - Accent4 2 2 3 4" xfId="1669"/>
    <cellStyle name="40% - Accent4 2 2 3 4 2" xfId="5269"/>
    <cellStyle name="40% - Accent4 2 2 3 4 2 2" xfId="12470"/>
    <cellStyle name="40% - Accent4 2 2 3 4 2 2 2" xfId="34071"/>
    <cellStyle name="40% - Accent4 2 2 3 4 2 3" xfId="19670"/>
    <cellStyle name="40% - Accent4 2 2 3 4 2 3 2" xfId="41271"/>
    <cellStyle name="40% - Accent4 2 2 3 4 2 4" xfId="26871"/>
    <cellStyle name="40% - Accent4 2 2 3 4 3" xfId="8870"/>
    <cellStyle name="40% - Accent4 2 2 3 4 3 2" xfId="30471"/>
    <cellStyle name="40% - Accent4 2 2 3 4 4" xfId="16070"/>
    <cellStyle name="40% - Accent4 2 2 3 4 4 2" xfId="37671"/>
    <cellStyle name="40% - Accent4 2 2 3 4 5" xfId="23271"/>
    <cellStyle name="40% - Accent4 2 2 3 5" xfId="4069"/>
    <cellStyle name="40% - Accent4 2 2 3 5 2" xfId="11270"/>
    <cellStyle name="40% - Accent4 2 2 3 5 2 2" xfId="32871"/>
    <cellStyle name="40% - Accent4 2 2 3 5 3" xfId="18470"/>
    <cellStyle name="40% - Accent4 2 2 3 5 3 2" xfId="40071"/>
    <cellStyle name="40% - Accent4 2 2 3 5 4" xfId="25671"/>
    <cellStyle name="40% - Accent4 2 2 3 6" xfId="7670"/>
    <cellStyle name="40% - Accent4 2 2 3 6 2" xfId="29271"/>
    <cellStyle name="40% - Accent4 2 2 3 7" xfId="14870"/>
    <cellStyle name="40% - Accent4 2 2 3 7 2" xfId="36471"/>
    <cellStyle name="40% - Accent4 2 2 3 8" xfId="22071"/>
    <cellStyle name="40% - Accent4 2 2 4" xfId="709"/>
    <cellStyle name="40% - Accent4 2 2 4 2" xfId="1309"/>
    <cellStyle name="40% - Accent4 2 2 4 2 2" xfId="3709"/>
    <cellStyle name="40% - Accent4 2 2 4 2 2 2" xfId="7309"/>
    <cellStyle name="40% - Accent4 2 2 4 2 2 2 2" xfId="14510"/>
    <cellStyle name="40% - Accent4 2 2 4 2 2 2 2 2" xfId="36111"/>
    <cellStyle name="40% - Accent4 2 2 4 2 2 2 3" xfId="21710"/>
    <cellStyle name="40% - Accent4 2 2 4 2 2 2 3 2" xfId="43311"/>
    <cellStyle name="40% - Accent4 2 2 4 2 2 2 4" xfId="28911"/>
    <cellStyle name="40% - Accent4 2 2 4 2 2 3" xfId="10910"/>
    <cellStyle name="40% - Accent4 2 2 4 2 2 3 2" xfId="32511"/>
    <cellStyle name="40% - Accent4 2 2 4 2 2 4" xfId="18110"/>
    <cellStyle name="40% - Accent4 2 2 4 2 2 4 2" xfId="39711"/>
    <cellStyle name="40% - Accent4 2 2 4 2 2 5" xfId="25311"/>
    <cellStyle name="40% - Accent4 2 2 4 2 3" xfId="2509"/>
    <cellStyle name="40% - Accent4 2 2 4 2 3 2" xfId="6109"/>
    <cellStyle name="40% - Accent4 2 2 4 2 3 2 2" xfId="13310"/>
    <cellStyle name="40% - Accent4 2 2 4 2 3 2 2 2" xfId="34911"/>
    <cellStyle name="40% - Accent4 2 2 4 2 3 2 3" xfId="20510"/>
    <cellStyle name="40% - Accent4 2 2 4 2 3 2 3 2" xfId="42111"/>
    <cellStyle name="40% - Accent4 2 2 4 2 3 2 4" xfId="27711"/>
    <cellStyle name="40% - Accent4 2 2 4 2 3 3" xfId="9710"/>
    <cellStyle name="40% - Accent4 2 2 4 2 3 3 2" xfId="31311"/>
    <cellStyle name="40% - Accent4 2 2 4 2 3 4" xfId="16910"/>
    <cellStyle name="40% - Accent4 2 2 4 2 3 4 2" xfId="38511"/>
    <cellStyle name="40% - Accent4 2 2 4 2 3 5" xfId="24111"/>
    <cellStyle name="40% - Accent4 2 2 4 2 4" xfId="4909"/>
    <cellStyle name="40% - Accent4 2 2 4 2 4 2" xfId="12110"/>
    <cellStyle name="40% - Accent4 2 2 4 2 4 2 2" xfId="33711"/>
    <cellStyle name="40% - Accent4 2 2 4 2 4 3" xfId="19310"/>
    <cellStyle name="40% - Accent4 2 2 4 2 4 3 2" xfId="40911"/>
    <cellStyle name="40% - Accent4 2 2 4 2 4 4" xfId="26511"/>
    <cellStyle name="40% - Accent4 2 2 4 2 5" xfId="8510"/>
    <cellStyle name="40% - Accent4 2 2 4 2 5 2" xfId="30111"/>
    <cellStyle name="40% - Accent4 2 2 4 2 6" xfId="15710"/>
    <cellStyle name="40% - Accent4 2 2 4 2 6 2" xfId="37311"/>
    <cellStyle name="40% - Accent4 2 2 4 2 7" xfId="22911"/>
    <cellStyle name="40% - Accent4 2 2 4 3" xfId="3109"/>
    <cellStyle name="40% - Accent4 2 2 4 3 2" xfId="6709"/>
    <cellStyle name="40% - Accent4 2 2 4 3 2 2" xfId="13910"/>
    <cellStyle name="40% - Accent4 2 2 4 3 2 2 2" xfId="35511"/>
    <cellStyle name="40% - Accent4 2 2 4 3 2 3" xfId="21110"/>
    <cellStyle name="40% - Accent4 2 2 4 3 2 3 2" xfId="42711"/>
    <cellStyle name="40% - Accent4 2 2 4 3 2 4" xfId="28311"/>
    <cellStyle name="40% - Accent4 2 2 4 3 3" xfId="10310"/>
    <cellStyle name="40% - Accent4 2 2 4 3 3 2" xfId="31911"/>
    <cellStyle name="40% - Accent4 2 2 4 3 4" xfId="17510"/>
    <cellStyle name="40% - Accent4 2 2 4 3 4 2" xfId="39111"/>
    <cellStyle name="40% - Accent4 2 2 4 3 5" xfId="24711"/>
    <cellStyle name="40% - Accent4 2 2 4 4" xfId="1909"/>
    <cellStyle name="40% - Accent4 2 2 4 4 2" xfId="5509"/>
    <cellStyle name="40% - Accent4 2 2 4 4 2 2" xfId="12710"/>
    <cellStyle name="40% - Accent4 2 2 4 4 2 2 2" xfId="34311"/>
    <cellStyle name="40% - Accent4 2 2 4 4 2 3" xfId="19910"/>
    <cellStyle name="40% - Accent4 2 2 4 4 2 3 2" xfId="41511"/>
    <cellStyle name="40% - Accent4 2 2 4 4 2 4" xfId="27111"/>
    <cellStyle name="40% - Accent4 2 2 4 4 3" xfId="9110"/>
    <cellStyle name="40% - Accent4 2 2 4 4 3 2" xfId="30711"/>
    <cellStyle name="40% - Accent4 2 2 4 4 4" xfId="16310"/>
    <cellStyle name="40% - Accent4 2 2 4 4 4 2" xfId="37911"/>
    <cellStyle name="40% - Accent4 2 2 4 4 5" xfId="23511"/>
    <cellStyle name="40% - Accent4 2 2 4 5" xfId="4309"/>
    <cellStyle name="40% - Accent4 2 2 4 5 2" xfId="11510"/>
    <cellStyle name="40% - Accent4 2 2 4 5 2 2" xfId="33111"/>
    <cellStyle name="40% - Accent4 2 2 4 5 3" xfId="18710"/>
    <cellStyle name="40% - Accent4 2 2 4 5 3 2" xfId="40311"/>
    <cellStyle name="40% - Accent4 2 2 4 5 4" xfId="25911"/>
    <cellStyle name="40% - Accent4 2 2 4 6" xfId="7910"/>
    <cellStyle name="40% - Accent4 2 2 4 6 2" xfId="29511"/>
    <cellStyle name="40% - Accent4 2 2 4 7" xfId="15110"/>
    <cellStyle name="40% - Accent4 2 2 4 7 2" xfId="36711"/>
    <cellStyle name="40% - Accent4 2 2 4 8" xfId="22311"/>
    <cellStyle name="40% - Accent4 2 2 5" xfId="829"/>
    <cellStyle name="40% - Accent4 2 2 5 2" xfId="3229"/>
    <cellStyle name="40% - Accent4 2 2 5 2 2" xfId="6829"/>
    <cellStyle name="40% - Accent4 2 2 5 2 2 2" xfId="14030"/>
    <cellStyle name="40% - Accent4 2 2 5 2 2 2 2" xfId="35631"/>
    <cellStyle name="40% - Accent4 2 2 5 2 2 3" xfId="21230"/>
    <cellStyle name="40% - Accent4 2 2 5 2 2 3 2" xfId="42831"/>
    <cellStyle name="40% - Accent4 2 2 5 2 2 4" xfId="28431"/>
    <cellStyle name="40% - Accent4 2 2 5 2 3" xfId="10430"/>
    <cellStyle name="40% - Accent4 2 2 5 2 3 2" xfId="32031"/>
    <cellStyle name="40% - Accent4 2 2 5 2 4" xfId="17630"/>
    <cellStyle name="40% - Accent4 2 2 5 2 4 2" xfId="39231"/>
    <cellStyle name="40% - Accent4 2 2 5 2 5" xfId="24831"/>
    <cellStyle name="40% - Accent4 2 2 5 3" xfId="2029"/>
    <cellStyle name="40% - Accent4 2 2 5 3 2" xfId="5629"/>
    <cellStyle name="40% - Accent4 2 2 5 3 2 2" xfId="12830"/>
    <cellStyle name="40% - Accent4 2 2 5 3 2 2 2" xfId="34431"/>
    <cellStyle name="40% - Accent4 2 2 5 3 2 3" xfId="20030"/>
    <cellStyle name="40% - Accent4 2 2 5 3 2 3 2" xfId="41631"/>
    <cellStyle name="40% - Accent4 2 2 5 3 2 4" xfId="27231"/>
    <cellStyle name="40% - Accent4 2 2 5 3 3" xfId="9230"/>
    <cellStyle name="40% - Accent4 2 2 5 3 3 2" xfId="30831"/>
    <cellStyle name="40% - Accent4 2 2 5 3 4" xfId="16430"/>
    <cellStyle name="40% - Accent4 2 2 5 3 4 2" xfId="38031"/>
    <cellStyle name="40% - Accent4 2 2 5 3 5" xfId="23631"/>
    <cellStyle name="40% - Accent4 2 2 5 4" xfId="4429"/>
    <cellStyle name="40% - Accent4 2 2 5 4 2" xfId="11630"/>
    <cellStyle name="40% - Accent4 2 2 5 4 2 2" xfId="33231"/>
    <cellStyle name="40% - Accent4 2 2 5 4 3" xfId="18830"/>
    <cellStyle name="40% - Accent4 2 2 5 4 3 2" xfId="40431"/>
    <cellStyle name="40% - Accent4 2 2 5 4 4" xfId="26031"/>
    <cellStyle name="40% - Accent4 2 2 5 5" xfId="8030"/>
    <cellStyle name="40% - Accent4 2 2 5 5 2" xfId="29631"/>
    <cellStyle name="40% - Accent4 2 2 5 6" xfId="15230"/>
    <cellStyle name="40% - Accent4 2 2 5 6 2" xfId="36831"/>
    <cellStyle name="40% - Accent4 2 2 5 7" xfId="22431"/>
    <cellStyle name="40% - Accent4 2 2 6" xfId="2629"/>
    <cellStyle name="40% - Accent4 2 2 6 2" xfId="6229"/>
    <cellStyle name="40% - Accent4 2 2 6 2 2" xfId="13430"/>
    <cellStyle name="40% - Accent4 2 2 6 2 2 2" xfId="35031"/>
    <cellStyle name="40% - Accent4 2 2 6 2 3" xfId="20630"/>
    <cellStyle name="40% - Accent4 2 2 6 2 3 2" xfId="42231"/>
    <cellStyle name="40% - Accent4 2 2 6 2 4" xfId="27831"/>
    <cellStyle name="40% - Accent4 2 2 6 3" xfId="9830"/>
    <cellStyle name="40% - Accent4 2 2 6 3 2" xfId="31431"/>
    <cellStyle name="40% - Accent4 2 2 6 4" xfId="17030"/>
    <cellStyle name="40% - Accent4 2 2 6 4 2" xfId="38631"/>
    <cellStyle name="40% - Accent4 2 2 6 5" xfId="24231"/>
    <cellStyle name="40% - Accent4 2 2 7" xfId="1429"/>
    <cellStyle name="40% - Accent4 2 2 7 2" xfId="5029"/>
    <cellStyle name="40% - Accent4 2 2 7 2 2" xfId="12230"/>
    <cellStyle name="40% - Accent4 2 2 7 2 2 2" xfId="33831"/>
    <cellStyle name="40% - Accent4 2 2 7 2 3" xfId="19430"/>
    <cellStyle name="40% - Accent4 2 2 7 2 3 2" xfId="41031"/>
    <cellStyle name="40% - Accent4 2 2 7 2 4" xfId="26631"/>
    <cellStyle name="40% - Accent4 2 2 7 3" xfId="8630"/>
    <cellStyle name="40% - Accent4 2 2 7 3 2" xfId="30231"/>
    <cellStyle name="40% - Accent4 2 2 7 4" xfId="15830"/>
    <cellStyle name="40% - Accent4 2 2 7 4 2" xfId="37431"/>
    <cellStyle name="40% - Accent4 2 2 7 5" xfId="23031"/>
    <cellStyle name="40% - Accent4 2 2 8" xfId="3829"/>
    <cellStyle name="40% - Accent4 2 2 8 2" xfId="11030"/>
    <cellStyle name="40% - Accent4 2 2 8 2 2" xfId="32631"/>
    <cellStyle name="40% - Accent4 2 2 8 3" xfId="18230"/>
    <cellStyle name="40% - Accent4 2 2 8 3 2" xfId="39831"/>
    <cellStyle name="40% - Accent4 2 2 8 4" xfId="25431"/>
    <cellStyle name="40% - Accent4 2 2 9" xfId="7430"/>
    <cellStyle name="40% - Accent4 2 2 9 2" xfId="29031"/>
    <cellStyle name="40% - Accent4 2 3" xfId="255"/>
    <cellStyle name="40% - Accent4 2 3 10" xfId="14664"/>
    <cellStyle name="40% - Accent4 2 3 10 2" xfId="36265"/>
    <cellStyle name="40% - Accent4 2 3 11" xfId="21865"/>
    <cellStyle name="40% - Accent4 2 3 2" xfId="381"/>
    <cellStyle name="40% - Accent4 2 3 2 2" xfId="621"/>
    <cellStyle name="40% - Accent4 2 3 2 2 2" xfId="1223"/>
    <cellStyle name="40% - Accent4 2 3 2 2 2 2" xfId="3623"/>
    <cellStyle name="40% - Accent4 2 3 2 2 2 2 2" xfId="7223"/>
    <cellStyle name="40% - Accent4 2 3 2 2 2 2 2 2" xfId="14424"/>
    <cellStyle name="40% - Accent4 2 3 2 2 2 2 2 2 2" xfId="36025"/>
    <cellStyle name="40% - Accent4 2 3 2 2 2 2 2 3" xfId="21624"/>
    <cellStyle name="40% - Accent4 2 3 2 2 2 2 2 3 2" xfId="43225"/>
    <cellStyle name="40% - Accent4 2 3 2 2 2 2 2 4" xfId="28825"/>
    <cellStyle name="40% - Accent4 2 3 2 2 2 2 3" xfId="10824"/>
    <cellStyle name="40% - Accent4 2 3 2 2 2 2 3 2" xfId="32425"/>
    <cellStyle name="40% - Accent4 2 3 2 2 2 2 4" xfId="18024"/>
    <cellStyle name="40% - Accent4 2 3 2 2 2 2 4 2" xfId="39625"/>
    <cellStyle name="40% - Accent4 2 3 2 2 2 2 5" xfId="25225"/>
    <cellStyle name="40% - Accent4 2 3 2 2 2 3" xfId="2423"/>
    <cellStyle name="40% - Accent4 2 3 2 2 2 3 2" xfId="6023"/>
    <cellStyle name="40% - Accent4 2 3 2 2 2 3 2 2" xfId="13224"/>
    <cellStyle name="40% - Accent4 2 3 2 2 2 3 2 2 2" xfId="34825"/>
    <cellStyle name="40% - Accent4 2 3 2 2 2 3 2 3" xfId="20424"/>
    <cellStyle name="40% - Accent4 2 3 2 2 2 3 2 3 2" xfId="42025"/>
    <cellStyle name="40% - Accent4 2 3 2 2 2 3 2 4" xfId="27625"/>
    <cellStyle name="40% - Accent4 2 3 2 2 2 3 3" xfId="9624"/>
    <cellStyle name="40% - Accent4 2 3 2 2 2 3 3 2" xfId="31225"/>
    <cellStyle name="40% - Accent4 2 3 2 2 2 3 4" xfId="16824"/>
    <cellStyle name="40% - Accent4 2 3 2 2 2 3 4 2" xfId="38425"/>
    <cellStyle name="40% - Accent4 2 3 2 2 2 3 5" xfId="24025"/>
    <cellStyle name="40% - Accent4 2 3 2 2 2 4" xfId="4823"/>
    <cellStyle name="40% - Accent4 2 3 2 2 2 4 2" xfId="12024"/>
    <cellStyle name="40% - Accent4 2 3 2 2 2 4 2 2" xfId="33625"/>
    <cellStyle name="40% - Accent4 2 3 2 2 2 4 3" xfId="19224"/>
    <cellStyle name="40% - Accent4 2 3 2 2 2 4 3 2" xfId="40825"/>
    <cellStyle name="40% - Accent4 2 3 2 2 2 4 4" xfId="26425"/>
    <cellStyle name="40% - Accent4 2 3 2 2 2 5" xfId="8424"/>
    <cellStyle name="40% - Accent4 2 3 2 2 2 5 2" xfId="30025"/>
    <cellStyle name="40% - Accent4 2 3 2 2 2 6" xfId="15624"/>
    <cellStyle name="40% - Accent4 2 3 2 2 2 6 2" xfId="37225"/>
    <cellStyle name="40% - Accent4 2 3 2 2 2 7" xfId="22825"/>
    <cellStyle name="40% - Accent4 2 3 2 2 3" xfId="3023"/>
    <cellStyle name="40% - Accent4 2 3 2 2 3 2" xfId="6623"/>
    <cellStyle name="40% - Accent4 2 3 2 2 3 2 2" xfId="13824"/>
    <cellStyle name="40% - Accent4 2 3 2 2 3 2 2 2" xfId="35425"/>
    <cellStyle name="40% - Accent4 2 3 2 2 3 2 3" xfId="21024"/>
    <cellStyle name="40% - Accent4 2 3 2 2 3 2 3 2" xfId="42625"/>
    <cellStyle name="40% - Accent4 2 3 2 2 3 2 4" xfId="28225"/>
    <cellStyle name="40% - Accent4 2 3 2 2 3 3" xfId="10224"/>
    <cellStyle name="40% - Accent4 2 3 2 2 3 3 2" xfId="31825"/>
    <cellStyle name="40% - Accent4 2 3 2 2 3 4" xfId="17424"/>
    <cellStyle name="40% - Accent4 2 3 2 2 3 4 2" xfId="39025"/>
    <cellStyle name="40% - Accent4 2 3 2 2 3 5" xfId="24625"/>
    <cellStyle name="40% - Accent4 2 3 2 2 4" xfId="1823"/>
    <cellStyle name="40% - Accent4 2 3 2 2 4 2" xfId="5423"/>
    <cellStyle name="40% - Accent4 2 3 2 2 4 2 2" xfId="12624"/>
    <cellStyle name="40% - Accent4 2 3 2 2 4 2 2 2" xfId="34225"/>
    <cellStyle name="40% - Accent4 2 3 2 2 4 2 3" xfId="19824"/>
    <cellStyle name="40% - Accent4 2 3 2 2 4 2 3 2" xfId="41425"/>
    <cellStyle name="40% - Accent4 2 3 2 2 4 2 4" xfId="27025"/>
    <cellStyle name="40% - Accent4 2 3 2 2 4 3" xfId="9024"/>
    <cellStyle name="40% - Accent4 2 3 2 2 4 3 2" xfId="30625"/>
    <cellStyle name="40% - Accent4 2 3 2 2 4 4" xfId="16224"/>
    <cellStyle name="40% - Accent4 2 3 2 2 4 4 2" xfId="37825"/>
    <cellStyle name="40% - Accent4 2 3 2 2 4 5" xfId="23425"/>
    <cellStyle name="40% - Accent4 2 3 2 2 5" xfId="4223"/>
    <cellStyle name="40% - Accent4 2 3 2 2 5 2" xfId="11424"/>
    <cellStyle name="40% - Accent4 2 3 2 2 5 2 2" xfId="33025"/>
    <cellStyle name="40% - Accent4 2 3 2 2 5 3" xfId="18624"/>
    <cellStyle name="40% - Accent4 2 3 2 2 5 3 2" xfId="40225"/>
    <cellStyle name="40% - Accent4 2 3 2 2 5 4" xfId="25825"/>
    <cellStyle name="40% - Accent4 2 3 2 2 6" xfId="7824"/>
    <cellStyle name="40% - Accent4 2 3 2 2 6 2" xfId="29425"/>
    <cellStyle name="40% - Accent4 2 3 2 2 7" xfId="15024"/>
    <cellStyle name="40% - Accent4 2 3 2 2 7 2" xfId="36625"/>
    <cellStyle name="40% - Accent4 2 3 2 2 8" xfId="22225"/>
    <cellStyle name="40% - Accent4 2 3 2 3" xfId="983"/>
    <cellStyle name="40% - Accent4 2 3 2 3 2" xfId="3383"/>
    <cellStyle name="40% - Accent4 2 3 2 3 2 2" xfId="6983"/>
    <cellStyle name="40% - Accent4 2 3 2 3 2 2 2" xfId="14184"/>
    <cellStyle name="40% - Accent4 2 3 2 3 2 2 2 2" xfId="35785"/>
    <cellStyle name="40% - Accent4 2 3 2 3 2 2 3" xfId="21384"/>
    <cellStyle name="40% - Accent4 2 3 2 3 2 2 3 2" xfId="42985"/>
    <cellStyle name="40% - Accent4 2 3 2 3 2 2 4" xfId="28585"/>
    <cellStyle name="40% - Accent4 2 3 2 3 2 3" xfId="10584"/>
    <cellStyle name="40% - Accent4 2 3 2 3 2 3 2" xfId="32185"/>
    <cellStyle name="40% - Accent4 2 3 2 3 2 4" xfId="17784"/>
    <cellStyle name="40% - Accent4 2 3 2 3 2 4 2" xfId="39385"/>
    <cellStyle name="40% - Accent4 2 3 2 3 2 5" xfId="24985"/>
    <cellStyle name="40% - Accent4 2 3 2 3 3" xfId="2183"/>
    <cellStyle name="40% - Accent4 2 3 2 3 3 2" xfId="5783"/>
    <cellStyle name="40% - Accent4 2 3 2 3 3 2 2" xfId="12984"/>
    <cellStyle name="40% - Accent4 2 3 2 3 3 2 2 2" xfId="34585"/>
    <cellStyle name="40% - Accent4 2 3 2 3 3 2 3" xfId="20184"/>
    <cellStyle name="40% - Accent4 2 3 2 3 3 2 3 2" xfId="41785"/>
    <cellStyle name="40% - Accent4 2 3 2 3 3 2 4" xfId="27385"/>
    <cellStyle name="40% - Accent4 2 3 2 3 3 3" xfId="9384"/>
    <cellStyle name="40% - Accent4 2 3 2 3 3 3 2" xfId="30985"/>
    <cellStyle name="40% - Accent4 2 3 2 3 3 4" xfId="16584"/>
    <cellStyle name="40% - Accent4 2 3 2 3 3 4 2" xfId="38185"/>
    <cellStyle name="40% - Accent4 2 3 2 3 3 5" xfId="23785"/>
    <cellStyle name="40% - Accent4 2 3 2 3 4" xfId="4583"/>
    <cellStyle name="40% - Accent4 2 3 2 3 4 2" xfId="11784"/>
    <cellStyle name="40% - Accent4 2 3 2 3 4 2 2" xfId="33385"/>
    <cellStyle name="40% - Accent4 2 3 2 3 4 3" xfId="18984"/>
    <cellStyle name="40% - Accent4 2 3 2 3 4 3 2" xfId="40585"/>
    <cellStyle name="40% - Accent4 2 3 2 3 4 4" xfId="26185"/>
    <cellStyle name="40% - Accent4 2 3 2 3 5" xfId="8184"/>
    <cellStyle name="40% - Accent4 2 3 2 3 5 2" xfId="29785"/>
    <cellStyle name="40% - Accent4 2 3 2 3 6" xfId="15384"/>
    <cellStyle name="40% - Accent4 2 3 2 3 6 2" xfId="36985"/>
    <cellStyle name="40% - Accent4 2 3 2 3 7" xfId="22585"/>
    <cellStyle name="40% - Accent4 2 3 2 4" xfId="2783"/>
    <cellStyle name="40% - Accent4 2 3 2 4 2" xfId="6383"/>
    <cellStyle name="40% - Accent4 2 3 2 4 2 2" xfId="13584"/>
    <cellStyle name="40% - Accent4 2 3 2 4 2 2 2" xfId="35185"/>
    <cellStyle name="40% - Accent4 2 3 2 4 2 3" xfId="20784"/>
    <cellStyle name="40% - Accent4 2 3 2 4 2 3 2" xfId="42385"/>
    <cellStyle name="40% - Accent4 2 3 2 4 2 4" xfId="27985"/>
    <cellStyle name="40% - Accent4 2 3 2 4 3" xfId="9984"/>
    <cellStyle name="40% - Accent4 2 3 2 4 3 2" xfId="31585"/>
    <cellStyle name="40% - Accent4 2 3 2 4 4" xfId="17184"/>
    <cellStyle name="40% - Accent4 2 3 2 4 4 2" xfId="38785"/>
    <cellStyle name="40% - Accent4 2 3 2 4 5" xfId="24385"/>
    <cellStyle name="40% - Accent4 2 3 2 5" xfId="1583"/>
    <cellStyle name="40% - Accent4 2 3 2 5 2" xfId="5183"/>
    <cellStyle name="40% - Accent4 2 3 2 5 2 2" xfId="12384"/>
    <cellStyle name="40% - Accent4 2 3 2 5 2 2 2" xfId="33985"/>
    <cellStyle name="40% - Accent4 2 3 2 5 2 3" xfId="19584"/>
    <cellStyle name="40% - Accent4 2 3 2 5 2 3 2" xfId="41185"/>
    <cellStyle name="40% - Accent4 2 3 2 5 2 4" xfId="26785"/>
    <cellStyle name="40% - Accent4 2 3 2 5 3" xfId="8784"/>
    <cellStyle name="40% - Accent4 2 3 2 5 3 2" xfId="30385"/>
    <cellStyle name="40% - Accent4 2 3 2 5 4" xfId="15984"/>
    <cellStyle name="40% - Accent4 2 3 2 5 4 2" xfId="37585"/>
    <cellStyle name="40% - Accent4 2 3 2 5 5" xfId="23185"/>
    <cellStyle name="40% - Accent4 2 3 2 6" xfId="3983"/>
    <cellStyle name="40% - Accent4 2 3 2 6 2" xfId="11184"/>
    <cellStyle name="40% - Accent4 2 3 2 6 2 2" xfId="32785"/>
    <cellStyle name="40% - Accent4 2 3 2 6 3" xfId="18384"/>
    <cellStyle name="40% - Accent4 2 3 2 6 3 2" xfId="39985"/>
    <cellStyle name="40% - Accent4 2 3 2 6 4" xfId="25585"/>
    <cellStyle name="40% - Accent4 2 3 2 7" xfId="7584"/>
    <cellStyle name="40% - Accent4 2 3 2 7 2" xfId="29185"/>
    <cellStyle name="40% - Accent4 2 3 2 8" xfId="14784"/>
    <cellStyle name="40% - Accent4 2 3 2 8 2" xfId="36385"/>
    <cellStyle name="40% - Accent4 2 3 2 9" xfId="21985"/>
    <cellStyle name="40% - Accent4 2 3 3" xfId="501"/>
    <cellStyle name="40% - Accent4 2 3 3 2" xfId="1103"/>
    <cellStyle name="40% - Accent4 2 3 3 2 2" xfId="3503"/>
    <cellStyle name="40% - Accent4 2 3 3 2 2 2" xfId="7103"/>
    <cellStyle name="40% - Accent4 2 3 3 2 2 2 2" xfId="14304"/>
    <cellStyle name="40% - Accent4 2 3 3 2 2 2 2 2" xfId="35905"/>
    <cellStyle name="40% - Accent4 2 3 3 2 2 2 3" xfId="21504"/>
    <cellStyle name="40% - Accent4 2 3 3 2 2 2 3 2" xfId="43105"/>
    <cellStyle name="40% - Accent4 2 3 3 2 2 2 4" xfId="28705"/>
    <cellStyle name="40% - Accent4 2 3 3 2 2 3" xfId="10704"/>
    <cellStyle name="40% - Accent4 2 3 3 2 2 3 2" xfId="32305"/>
    <cellStyle name="40% - Accent4 2 3 3 2 2 4" xfId="17904"/>
    <cellStyle name="40% - Accent4 2 3 3 2 2 4 2" xfId="39505"/>
    <cellStyle name="40% - Accent4 2 3 3 2 2 5" xfId="25105"/>
    <cellStyle name="40% - Accent4 2 3 3 2 3" xfId="2303"/>
    <cellStyle name="40% - Accent4 2 3 3 2 3 2" xfId="5903"/>
    <cellStyle name="40% - Accent4 2 3 3 2 3 2 2" xfId="13104"/>
    <cellStyle name="40% - Accent4 2 3 3 2 3 2 2 2" xfId="34705"/>
    <cellStyle name="40% - Accent4 2 3 3 2 3 2 3" xfId="20304"/>
    <cellStyle name="40% - Accent4 2 3 3 2 3 2 3 2" xfId="41905"/>
    <cellStyle name="40% - Accent4 2 3 3 2 3 2 4" xfId="27505"/>
    <cellStyle name="40% - Accent4 2 3 3 2 3 3" xfId="9504"/>
    <cellStyle name="40% - Accent4 2 3 3 2 3 3 2" xfId="31105"/>
    <cellStyle name="40% - Accent4 2 3 3 2 3 4" xfId="16704"/>
    <cellStyle name="40% - Accent4 2 3 3 2 3 4 2" xfId="38305"/>
    <cellStyle name="40% - Accent4 2 3 3 2 3 5" xfId="23905"/>
    <cellStyle name="40% - Accent4 2 3 3 2 4" xfId="4703"/>
    <cellStyle name="40% - Accent4 2 3 3 2 4 2" xfId="11904"/>
    <cellStyle name="40% - Accent4 2 3 3 2 4 2 2" xfId="33505"/>
    <cellStyle name="40% - Accent4 2 3 3 2 4 3" xfId="19104"/>
    <cellStyle name="40% - Accent4 2 3 3 2 4 3 2" xfId="40705"/>
    <cellStyle name="40% - Accent4 2 3 3 2 4 4" xfId="26305"/>
    <cellStyle name="40% - Accent4 2 3 3 2 5" xfId="8304"/>
    <cellStyle name="40% - Accent4 2 3 3 2 5 2" xfId="29905"/>
    <cellStyle name="40% - Accent4 2 3 3 2 6" xfId="15504"/>
    <cellStyle name="40% - Accent4 2 3 3 2 6 2" xfId="37105"/>
    <cellStyle name="40% - Accent4 2 3 3 2 7" xfId="22705"/>
    <cellStyle name="40% - Accent4 2 3 3 3" xfId="2903"/>
    <cellStyle name="40% - Accent4 2 3 3 3 2" xfId="6503"/>
    <cellStyle name="40% - Accent4 2 3 3 3 2 2" xfId="13704"/>
    <cellStyle name="40% - Accent4 2 3 3 3 2 2 2" xfId="35305"/>
    <cellStyle name="40% - Accent4 2 3 3 3 2 3" xfId="20904"/>
    <cellStyle name="40% - Accent4 2 3 3 3 2 3 2" xfId="42505"/>
    <cellStyle name="40% - Accent4 2 3 3 3 2 4" xfId="28105"/>
    <cellStyle name="40% - Accent4 2 3 3 3 3" xfId="10104"/>
    <cellStyle name="40% - Accent4 2 3 3 3 3 2" xfId="31705"/>
    <cellStyle name="40% - Accent4 2 3 3 3 4" xfId="17304"/>
    <cellStyle name="40% - Accent4 2 3 3 3 4 2" xfId="38905"/>
    <cellStyle name="40% - Accent4 2 3 3 3 5" xfId="24505"/>
    <cellStyle name="40% - Accent4 2 3 3 4" xfId="1703"/>
    <cellStyle name="40% - Accent4 2 3 3 4 2" xfId="5303"/>
    <cellStyle name="40% - Accent4 2 3 3 4 2 2" xfId="12504"/>
    <cellStyle name="40% - Accent4 2 3 3 4 2 2 2" xfId="34105"/>
    <cellStyle name="40% - Accent4 2 3 3 4 2 3" xfId="19704"/>
    <cellStyle name="40% - Accent4 2 3 3 4 2 3 2" xfId="41305"/>
    <cellStyle name="40% - Accent4 2 3 3 4 2 4" xfId="26905"/>
    <cellStyle name="40% - Accent4 2 3 3 4 3" xfId="8904"/>
    <cellStyle name="40% - Accent4 2 3 3 4 3 2" xfId="30505"/>
    <cellStyle name="40% - Accent4 2 3 3 4 4" xfId="16104"/>
    <cellStyle name="40% - Accent4 2 3 3 4 4 2" xfId="37705"/>
    <cellStyle name="40% - Accent4 2 3 3 4 5" xfId="23305"/>
    <cellStyle name="40% - Accent4 2 3 3 5" xfId="4103"/>
    <cellStyle name="40% - Accent4 2 3 3 5 2" xfId="11304"/>
    <cellStyle name="40% - Accent4 2 3 3 5 2 2" xfId="32905"/>
    <cellStyle name="40% - Accent4 2 3 3 5 3" xfId="18504"/>
    <cellStyle name="40% - Accent4 2 3 3 5 3 2" xfId="40105"/>
    <cellStyle name="40% - Accent4 2 3 3 5 4" xfId="25705"/>
    <cellStyle name="40% - Accent4 2 3 3 6" xfId="7704"/>
    <cellStyle name="40% - Accent4 2 3 3 6 2" xfId="29305"/>
    <cellStyle name="40% - Accent4 2 3 3 7" xfId="14904"/>
    <cellStyle name="40% - Accent4 2 3 3 7 2" xfId="36505"/>
    <cellStyle name="40% - Accent4 2 3 3 8" xfId="22105"/>
    <cellStyle name="40% - Accent4 2 3 4" xfId="743"/>
    <cellStyle name="40% - Accent4 2 3 4 2" xfId="1343"/>
    <cellStyle name="40% - Accent4 2 3 4 2 2" xfId="3743"/>
    <cellStyle name="40% - Accent4 2 3 4 2 2 2" xfId="7343"/>
    <cellStyle name="40% - Accent4 2 3 4 2 2 2 2" xfId="14544"/>
    <cellStyle name="40% - Accent4 2 3 4 2 2 2 2 2" xfId="36145"/>
    <cellStyle name="40% - Accent4 2 3 4 2 2 2 3" xfId="21744"/>
    <cellStyle name="40% - Accent4 2 3 4 2 2 2 3 2" xfId="43345"/>
    <cellStyle name="40% - Accent4 2 3 4 2 2 2 4" xfId="28945"/>
    <cellStyle name="40% - Accent4 2 3 4 2 2 3" xfId="10944"/>
    <cellStyle name="40% - Accent4 2 3 4 2 2 3 2" xfId="32545"/>
    <cellStyle name="40% - Accent4 2 3 4 2 2 4" xfId="18144"/>
    <cellStyle name="40% - Accent4 2 3 4 2 2 4 2" xfId="39745"/>
    <cellStyle name="40% - Accent4 2 3 4 2 2 5" xfId="25345"/>
    <cellStyle name="40% - Accent4 2 3 4 2 3" xfId="2543"/>
    <cellStyle name="40% - Accent4 2 3 4 2 3 2" xfId="6143"/>
    <cellStyle name="40% - Accent4 2 3 4 2 3 2 2" xfId="13344"/>
    <cellStyle name="40% - Accent4 2 3 4 2 3 2 2 2" xfId="34945"/>
    <cellStyle name="40% - Accent4 2 3 4 2 3 2 3" xfId="20544"/>
    <cellStyle name="40% - Accent4 2 3 4 2 3 2 3 2" xfId="42145"/>
    <cellStyle name="40% - Accent4 2 3 4 2 3 2 4" xfId="27745"/>
    <cellStyle name="40% - Accent4 2 3 4 2 3 3" xfId="9744"/>
    <cellStyle name="40% - Accent4 2 3 4 2 3 3 2" xfId="31345"/>
    <cellStyle name="40% - Accent4 2 3 4 2 3 4" xfId="16944"/>
    <cellStyle name="40% - Accent4 2 3 4 2 3 4 2" xfId="38545"/>
    <cellStyle name="40% - Accent4 2 3 4 2 3 5" xfId="24145"/>
    <cellStyle name="40% - Accent4 2 3 4 2 4" xfId="4943"/>
    <cellStyle name="40% - Accent4 2 3 4 2 4 2" xfId="12144"/>
    <cellStyle name="40% - Accent4 2 3 4 2 4 2 2" xfId="33745"/>
    <cellStyle name="40% - Accent4 2 3 4 2 4 3" xfId="19344"/>
    <cellStyle name="40% - Accent4 2 3 4 2 4 3 2" xfId="40945"/>
    <cellStyle name="40% - Accent4 2 3 4 2 4 4" xfId="26545"/>
    <cellStyle name="40% - Accent4 2 3 4 2 5" xfId="8544"/>
    <cellStyle name="40% - Accent4 2 3 4 2 5 2" xfId="30145"/>
    <cellStyle name="40% - Accent4 2 3 4 2 6" xfId="15744"/>
    <cellStyle name="40% - Accent4 2 3 4 2 6 2" xfId="37345"/>
    <cellStyle name="40% - Accent4 2 3 4 2 7" xfId="22945"/>
    <cellStyle name="40% - Accent4 2 3 4 3" xfId="3143"/>
    <cellStyle name="40% - Accent4 2 3 4 3 2" xfId="6743"/>
    <cellStyle name="40% - Accent4 2 3 4 3 2 2" xfId="13944"/>
    <cellStyle name="40% - Accent4 2 3 4 3 2 2 2" xfId="35545"/>
    <cellStyle name="40% - Accent4 2 3 4 3 2 3" xfId="21144"/>
    <cellStyle name="40% - Accent4 2 3 4 3 2 3 2" xfId="42745"/>
    <cellStyle name="40% - Accent4 2 3 4 3 2 4" xfId="28345"/>
    <cellStyle name="40% - Accent4 2 3 4 3 3" xfId="10344"/>
    <cellStyle name="40% - Accent4 2 3 4 3 3 2" xfId="31945"/>
    <cellStyle name="40% - Accent4 2 3 4 3 4" xfId="17544"/>
    <cellStyle name="40% - Accent4 2 3 4 3 4 2" xfId="39145"/>
    <cellStyle name="40% - Accent4 2 3 4 3 5" xfId="24745"/>
    <cellStyle name="40% - Accent4 2 3 4 4" xfId="1943"/>
    <cellStyle name="40% - Accent4 2 3 4 4 2" xfId="5543"/>
    <cellStyle name="40% - Accent4 2 3 4 4 2 2" xfId="12744"/>
    <cellStyle name="40% - Accent4 2 3 4 4 2 2 2" xfId="34345"/>
    <cellStyle name="40% - Accent4 2 3 4 4 2 3" xfId="19944"/>
    <cellStyle name="40% - Accent4 2 3 4 4 2 3 2" xfId="41545"/>
    <cellStyle name="40% - Accent4 2 3 4 4 2 4" xfId="27145"/>
    <cellStyle name="40% - Accent4 2 3 4 4 3" xfId="9144"/>
    <cellStyle name="40% - Accent4 2 3 4 4 3 2" xfId="30745"/>
    <cellStyle name="40% - Accent4 2 3 4 4 4" xfId="16344"/>
    <cellStyle name="40% - Accent4 2 3 4 4 4 2" xfId="37945"/>
    <cellStyle name="40% - Accent4 2 3 4 4 5" xfId="23545"/>
    <cellStyle name="40% - Accent4 2 3 4 5" xfId="4343"/>
    <cellStyle name="40% - Accent4 2 3 4 5 2" xfId="11544"/>
    <cellStyle name="40% - Accent4 2 3 4 5 2 2" xfId="33145"/>
    <cellStyle name="40% - Accent4 2 3 4 5 3" xfId="18744"/>
    <cellStyle name="40% - Accent4 2 3 4 5 3 2" xfId="40345"/>
    <cellStyle name="40% - Accent4 2 3 4 5 4" xfId="25945"/>
    <cellStyle name="40% - Accent4 2 3 4 6" xfId="7944"/>
    <cellStyle name="40% - Accent4 2 3 4 6 2" xfId="29545"/>
    <cellStyle name="40% - Accent4 2 3 4 7" xfId="15144"/>
    <cellStyle name="40% - Accent4 2 3 4 7 2" xfId="36745"/>
    <cellStyle name="40% - Accent4 2 3 4 8" xfId="22345"/>
    <cellStyle name="40% - Accent4 2 3 5" xfId="863"/>
    <cellStyle name="40% - Accent4 2 3 5 2" xfId="3263"/>
    <cellStyle name="40% - Accent4 2 3 5 2 2" xfId="6863"/>
    <cellStyle name="40% - Accent4 2 3 5 2 2 2" xfId="14064"/>
    <cellStyle name="40% - Accent4 2 3 5 2 2 2 2" xfId="35665"/>
    <cellStyle name="40% - Accent4 2 3 5 2 2 3" xfId="21264"/>
    <cellStyle name="40% - Accent4 2 3 5 2 2 3 2" xfId="42865"/>
    <cellStyle name="40% - Accent4 2 3 5 2 2 4" xfId="28465"/>
    <cellStyle name="40% - Accent4 2 3 5 2 3" xfId="10464"/>
    <cellStyle name="40% - Accent4 2 3 5 2 3 2" xfId="32065"/>
    <cellStyle name="40% - Accent4 2 3 5 2 4" xfId="17664"/>
    <cellStyle name="40% - Accent4 2 3 5 2 4 2" xfId="39265"/>
    <cellStyle name="40% - Accent4 2 3 5 2 5" xfId="24865"/>
    <cellStyle name="40% - Accent4 2 3 5 3" xfId="2063"/>
    <cellStyle name="40% - Accent4 2 3 5 3 2" xfId="5663"/>
    <cellStyle name="40% - Accent4 2 3 5 3 2 2" xfId="12864"/>
    <cellStyle name="40% - Accent4 2 3 5 3 2 2 2" xfId="34465"/>
    <cellStyle name="40% - Accent4 2 3 5 3 2 3" xfId="20064"/>
    <cellStyle name="40% - Accent4 2 3 5 3 2 3 2" xfId="41665"/>
    <cellStyle name="40% - Accent4 2 3 5 3 2 4" xfId="27265"/>
    <cellStyle name="40% - Accent4 2 3 5 3 3" xfId="9264"/>
    <cellStyle name="40% - Accent4 2 3 5 3 3 2" xfId="30865"/>
    <cellStyle name="40% - Accent4 2 3 5 3 4" xfId="16464"/>
    <cellStyle name="40% - Accent4 2 3 5 3 4 2" xfId="38065"/>
    <cellStyle name="40% - Accent4 2 3 5 3 5" xfId="23665"/>
    <cellStyle name="40% - Accent4 2 3 5 4" xfId="4463"/>
    <cellStyle name="40% - Accent4 2 3 5 4 2" xfId="11664"/>
    <cellStyle name="40% - Accent4 2 3 5 4 2 2" xfId="33265"/>
    <cellStyle name="40% - Accent4 2 3 5 4 3" xfId="18864"/>
    <cellStyle name="40% - Accent4 2 3 5 4 3 2" xfId="40465"/>
    <cellStyle name="40% - Accent4 2 3 5 4 4" xfId="26065"/>
    <cellStyle name="40% - Accent4 2 3 5 5" xfId="8064"/>
    <cellStyle name="40% - Accent4 2 3 5 5 2" xfId="29665"/>
    <cellStyle name="40% - Accent4 2 3 5 6" xfId="15264"/>
    <cellStyle name="40% - Accent4 2 3 5 6 2" xfId="36865"/>
    <cellStyle name="40% - Accent4 2 3 5 7" xfId="22465"/>
    <cellStyle name="40% - Accent4 2 3 6" xfId="2663"/>
    <cellStyle name="40% - Accent4 2 3 6 2" xfId="6263"/>
    <cellStyle name="40% - Accent4 2 3 6 2 2" xfId="13464"/>
    <cellStyle name="40% - Accent4 2 3 6 2 2 2" xfId="35065"/>
    <cellStyle name="40% - Accent4 2 3 6 2 3" xfId="20664"/>
    <cellStyle name="40% - Accent4 2 3 6 2 3 2" xfId="42265"/>
    <cellStyle name="40% - Accent4 2 3 6 2 4" xfId="27865"/>
    <cellStyle name="40% - Accent4 2 3 6 3" xfId="9864"/>
    <cellStyle name="40% - Accent4 2 3 6 3 2" xfId="31465"/>
    <cellStyle name="40% - Accent4 2 3 6 4" xfId="17064"/>
    <cellStyle name="40% - Accent4 2 3 6 4 2" xfId="38665"/>
    <cellStyle name="40% - Accent4 2 3 6 5" xfId="24265"/>
    <cellStyle name="40% - Accent4 2 3 7" xfId="1463"/>
    <cellStyle name="40% - Accent4 2 3 7 2" xfId="5063"/>
    <cellStyle name="40% - Accent4 2 3 7 2 2" xfId="12264"/>
    <cellStyle name="40% - Accent4 2 3 7 2 2 2" xfId="33865"/>
    <cellStyle name="40% - Accent4 2 3 7 2 3" xfId="19464"/>
    <cellStyle name="40% - Accent4 2 3 7 2 3 2" xfId="41065"/>
    <cellStyle name="40% - Accent4 2 3 7 2 4" xfId="26665"/>
    <cellStyle name="40% - Accent4 2 3 7 3" xfId="8664"/>
    <cellStyle name="40% - Accent4 2 3 7 3 2" xfId="30265"/>
    <cellStyle name="40% - Accent4 2 3 7 4" xfId="15864"/>
    <cellStyle name="40% - Accent4 2 3 7 4 2" xfId="37465"/>
    <cellStyle name="40% - Accent4 2 3 7 5" xfId="23065"/>
    <cellStyle name="40% - Accent4 2 3 8" xfId="3863"/>
    <cellStyle name="40% - Accent4 2 3 8 2" xfId="11064"/>
    <cellStyle name="40% - Accent4 2 3 8 2 2" xfId="32665"/>
    <cellStyle name="40% - Accent4 2 3 8 3" xfId="18264"/>
    <cellStyle name="40% - Accent4 2 3 8 3 2" xfId="39865"/>
    <cellStyle name="40% - Accent4 2 3 8 4" xfId="25465"/>
    <cellStyle name="40% - Accent4 2 3 9" xfId="7464"/>
    <cellStyle name="40% - Accent4 2 3 9 2" xfId="29065"/>
    <cellStyle name="40% - Accent4 2 4" xfId="313"/>
    <cellStyle name="40% - Accent4 2 4 2" xfId="553"/>
    <cellStyle name="40% - Accent4 2 4 2 2" xfId="1155"/>
    <cellStyle name="40% - Accent4 2 4 2 2 2" xfId="3555"/>
    <cellStyle name="40% - Accent4 2 4 2 2 2 2" xfId="7155"/>
    <cellStyle name="40% - Accent4 2 4 2 2 2 2 2" xfId="14356"/>
    <cellStyle name="40% - Accent4 2 4 2 2 2 2 2 2" xfId="35957"/>
    <cellStyle name="40% - Accent4 2 4 2 2 2 2 3" xfId="21556"/>
    <cellStyle name="40% - Accent4 2 4 2 2 2 2 3 2" xfId="43157"/>
    <cellStyle name="40% - Accent4 2 4 2 2 2 2 4" xfId="28757"/>
    <cellStyle name="40% - Accent4 2 4 2 2 2 3" xfId="10756"/>
    <cellStyle name="40% - Accent4 2 4 2 2 2 3 2" xfId="32357"/>
    <cellStyle name="40% - Accent4 2 4 2 2 2 4" xfId="17956"/>
    <cellStyle name="40% - Accent4 2 4 2 2 2 4 2" xfId="39557"/>
    <cellStyle name="40% - Accent4 2 4 2 2 2 5" xfId="25157"/>
    <cellStyle name="40% - Accent4 2 4 2 2 3" xfId="2355"/>
    <cellStyle name="40% - Accent4 2 4 2 2 3 2" xfId="5955"/>
    <cellStyle name="40% - Accent4 2 4 2 2 3 2 2" xfId="13156"/>
    <cellStyle name="40% - Accent4 2 4 2 2 3 2 2 2" xfId="34757"/>
    <cellStyle name="40% - Accent4 2 4 2 2 3 2 3" xfId="20356"/>
    <cellStyle name="40% - Accent4 2 4 2 2 3 2 3 2" xfId="41957"/>
    <cellStyle name="40% - Accent4 2 4 2 2 3 2 4" xfId="27557"/>
    <cellStyle name="40% - Accent4 2 4 2 2 3 3" xfId="9556"/>
    <cellStyle name="40% - Accent4 2 4 2 2 3 3 2" xfId="31157"/>
    <cellStyle name="40% - Accent4 2 4 2 2 3 4" xfId="16756"/>
    <cellStyle name="40% - Accent4 2 4 2 2 3 4 2" xfId="38357"/>
    <cellStyle name="40% - Accent4 2 4 2 2 3 5" xfId="23957"/>
    <cellStyle name="40% - Accent4 2 4 2 2 4" xfId="4755"/>
    <cellStyle name="40% - Accent4 2 4 2 2 4 2" xfId="11956"/>
    <cellStyle name="40% - Accent4 2 4 2 2 4 2 2" xfId="33557"/>
    <cellStyle name="40% - Accent4 2 4 2 2 4 3" xfId="19156"/>
    <cellStyle name="40% - Accent4 2 4 2 2 4 3 2" xfId="40757"/>
    <cellStyle name="40% - Accent4 2 4 2 2 4 4" xfId="26357"/>
    <cellStyle name="40% - Accent4 2 4 2 2 5" xfId="8356"/>
    <cellStyle name="40% - Accent4 2 4 2 2 5 2" xfId="29957"/>
    <cellStyle name="40% - Accent4 2 4 2 2 6" xfId="15556"/>
    <cellStyle name="40% - Accent4 2 4 2 2 6 2" xfId="37157"/>
    <cellStyle name="40% - Accent4 2 4 2 2 7" xfId="22757"/>
    <cellStyle name="40% - Accent4 2 4 2 3" xfId="2955"/>
    <cellStyle name="40% - Accent4 2 4 2 3 2" xfId="6555"/>
    <cellStyle name="40% - Accent4 2 4 2 3 2 2" xfId="13756"/>
    <cellStyle name="40% - Accent4 2 4 2 3 2 2 2" xfId="35357"/>
    <cellStyle name="40% - Accent4 2 4 2 3 2 3" xfId="20956"/>
    <cellStyle name="40% - Accent4 2 4 2 3 2 3 2" xfId="42557"/>
    <cellStyle name="40% - Accent4 2 4 2 3 2 4" xfId="28157"/>
    <cellStyle name="40% - Accent4 2 4 2 3 3" xfId="10156"/>
    <cellStyle name="40% - Accent4 2 4 2 3 3 2" xfId="31757"/>
    <cellStyle name="40% - Accent4 2 4 2 3 4" xfId="17356"/>
    <cellStyle name="40% - Accent4 2 4 2 3 4 2" xfId="38957"/>
    <cellStyle name="40% - Accent4 2 4 2 3 5" xfId="24557"/>
    <cellStyle name="40% - Accent4 2 4 2 4" xfId="1755"/>
    <cellStyle name="40% - Accent4 2 4 2 4 2" xfId="5355"/>
    <cellStyle name="40% - Accent4 2 4 2 4 2 2" xfId="12556"/>
    <cellStyle name="40% - Accent4 2 4 2 4 2 2 2" xfId="34157"/>
    <cellStyle name="40% - Accent4 2 4 2 4 2 3" xfId="19756"/>
    <cellStyle name="40% - Accent4 2 4 2 4 2 3 2" xfId="41357"/>
    <cellStyle name="40% - Accent4 2 4 2 4 2 4" xfId="26957"/>
    <cellStyle name="40% - Accent4 2 4 2 4 3" xfId="8956"/>
    <cellStyle name="40% - Accent4 2 4 2 4 3 2" xfId="30557"/>
    <cellStyle name="40% - Accent4 2 4 2 4 4" xfId="16156"/>
    <cellStyle name="40% - Accent4 2 4 2 4 4 2" xfId="37757"/>
    <cellStyle name="40% - Accent4 2 4 2 4 5" xfId="23357"/>
    <cellStyle name="40% - Accent4 2 4 2 5" xfId="4155"/>
    <cellStyle name="40% - Accent4 2 4 2 5 2" xfId="11356"/>
    <cellStyle name="40% - Accent4 2 4 2 5 2 2" xfId="32957"/>
    <cellStyle name="40% - Accent4 2 4 2 5 3" xfId="18556"/>
    <cellStyle name="40% - Accent4 2 4 2 5 3 2" xfId="40157"/>
    <cellStyle name="40% - Accent4 2 4 2 5 4" xfId="25757"/>
    <cellStyle name="40% - Accent4 2 4 2 6" xfId="7756"/>
    <cellStyle name="40% - Accent4 2 4 2 6 2" xfId="29357"/>
    <cellStyle name="40% - Accent4 2 4 2 7" xfId="14956"/>
    <cellStyle name="40% - Accent4 2 4 2 7 2" xfId="36557"/>
    <cellStyle name="40% - Accent4 2 4 2 8" xfId="22157"/>
    <cellStyle name="40% - Accent4 2 4 3" xfId="915"/>
    <cellStyle name="40% - Accent4 2 4 3 2" xfId="3315"/>
    <cellStyle name="40% - Accent4 2 4 3 2 2" xfId="6915"/>
    <cellStyle name="40% - Accent4 2 4 3 2 2 2" xfId="14116"/>
    <cellStyle name="40% - Accent4 2 4 3 2 2 2 2" xfId="35717"/>
    <cellStyle name="40% - Accent4 2 4 3 2 2 3" xfId="21316"/>
    <cellStyle name="40% - Accent4 2 4 3 2 2 3 2" xfId="42917"/>
    <cellStyle name="40% - Accent4 2 4 3 2 2 4" xfId="28517"/>
    <cellStyle name="40% - Accent4 2 4 3 2 3" xfId="10516"/>
    <cellStyle name="40% - Accent4 2 4 3 2 3 2" xfId="32117"/>
    <cellStyle name="40% - Accent4 2 4 3 2 4" xfId="17716"/>
    <cellStyle name="40% - Accent4 2 4 3 2 4 2" xfId="39317"/>
    <cellStyle name="40% - Accent4 2 4 3 2 5" xfId="24917"/>
    <cellStyle name="40% - Accent4 2 4 3 3" xfId="2115"/>
    <cellStyle name="40% - Accent4 2 4 3 3 2" xfId="5715"/>
    <cellStyle name="40% - Accent4 2 4 3 3 2 2" xfId="12916"/>
    <cellStyle name="40% - Accent4 2 4 3 3 2 2 2" xfId="34517"/>
    <cellStyle name="40% - Accent4 2 4 3 3 2 3" xfId="20116"/>
    <cellStyle name="40% - Accent4 2 4 3 3 2 3 2" xfId="41717"/>
    <cellStyle name="40% - Accent4 2 4 3 3 2 4" xfId="27317"/>
    <cellStyle name="40% - Accent4 2 4 3 3 3" xfId="9316"/>
    <cellStyle name="40% - Accent4 2 4 3 3 3 2" xfId="30917"/>
    <cellStyle name="40% - Accent4 2 4 3 3 4" xfId="16516"/>
    <cellStyle name="40% - Accent4 2 4 3 3 4 2" xfId="38117"/>
    <cellStyle name="40% - Accent4 2 4 3 3 5" xfId="23717"/>
    <cellStyle name="40% - Accent4 2 4 3 4" xfId="4515"/>
    <cellStyle name="40% - Accent4 2 4 3 4 2" xfId="11716"/>
    <cellStyle name="40% - Accent4 2 4 3 4 2 2" xfId="33317"/>
    <cellStyle name="40% - Accent4 2 4 3 4 3" xfId="18916"/>
    <cellStyle name="40% - Accent4 2 4 3 4 3 2" xfId="40517"/>
    <cellStyle name="40% - Accent4 2 4 3 4 4" xfId="26117"/>
    <cellStyle name="40% - Accent4 2 4 3 5" xfId="8116"/>
    <cellStyle name="40% - Accent4 2 4 3 5 2" xfId="29717"/>
    <cellStyle name="40% - Accent4 2 4 3 6" xfId="15316"/>
    <cellStyle name="40% - Accent4 2 4 3 6 2" xfId="36917"/>
    <cellStyle name="40% - Accent4 2 4 3 7" xfId="22517"/>
    <cellStyle name="40% - Accent4 2 4 4" xfId="2715"/>
    <cellStyle name="40% - Accent4 2 4 4 2" xfId="6315"/>
    <cellStyle name="40% - Accent4 2 4 4 2 2" xfId="13516"/>
    <cellStyle name="40% - Accent4 2 4 4 2 2 2" xfId="35117"/>
    <cellStyle name="40% - Accent4 2 4 4 2 3" xfId="20716"/>
    <cellStyle name="40% - Accent4 2 4 4 2 3 2" xfId="42317"/>
    <cellStyle name="40% - Accent4 2 4 4 2 4" xfId="27917"/>
    <cellStyle name="40% - Accent4 2 4 4 3" xfId="9916"/>
    <cellStyle name="40% - Accent4 2 4 4 3 2" xfId="31517"/>
    <cellStyle name="40% - Accent4 2 4 4 4" xfId="17116"/>
    <cellStyle name="40% - Accent4 2 4 4 4 2" xfId="38717"/>
    <cellStyle name="40% - Accent4 2 4 4 5" xfId="24317"/>
    <cellStyle name="40% - Accent4 2 4 5" xfId="1515"/>
    <cellStyle name="40% - Accent4 2 4 5 2" xfId="5115"/>
    <cellStyle name="40% - Accent4 2 4 5 2 2" xfId="12316"/>
    <cellStyle name="40% - Accent4 2 4 5 2 2 2" xfId="33917"/>
    <cellStyle name="40% - Accent4 2 4 5 2 3" xfId="19516"/>
    <cellStyle name="40% - Accent4 2 4 5 2 3 2" xfId="41117"/>
    <cellStyle name="40% - Accent4 2 4 5 2 4" xfId="26717"/>
    <cellStyle name="40% - Accent4 2 4 5 3" xfId="8716"/>
    <cellStyle name="40% - Accent4 2 4 5 3 2" xfId="30317"/>
    <cellStyle name="40% - Accent4 2 4 5 4" xfId="15916"/>
    <cellStyle name="40% - Accent4 2 4 5 4 2" xfId="37517"/>
    <cellStyle name="40% - Accent4 2 4 5 5" xfId="23117"/>
    <cellStyle name="40% - Accent4 2 4 6" xfId="3915"/>
    <cellStyle name="40% - Accent4 2 4 6 2" xfId="11116"/>
    <cellStyle name="40% - Accent4 2 4 6 2 2" xfId="32717"/>
    <cellStyle name="40% - Accent4 2 4 6 3" xfId="18316"/>
    <cellStyle name="40% - Accent4 2 4 6 3 2" xfId="39917"/>
    <cellStyle name="40% - Accent4 2 4 6 4" xfId="25517"/>
    <cellStyle name="40% - Accent4 2 4 7" xfId="7516"/>
    <cellStyle name="40% - Accent4 2 4 7 2" xfId="29117"/>
    <cellStyle name="40% - Accent4 2 4 8" xfId="14716"/>
    <cellStyle name="40% - Accent4 2 4 8 2" xfId="36317"/>
    <cellStyle name="40% - Accent4 2 4 9" xfId="21917"/>
    <cellStyle name="40% - Accent4 2 5" xfId="433"/>
    <cellStyle name="40% - Accent4 2 5 2" xfId="1035"/>
    <cellStyle name="40% - Accent4 2 5 2 2" xfId="3435"/>
    <cellStyle name="40% - Accent4 2 5 2 2 2" xfId="7035"/>
    <cellStyle name="40% - Accent4 2 5 2 2 2 2" xfId="14236"/>
    <cellStyle name="40% - Accent4 2 5 2 2 2 2 2" xfId="35837"/>
    <cellStyle name="40% - Accent4 2 5 2 2 2 3" xfId="21436"/>
    <cellStyle name="40% - Accent4 2 5 2 2 2 3 2" xfId="43037"/>
    <cellStyle name="40% - Accent4 2 5 2 2 2 4" xfId="28637"/>
    <cellStyle name="40% - Accent4 2 5 2 2 3" xfId="10636"/>
    <cellStyle name="40% - Accent4 2 5 2 2 3 2" xfId="32237"/>
    <cellStyle name="40% - Accent4 2 5 2 2 4" xfId="17836"/>
    <cellStyle name="40% - Accent4 2 5 2 2 4 2" xfId="39437"/>
    <cellStyle name="40% - Accent4 2 5 2 2 5" xfId="25037"/>
    <cellStyle name="40% - Accent4 2 5 2 3" xfId="2235"/>
    <cellStyle name="40% - Accent4 2 5 2 3 2" xfId="5835"/>
    <cellStyle name="40% - Accent4 2 5 2 3 2 2" xfId="13036"/>
    <cellStyle name="40% - Accent4 2 5 2 3 2 2 2" xfId="34637"/>
    <cellStyle name="40% - Accent4 2 5 2 3 2 3" xfId="20236"/>
    <cellStyle name="40% - Accent4 2 5 2 3 2 3 2" xfId="41837"/>
    <cellStyle name="40% - Accent4 2 5 2 3 2 4" xfId="27437"/>
    <cellStyle name="40% - Accent4 2 5 2 3 3" xfId="9436"/>
    <cellStyle name="40% - Accent4 2 5 2 3 3 2" xfId="31037"/>
    <cellStyle name="40% - Accent4 2 5 2 3 4" xfId="16636"/>
    <cellStyle name="40% - Accent4 2 5 2 3 4 2" xfId="38237"/>
    <cellStyle name="40% - Accent4 2 5 2 3 5" xfId="23837"/>
    <cellStyle name="40% - Accent4 2 5 2 4" xfId="4635"/>
    <cellStyle name="40% - Accent4 2 5 2 4 2" xfId="11836"/>
    <cellStyle name="40% - Accent4 2 5 2 4 2 2" xfId="33437"/>
    <cellStyle name="40% - Accent4 2 5 2 4 3" xfId="19036"/>
    <cellStyle name="40% - Accent4 2 5 2 4 3 2" xfId="40637"/>
    <cellStyle name="40% - Accent4 2 5 2 4 4" xfId="26237"/>
    <cellStyle name="40% - Accent4 2 5 2 5" xfId="8236"/>
    <cellStyle name="40% - Accent4 2 5 2 5 2" xfId="29837"/>
    <cellStyle name="40% - Accent4 2 5 2 6" xfId="15436"/>
    <cellStyle name="40% - Accent4 2 5 2 6 2" xfId="37037"/>
    <cellStyle name="40% - Accent4 2 5 2 7" xfId="22637"/>
    <cellStyle name="40% - Accent4 2 5 3" xfId="2835"/>
    <cellStyle name="40% - Accent4 2 5 3 2" xfId="6435"/>
    <cellStyle name="40% - Accent4 2 5 3 2 2" xfId="13636"/>
    <cellStyle name="40% - Accent4 2 5 3 2 2 2" xfId="35237"/>
    <cellStyle name="40% - Accent4 2 5 3 2 3" xfId="20836"/>
    <cellStyle name="40% - Accent4 2 5 3 2 3 2" xfId="42437"/>
    <cellStyle name="40% - Accent4 2 5 3 2 4" xfId="28037"/>
    <cellStyle name="40% - Accent4 2 5 3 3" xfId="10036"/>
    <cellStyle name="40% - Accent4 2 5 3 3 2" xfId="31637"/>
    <cellStyle name="40% - Accent4 2 5 3 4" xfId="17236"/>
    <cellStyle name="40% - Accent4 2 5 3 4 2" xfId="38837"/>
    <cellStyle name="40% - Accent4 2 5 3 5" xfId="24437"/>
    <cellStyle name="40% - Accent4 2 5 4" xfId="1635"/>
    <cellStyle name="40% - Accent4 2 5 4 2" xfId="5235"/>
    <cellStyle name="40% - Accent4 2 5 4 2 2" xfId="12436"/>
    <cellStyle name="40% - Accent4 2 5 4 2 2 2" xfId="34037"/>
    <cellStyle name="40% - Accent4 2 5 4 2 3" xfId="19636"/>
    <cellStyle name="40% - Accent4 2 5 4 2 3 2" xfId="41237"/>
    <cellStyle name="40% - Accent4 2 5 4 2 4" xfId="26837"/>
    <cellStyle name="40% - Accent4 2 5 4 3" xfId="8836"/>
    <cellStyle name="40% - Accent4 2 5 4 3 2" xfId="30437"/>
    <cellStyle name="40% - Accent4 2 5 4 4" xfId="16036"/>
    <cellStyle name="40% - Accent4 2 5 4 4 2" xfId="37637"/>
    <cellStyle name="40% - Accent4 2 5 4 5" xfId="23237"/>
    <cellStyle name="40% - Accent4 2 5 5" xfId="4035"/>
    <cellStyle name="40% - Accent4 2 5 5 2" xfId="11236"/>
    <cellStyle name="40% - Accent4 2 5 5 2 2" xfId="32837"/>
    <cellStyle name="40% - Accent4 2 5 5 3" xfId="18436"/>
    <cellStyle name="40% - Accent4 2 5 5 3 2" xfId="40037"/>
    <cellStyle name="40% - Accent4 2 5 5 4" xfId="25637"/>
    <cellStyle name="40% - Accent4 2 5 6" xfId="7636"/>
    <cellStyle name="40% - Accent4 2 5 6 2" xfId="29237"/>
    <cellStyle name="40% - Accent4 2 5 7" xfId="14836"/>
    <cellStyle name="40% - Accent4 2 5 7 2" xfId="36437"/>
    <cellStyle name="40% - Accent4 2 5 8" xfId="22037"/>
    <cellStyle name="40% - Accent4 2 6" xfId="675"/>
    <cellStyle name="40% - Accent4 2 6 2" xfId="1275"/>
    <cellStyle name="40% - Accent4 2 6 2 2" xfId="3675"/>
    <cellStyle name="40% - Accent4 2 6 2 2 2" xfId="7275"/>
    <cellStyle name="40% - Accent4 2 6 2 2 2 2" xfId="14476"/>
    <cellStyle name="40% - Accent4 2 6 2 2 2 2 2" xfId="36077"/>
    <cellStyle name="40% - Accent4 2 6 2 2 2 3" xfId="21676"/>
    <cellStyle name="40% - Accent4 2 6 2 2 2 3 2" xfId="43277"/>
    <cellStyle name="40% - Accent4 2 6 2 2 2 4" xfId="28877"/>
    <cellStyle name="40% - Accent4 2 6 2 2 3" xfId="10876"/>
    <cellStyle name="40% - Accent4 2 6 2 2 3 2" xfId="32477"/>
    <cellStyle name="40% - Accent4 2 6 2 2 4" xfId="18076"/>
    <cellStyle name="40% - Accent4 2 6 2 2 4 2" xfId="39677"/>
    <cellStyle name="40% - Accent4 2 6 2 2 5" xfId="25277"/>
    <cellStyle name="40% - Accent4 2 6 2 3" xfId="2475"/>
    <cellStyle name="40% - Accent4 2 6 2 3 2" xfId="6075"/>
    <cellStyle name="40% - Accent4 2 6 2 3 2 2" xfId="13276"/>
    <cellStyle name="40% - Accent4 2 6 2 3 2 2 2" xfId="34877"/>
    <cellStyle name="40% - Accent4 2 6 2 3 2 3" xfId="20476"/>
    <cellStyle name="40% - Accent4 2 6 2 3 2 3 2" xfId="42077"/>
    <cellStyle name="40% - Accent4 2 6 2 3 2 4" xfId="27677"/>
    <cellStyle name="40% - Accent4 2 6 2 3 3" xfId="9676"/>
    <cellStyle name="40% - Accent4 2 6 2 3 3 2" xfId="31277"/>
    <cellStyle name="40% - Accent4 2 6 2 3 4" xfId="16876"/>
    <cellStyle name="40% - Accent4 2 6 2 3 4 2" xfId="38477"/>
    <cellStyle name="40% - Accent4 2 6 2 3 5" xfId="24077"/>
    <cellStyle name="40% - Accent4 2 6 2 4" xfId="4875"/>
    <cellStyle name="40% - Accent4 2 6 2 4 2" xfId="12076"/>
    <cellStyle name="40% - Accent4 2 6 2 4 2 2" xfId="33677"/>
    <cellStyle name="40% - Accent4 2 6 2 4 3" xfId="19276"/>
    <cellStyle name="40% - Accent4 2 6 2 4 3 2" xfId="40877"/>
    <cellStyle name="40% - Accent4 2 6 2 4 4" xfId="26477"/>
    <cellStyle name="40% - Accent4 2 6 2 5" xfId="8476"/>
    <cellStyle name="40% - Accent4 2 6 2 5 2" xfId="30077"/>
    <cellStyle name="40% - Accent4 2 6 2 6" xfId="15676"/>
    <cellStyle name="40% - Accent4 2 6 2 6 2" xfId="37277"/>
    <cellStyle name="40% - Accent4 2 6 2 7" xfId="22877"/>
    <cellStyle name="40% - Accent4 2 6 3" xfId="3075"/>
    <cellStyle name="40% - Accent4 2 6 3 2" xfId="6675"/>
    <cellStyle name="40% - Accent4 2 6 3 2 2" xfId="13876"/>
    <cellStyle name="40% - Accent4 2 6 3 2 2 2" xfId="35477"/>
    <cellStyle name="40% - Accent4 2 6 3 2 3" xfId="21076"/>
    <cellStyle name="40% - Accent4 2 6 3 2 3 2" xfId="42677"/>
    <cellStyle name="40% - Accent4 2 6 3 2 4" xfId="28277"/>
    <cellStyle name="40% - Accent4 2 6 3 3" xfId="10276"/>
    <cellStyle name="40% - Accent4 2 6 3 3 2" xfId="31877"/>
    <cellStyle name="40% - Accent4 2 6 3 4" xfId="17476"/>
    <cellStyle name="40% - Accent4 2 6 3 4 2" xfId="39077"/>
    <cellStyle name="40% - Accent4 2 6 3 5" xfId="24677"/>
    <cellStyle name="40% - Accent4 2 6 4" xfId="1875"/>
    <cellStyle name="40% - Accent4 2 6 4 2" xfId="5475"/>
    <cellStyle name="40% - Accent4 2 6 4 2 2" xfId="12676"/>
    <cellStyle name="40% - Accent4 2 6 4 2 2 2" xfId="34277"/>
    <cellStyle name="40% - Accent4 2 6 4 2 3" xfId="19876"/>
    <cellStyle name="40% - Accent4 2 6 4 2 3 2" xfId="41477"/>
    <cellStyle name="40% - Accent4 2 6 4 2 4" xfId="27077"/>
    <cellStyle name="40% - Accent4 2 6 4 3" xfId="9076"/>
    <cellStyle name="40% - Accent4 2 6 4 3 2" xfId="30677"/>
    <cellStyle name="40% - Accent4 2 6 4 4" xfId="16276"/>
    <cellStyle name="40% - Accent4 2 6 4 4 2" xfId="37877"/>
    <cellStyle name="40% - Accent4 2 6 4 5" xfId="23477"/>
    <cellStyle name="40% - Accent4 2 6 5" xfId="4275"/>
    <cellStyle name="40% - Accent4 2 6 5 2" xfId="11476"/>
    <cellStyle name="40% - Accent4 2 6 5 2 2" xfId="33077"/>
    <cellStyle name="40% - Accent4 2 6 5 3" xfId="18676"/>
    <cellStyle name="40% - Accent4 2 6 5 3 2" xfId="40277"/>
    <cellStyle name="40% - Accent4 2 6 5 4" xfId="25877"/>
    <cellStyle name="40% - Accent4 2 6 6" xfId="7876"/>
    <cellStyle name="40% - Accent4 2 6 6 2" xfId="29477"/>
    <cellStyle name="40% - Accent4 2 6 7" xfId="15076"/>
    <cellStyle name="40% - Accent4 2 6 7 2" xfId="36677"/>
    <cellStyle name="40% - Accent4 2 6 8" xfId="22277"/>
    <cellStyle name="40% - Accent4 2 7" xfId="795"/>
    <cellStyle name="40% - Accent4 2 7 2" xfId="3195"/>
    <cellStyle name="40% - Accent4 2 7 2 2" xfId="6795"/>
    <cellStyle name="40% - Accent4 2 7 2 2 2" xfId="13996"/>
    <cellStyle name="40% - Accent4 2 7 2 2 2 2" xfId="35597"/>
    <cellStyle name="40% - Accent4 2 7 2 2 3" xfId="21196"/>
    <cellStyle name="40% - Accent4 2 7 2 2 3 2" xfId="42797"/>
    <cellStyle name="40% - Accent4 2 7 2 2 4" xfId="28397"/>
    <cellStyle name="40% - Accent4 2 7 2 3" xfId="10396"/>
    <cellStyle name="40% - Accent4 2 7 2 3 2" xfId="31997"/>
    <cellStyle name="40% - Accent4 2 7 2 4" xfId="17596"/>
    <cellStyle name="40% - Accent4 2 7 2 4 2" xfId="39197"/>
    <cellStyle name="40% - Accent4 2 7 2 5" xfId="24797"/>
    <cellStyle name="40% - Accent4 2 7 3" xfId="1995"/>
    <cellStyle name="40% - Accent4 2 7 3 2" xfId="5595"/>
    <cellStyle name="40% - Accent4 2 7 3 2 2" xfId="12796"/>
    <cellStyle name="40% - Accent4 2 7 3 2 2 2" xfId="34397"/>
    <cellStyle name="40% - Accent4 2 7 3 2 3" xfId="19996"/>
    <cellStyle name="40% - Accent4 2 7 3 2 3 2" xfId="41597"/>
    <cellStyle name="40% - Accent4 2 7 3 2 4" xfId="27197"/>
    <cellStyle name="40% - Accent4 2 7 3 3" xfId="9196"/>
    <cellStyle name="40% - Accent4 2 7 3 3 2" xfId="30797"/>
    <cellStyle name="40% - Accent4 2 7 3 4" xfId="16396"/>
    <cellStyle name="40% - Accent4 2 7 3 4 2" xfId="37997"/>
    <cellStyle name="40% - Accent4 2 7 3 5" xfId="23597"/>
    <cellStyle name="40% - Accent4 2 7 4" xfId="4395"/>
    <cellStyle name="40% - Accent4 2 7 4 2" xfId="11596"/>
    <cellStyle name="40% - Accent4 2 7 4 2 2" xfId="33197"/>
    <cellStyle name="40% - Accent4 2 7 4 3" xfId="18796"/>
    <cellStyle name="40% - Accent4 2 7 4 3 2" xfId="40397"/>
    <cellStyle name="40% - Accent4 2 7 4 4" xfId="25997"/>
    <cellStyle name="40% - Accent4 2 7 5" xfId="7996"/>
    <cellStyle name="40% - Accent4 2 7 5 2" xfId="29597"/>
    <cellStyle name="40% - Accent4 2 7 6" xfId="15196"/>
    <cellStyle name="40% - Accent4 2 7 6 2" xfId="36797"/>
    <cellStyle name="40% - Accent4 2 7 7" xfId="22397"/>
    <cellStyle name="40% - Accent4 2 8" xfId="2595"/>
    <cellStyle name="40% - Accent4 2 8 2" xfId="6195"/>
    <cellStyle name="40% - Accent4 2 8 2 2" xfId="13396"/>
    <cellStyle name="40% - Accent4 2 8 2 2 2" xfId="34997"/>
    <cellStyle name="40% - Accent4 2 8 2 3" xfId="20596"/>
    <cellStyle name="40% - Accent4 2 8 2 3 2" xfId="42197"/>
    <cellStyle name="40% - Accent4 2 8 2 4" xfId="27797"/>
    <cellStyle name="40% - Accent4 2 8 3" xfId="9796"/>
    <cellStyle name="40% - Accent4 2 8 3 2" xfId="31397"/>
    <cellStyle name="40% - Accent4 2 8 4" xfId="16996"/>
    <cellStyle name="40% - Accent4 2 8 4 2" xfId="38597"/>
    <cellStyle name="40% - Accent4 2 8 5" xfId="24197"/>
    <cellStyle name="40% - Accent4 2 9" xfId="1395"/>
    <cellStyle name="40% - Accent4 2 9 2" xfId="4995"/>
    <cellStyle name="40% - Accent4 2 9 2 2" xfId="12196"/>
    <cellStyle name="40% - Accent4 2 9 2 2 2" xfId="33797"/>
    <cellStyle name="40% - Accent4 2 9 2 3" xfId="19396"/>
    <cellStyle name="40% - Accent4 2 9 2 3 2" xfId="40997"/>
    <cellStyle name="40% - Accent4 2 9 2 4" xfId="26597"/>
    <cellStyle name="40% - Accent4 2 9 3" xfId="8596"/>
    <cellStyle name="40% - Accent4 2 9 3 2" xfId="30197"/>
    <cellStyle name="40% - Accent4 2 9 4" xfId="15796"/>
    <cellStyle name="40% - Accent4 2 9 4 2" xfId="37397"/>
    <cellStyle name="40% - Accent4 2 9 5" xfId="22997"/>
    <cellStyle name="40% - Accent4 3" xfId="181"/>
    <cellStyle name="40% - Accent4 3 10" xfId="14613"/>
    <cellStyle name="40% - Accent4 3 10 2" xfId="36214"/>
    <cellStyle name="40% - Accent4 3 11" xfId="21814"/>
    <cellStyle name="40% - Accent4 3 2" xfId="330"/>
    <cellStyle name="40% - Accent4 3 2 2" xfId="570"/>
    <cellStyle name="40% - Accent4 3 2 2 2" xfId="1172"/>
    <cellStyle name="40% - Accent4 3 2 2 2 2" xfId="3572"/>
    <cellStyle name="40% - Accent4 3 2 2 2 2 2" xfId="7172"/>
    <cellStyle name="40% - Accent4 3 2 2 2 2 2 2" xfId="14373"/>
    <cellStyle name="40% - Accent4 3 2 2 2 2 2 2 2" xfId="35974"/>
    <cellStyle name="40% - Accent4 3 2 2 2 2 2 3" xfId="21573"/>
    <cellStyle name="40% - Accent4 3 2 2 2 2 2 3 2" xfId="43174"/>
    <cellStyle name="40% - Accent4 3 2 2 2 2 2 4" xfId="28774"/>
    <cellStyle name="40% - Accent4 3 2 2 2 2 3" xfId="10773"/>
    <cellStyle name="40% - Accent4 3 2 2 2 2 3 2" xfId="32374"/>
    <cellStyle name="40% - Accent4 3 2 2 2 2 4" xfId="17973"/>
    <cellStyle name="40% - Accent4 3 2 2 2 2 4 2" xfId="39574"/>
    <cellStyle name="40% - Accent4 3 2 2 2 2 5" xfId="25174"/>
    <cellStyle name="40% - Accent4 3 2 2 2 3" xfId="2372"/>
    <cellStyle name="40% - Accent4 3 2 2 2 3 2" xfId="5972"/>
    <cellStyle name="40% - Accent4 3 2 2 2 3 2 2" xfId="13173"/>
    <cellStyle name="40% - Accent4 3 2 2 2 3 2 2 2" xfId="34774"/>
    <cellStyle name="40% - Accent4 3 2 2 2 3 2 3" xfId="20373"/>
    <cellStyle name="40% - Accent4 3 2 2 2 3 2 3 2" xfId="41974"/>
    <cellStyle name="40% - Accent4 3 2 2 2 3 2 4" xfId="27574"/>
    <cellStyle name="40% - Accent4 3 2 2 2 3 3" xfId="9573"/>
    <cellStyle name="40% - Accent4 3 2 2 2 3 3 2" xfId="31174"/>
    <cellStyle name="40% - Accent4 3 2 2 2 3 4" xfId="16773"/>
    <cellStyle name="40% - Accent4 3 2 2 2 3 4 2" xfId="38374"/>
    <cellStyle name="40% - Accent4 3 2 2 2 3 5" xfId="23974"/>
    <cellStyle name="40% - Accent4 3 2 2 2 4" xfId="4772"/>
    <cellStyle name="40% - Accent4 3 2 2 2 4 2" xfId="11973"/>
    <cellStyle name="40% - Accent4 3 2 2 2 4 2 2" xfId="33574"/>
    <cellStyle name="40% - Accent4 3 2 2 2 4 3" xfId="19173"/>
    <cellStyle name="40% - Accent4 3 2 2 2 4 3 2" xfId="40774"/>
    <cellStyle name="40% - Accent4 3 2 2 2 4 4" xfId="26374"/>
    <cellStyle name="40% - Accent4 3 2 2 2 5" xfId="8373"/>
    <cellStyle name="40% - Accent4 3 2 2 2 5 2" xfId="29974"/>
    <cellStyle name="40% - Accent4 3 2 2 2 6" xfId="15573"/>
    <cellStyle name="40% - Accent4 3 2 2 2 6 2" xfId="37174"/>
    <cellStyle name="40% - Accent4 3 2 2 2 7" xfId="22774"/>
    <cellStyle name="40% - Accent4 3 2 2 3" xfId="2972"/>
    <cellStyle name="40% - Accent4 3 2 2 3 2" xfId="6572"/>
    <cellStyle name="40% - Accent4 3 2 2 3 2 2" xfId="13773"/>
    <cellStyle name="40% - Accent4 3 2 2 3 2 2 2" xfId="35374"/>
    <cellStyle name="40% - Accent4 3 2 2 3 2 3" xfId="20973"/>
    <cellStyle name="40% - Accent4 3 2 2 3 2 3 2" xfId="42574"/>
    <cellStyle name="40% - Accent4 3 2 2 3 2 4" xfId="28174"/>
    <cellStyle name="40% - Accent4 3 2 2 3 3" xfId="10173"/>
    <cellStyle name="40% - Accent4 3 2 2 3 3 2" xfId="31774"/>
    <cellStyle name="40% - Accent4 3 2 2 3 4" xfId="17373"/>
    <cellStyle name="40% - Accent4 3 2 2 3 4 2" xfId="38974"/>
    <cellStyle name="40% - Accent4 3 2 2 3 5" xfId="24574"/>
    <cellStyle name="40% - Accent4 3 2 2 4" xfId="1772"/>
    <cellStyle name="40% - Accent4 3 2 2 4 2" xfId="5372"/>
    <cellStyle name="40% - Accent4 3 2 2 4 2 2" xfId="12573"/>
    <cellStyle name="40% - Accent4 3 2 2 4 2 2 2" xfId="34174"/>
    <cellStyle name="40% - Accent4 3 2 2 4 2 3" xfId="19773"/>
    <cellStyle name="40% - Accent4 3 2 2 4 2 3 2" xfId="41374"/>
    <cellStyle name="40% - Accent4 3 2 2 4 2 4" xfId="26974"/>
    <cellStyle name="40% - Accent4 3 2 2 4 3" xfId="8973"/>
    <cellStyle name="40% - Accent4 3 2 2 4 3 2" xfId="30574"/>
    <cellStyle name="40% - Accent4 3 2 2 4 4" xfId="16173"/>
    <cellStyle name="40% - Accent4 3 2 2 4 4 2" xfId="37774"/>
    <cellStyle name="40% - Accent4 3 2 2 4 5" xfId="23374"/>
    <cellStyle name="40% - Accent4 3 2 2 5" xfId="4172"/>
    <cellStyle name="40% - Accent4 3 2 2 5 2" xfId="11373"/>
    <cellStyle name="40% - Accent4 3 2 2 5 2 2" xfId="32974"/>
    <cellStyle name="40% - Accent4 3 2 2 5 3" xfId="18573"/>
    <cellStyle name="40% - Accent4 3 2 2 5 3 2" xfId="40174"/>
    <cellStyle name="40% - Accent4 3 2 2 5 4" xfId="25774"/>
    <cellStyle name="40% - Accent4 3 2 2 6" xfId="7773"/>
    <cellStyle name="40% - Accent4 3 2 2 6 2" xfId="29374"/>
    <cellStyle name="40% - Accent4 3 2 2 7" xfId="14973"/>
    <cellStyle name="40% - Accent4 3 2 2 7 2" xfId="36574"/>
    <cellStyle name="40% - Accent4 3 2 2 8" xfId="22174"/>
    <cellStyle name="40% - Accent4 3 2 3" xfId="932"/>
    <cellStyle name="40% - Accent4 3 2 3 2" xfId="3332"/>
    <cellStyle name="40% - Accent4 3 2 3 2 2" xfId="6932"/>
    <cellStyle name="40% - Accent4 3 2 3 2 2 2" xfId="14133"/>
    <cellStyle name="40% - Accent4 3 2 3 2 2 2 2" xfId="35734"/>
    <cellStyle name="40% - Accent4 3 2 3 2 2 3" xfId="21333"/>
    <cellStyle name="40% - Accent4 3 2 3 2 2 3 2" xfId="42934"/>
    <cellStyle name="40% - Accent4 3 2 3 2 2 4" xfId="28534"/>
    <cellStyle name="40% - Accent4 3 2 3 2 3" xfId="10533"/>
    <cellStyle name="40% - Accent4 3 2 3 2 3 2" xfId="32134"/>
    <cellStyle name="40% - Accent4 3 2 3 2 4" xfId="17733"/>
    <cellStyle name="40% - Accent4 3 2 3 2 4 2" xfId="39334"/>
    <cellStyle name="40% - Accent4 3 2 3 2 5" xfId="24934"/>
    <cellStyle name="40% - Accent4 3 2 3 3" xfId="2132"/>
    <cellStyle name="40% - Accent4 3 2 3 3 2" xfId="5732"/>
    <cellStyle name="40% - Accent4 3 2 3 3 2 2" xfId="12933"/>
    <cellStyle name="40% - Accent4 3 2 3 3 2 2 2" xfId="34534"/>
    <cellStyle name="40% - Accent4 3 2 3 3 2 3" xfId="20133"/>
    <cellStyle name="40% - Accent4 3 2 3 3 2 3 2" xfId="41734"/>
    <cellStyle name="40% - Accent4 3 2 3 3 2 4" xfId="27334"/>
    <cellStyle name="40% - Accent4 3 2 3 3 3" xfId="9333"/>
    <cellStyle name="40% - Accent4 3 2 3 3 3 2" xfId="30934"/>
    <cellStyle name="40% - Accent4 3 2 3 3 4" xfId="16533"/>
    <cellStyle name="40% - Accent4 3 2 3 3 4 2" xfId="38134"/>
    <cellStyle name="40% - Accent4 3 2 3 3 5" xfId="23734"/>
    <cellStyle name="40% - Accent4 3 2 3 4" xfId="4532"/>
    <cellStyle name="40% - Accent4 3 2 3 4 2" xfId="11733"/>
    <cellStyle name="40% - Accent4 3 2 3 4 2 2" xfId="33334"/>
    <cellStyle name="40% - Accent4 3 2 3 4 3" xfId="18933"/>
    <cellStyle name="40% - Accent4 3 2 3 4 3 2" xfId="40534"/>
    <cellStyle name="40% - Accent4 3 2 3 4 4" xfId="26134"/>
    <cellStyle name="40% - Accent4 3 2 3 5" xfId="8133"/>
    <cellStyle name="40% - Accent4 3 2 3 5 2" xfId="29734"/>
    <cellStyle name="40% - Accent4 3 2 3 6" xfId="15333"/>
    <cellStyle name="40% - Accent4 3 2 3 6 2" xfId="36934"/>
    <cellStyle name="40% - Accent4 3 2 3 7" xfId="22534"/>
    <cellStyle name="40% - Accent4 3 2 4" xfId="2732"/>
    <cellStyle name="40% - Accent4 3 2 4 2" xfId="6332"/>
    <cellStyle name="40% - Accent4 3 2 4 2 2" xfId="13533"/>
    <cellStyle name="40% - Accent4 3 2 4 2 2 2" xfId="35134"/>
    <cellStyle name="40% - Accent4 3 2 4 2 3" xfId="20733"/>
    <cellStyle name="40% - Accent4 3 2 4 2 3 2" xfId="42334"/>
    <cellStyle name="40% - Accent4 3 2 4 2 4" xfId="27934"/>
    <cellStyle name="40% - Accent4 3 2 4 3" xfId="9933"/>
    <cellStyle name="40% - Accent4 3 2 4 3 2" xfId="31534"/>
    <cellStyle name="40% - Accent4 3 2 4 4" xfId="17133"/>
    <cellStyle name="40% - Accent4 3 2 4 4 2" xfId="38734"/>
    <cellStyle name="40% - Accent4 3 2 4 5" xfId="24334"/>
    <cellStyle name="40% - Accent4 3 2 5" xfId="1532"/>
    <cellStyle name="40% - Accent4 3 2 5 2" xfId="5132"/>
    <cellStyle name="40% - Accent4 3 2 5 2 2" xfId="12333"/>
    <cellStyle name="40% - Accent4 3 2 5 2 2 2" xfId="33934"/>
    <cellStyle name="40% - Accent4 3 2 5 2 3" xfId="19533"/>
    <cellStyle name="40% - Accent4 3 2 5 2 3 2" xfId="41134"/>
    <cellStyle name="40% - Accent4 3 2 5 2 4" xfId="26734"/>
    <cellStyle name="40% - Accent4 3 2 5 3" xfId="8733"/>
    <cellStyle name="40% - Accent4 3 2 5 3 2" xfId="30334"/>
    <cellStyle name="40% - Accent4 3 2 5 4" xfId="15933"/>
    <cellStyle name="40% - Accent4 3 2 5 4 2" xfId="37534"/>
    <cellStyle name="40% - Accent4 3 2 5 5" xfId="23134"/>
    <cellStyle name="40% - Accent4 3 2 6" xfId="3932"/>
    <cellStyle name="40% - Accent4 3 2 6 2" xfId="11133"/>
    <cellStyle name="40% - Accent4 3 2 6 2 2" xfId="32734"/>
    <cellStyle name="40% - Accent4 3 2 6 3" xfId="18333"/>
    <cellStyle name="40% - Accent4 3 2 6 3 2" xfId="39934"/>
    <cellStyle name="40% - Accent4 3 2 6 4" xfId="25534"/>
    <cellStyle name="40% - Accent4 3 2 7" xfId="7533"/>
    <cellStyle name="40% - Accent4 3 2 7 2" xfId="29134"/>
    <cellStyle name="40% - Accent4 3 2 8" xfId="14733"/>
    <cellStyle name="40% - Accent4 3 2 8 2" xfId="36334"/>
    <cellStyle name="40% - Accent4 3 2 9" xfId="21934"/>
    <cellStyle name="40% - Accent4 3 3" xfId="450"/>
    <cellStyle name="40% - Accent4 3 3 2" xfId="1052"/>
    <cellStyle name="40% - Accent4 3 3 2 2" xfId="3452"/>
    <cellStyle name="40% - Accent4 3 3 2 2 2" xfId="7052"/>
    <cellStyle name="40% - Accent4 3 3 2 2 2 2" xfId="14253"/>
    <cellStyle name="40% - Accent4 3 3 2 2 2 2 2" xfId="35854"/>
    <cellStyle name="40% - Accent4 3 3 2 2 2 3" xfId="21453"/>
    <cellStyle name="40% - Accent4 3 3 2 2 2 3 2" xfId="43054"/>
    <cellStyle name="40% - Accent4 3 3 2 2 2 4" xfId="28654"/>
    <cellStyle name="40% - Accent4 3 3 2 2 3" xfId="10653"/>
    <cellStyle name="40% - Accent4 3 3 2 2 3 2" xfId="32254"/>
    <cellStyle name="40% - Accent4 3 3 2 2 4" xfId="17853"/>
    <cellStyle name="40% - Accent4 3 3 2 2 4 2" xfId="39454"/>
    <cellStyle name="40% - Accent4 3 3 2 2 5" xfId="25054"/>
    <cellStyle name="40% - Accent4 3 3 2 3" xfId="2252"/>
    <cellStyle name="40% - Accent4 3 3 2 3 2" xfId="5852"/>
    <cellStyle name="40% - Accent4 3 3 2 3 2 2" xfId="13053"/>
    <cellStyle name="40% - Accent4 3 3 2 3 2 2 2" xfId="34654"/>
    <cellStyle name="40% - Accent4 3 3 2 3 2 3" xfId="20253"/>
    <cellStyle name="40% - Accent4 3 3 2 3 2 3 2" xfId="41854"/>
    <cellStyle name="40% - Accent4 3 3 2 3 2 4" xfId="27454"/>
    <cellStyle name="40% - Accent4 3 3 2 3 3" xfId="9453"/>
    <cellStyle name="40% - Accent4 3 3 2 3 3 2" xfId="31054"/>
    <cellStyle name="40% - Accent4 3 3 2 3 4" xfId="16653"/>
    <cellStyle name="40% - Accent4 3 3 2 3 4 2" xfId="38254"/>
    <cellStyle name="40% - Accent4 3 3 2 3 5" xfId="23854"/>
    <cellStyle name="40% - Accent4 3 3 2 4" xfId="4652"/>
    <cellStyle name="40% - Accent4 3 3 2 4 2" xfId="11853"/>
    <cellStyle name="40% - Accent4 3 3 2 4 2 2" xfId="33454"/>
    <cellStyle name="40% - Accent4 3 3 2 4 3" xfId="19053"/>
    <cellStyle name="40% - Accent4 3 3 2 4 3 2" xfId="40654"/>
    <cellStyle name="40% - Accent4 3 3 2 4 4" xfId="26254"/>
    <cellStyle name="40% - Accent4 3 3 2 5" xfId="8253"/>
    <cellStyle name="40% - Accent4 3 3 2 5 2" xfId="29854"/>
    <cellStyle name="40% - Accent4 3 3 2 6" xfId="15453"/>
    <cellStyle name="40% - Accent4 3 3 2 6 2" xfId="37054"/>
    <cellStyle name="40% - Accent4 3 3 2 7" xfId="22654"/>
    <cellStyle name="40% - Accent4 3 3 3" xfId="2852"/>
    <cellStyle name="40% - Accent4 3 3 3 2" xfId="6452"/>
    <cellStyle name="40% - Accent4 3 3 3 2 2" xfId="13653"/>
    <cellStyle name="40% - Accent4 3 3 3 2 2 2" xfId="35254"/>
    <cellStyle name="40% - Accent4 3 3 3 2 3" xfId="20853"/>
    <cellStyle name="40% - Accent4 3 3 3 2 3 2" xfId="42454"/>
    <cellStyle name="40% - Accent4 3 3 3 2 4" xfId="28054"/>
    <cellStyle name="40% - Accent4 3 3 3 3" xfId="10053"/>
    <cellStyle name="40% - Accent4 3 3 3 3 2" xfId="31654"/>
    <cellStyle name="40% - Accent4 3 3 3 4" xfId="17253"/>
    <cellStyle name="40% - Accent4 3 3 3 4 2" xfId="38854"/>
    <cellStyle name="40% - Accent4 3 3 3 5" xfId="24454"/>
    <cellStyle name="40% - Accent4 3 3 4" xfId="1652"/>
    <cellStyle name="40% - Accent4 3 3 4 2" xfId="5252"/>
    <cellStyle name="40% - Accent4 3 3 4 2 2" xfId="12453"/>
    <cellStyle name="40% - Accent4 3 3 4 2 2 2" xfId="34054"/>
    <cellStyle name="40% - Accent4 3 3 4 2 3" xfId="19653"/>
    <cellStyle name="40% - Accent4 3 3 4 2 3 2" xfId="41254"/>
    <cellStyle name="40% - Accent4 3 3 4 2 4" xfId="26854"/>
    <cellStyle name="40% - Accent4 3 3 4 3" xfId="8853"/>
    <cellStyle name="40% - Accent4 3 3 4 3 2" xfId="30454"/>
    <cellStyle name="40% - Accent4 3 3 4 4" xfId="16053"/>
    <cellStyle name="40% - Accent4 3 3 4 4 2" xfId="37654"/>
    <cellStyle name="40% - Accent4 3 3 4 5" xfId="23254"/>
    <cellStyle name="40% - Accent4 3 3 5" xfId="4052"/>
    <cellStyle name="40% - Accent4 3 3 5 2" xfId="11253"/>
    <cellStyle name="40% - Accent4 3 3 5 2 2" xfId="32854"/>
    <cellStyle name="40% - Accent4 3 3 5 3" xfId="18453"/>
    <cellStyle name="40% - Accent4 3 3 5 3 2" xfId="40054"/>
    <cellStyle name="40% - Accent4 3 3 5 4" xfId="25654"/>
    <cellStyle name="40% - Accent4 3 3 6" xfId="7653"/>
    <cellStyle name="40% - Accent4 3 3 6 2" xfId="29254"/>
    <cellStyle name="40% - Accent4 3 3 7" xfId="14853"/>
    <cellStyle name="40% - Accent4 3 3 7 2" xfId="36454"/>
    <cellStyle name="40% - Accent4 3 3 8" xfId="22054"/>
    <cellStyle name="40% - Accent4 3 4" xfId="692"/>
    <cellStyle name="40% - Accent4 3 4 2" xfId="1292"/>
    <cellStyle name="40% - Accent4 3 4 2 2" xfId="3692"/>
    <cellStyle name="40% - Accent4 3 4 2 2 2" xfId="7292"/>
    <cellStyle name="40% - Accent4 3 4 2 2 2 2" xfId="14493"/>
    <cellStyle name="40% - Accent4 3 4 2 2 2 2 2" xfId="36094"/>
    <cellStyle name="40% - Accent4 3 4 2 2 2 3" xfId="21693"/>
    <cellStyle name="40% - Accent4 3 4 2 2 2 3 2" xfId="43294"/>
    <cellStyle name="40% - Accent4 3 4 2 2 2 4" xfId="28894"/>
    <cellStyle name="40% - Accent4 3 4 2 2 3" xfId="10893"/>
    <cellStyle name="40% - Accent4 3 4 2 2 3 2" xfId="32494"/>
    <cellStyle name="40% - Accent4 3 4 2 2 4" xfId="18093"/>
    <cellStyle name="40% - Accent4 3 4 2 2 4 2" xfId="39694"/>
    <cellStyle name="40% - Accent4 3 4 2 2 5" xfId="25294"/>
    <cellStyle name="40% - Accent4 3 4 2 3" xfId="2492"/>
    <cellStyle name="40% - Accent4 3 4 2 3 2" xfId="6092"/>
    <cellStyle name="40% - Accent4 3 4 2 3 2 2" xfId="13293"/>
    <cellStyle name="40% - Accent4 3 4 2 3 2 2 2" xfId="34894"/>
    <cellStyle name="40% - Accent4 3 4 2 3 2 3" xfId="20493"/>
    <cellStyle name="40% - Accent4 3 4 2 3 2 3 2" xfId="42094"/>
    <cellStyle name="40% - Accent4 3 4 2 3 2 4" xfId="27694"/>
    <cellStyle name="40% - Accent4 3 4 2 3 3" xfId="9693"/>
    <cellStyle name="40% - Accent4 3 4 2 3 3 2" xfId="31294"/>
    <cellStyle name="40% - Accent4 3 4 2 3 4" xfId="16893"/>
    <cellStyle name="40% - Accent4 3 4 2 3 4 2" xfId="38494"/>
    <cellStyle name="40% - Accent4 3 4 2 3 5" xfId="24094"/>
    <cellStyle name="40% - Accent4 3 4 2 4" xfId="4892"/>
    <cellStyle name="40% - Accent4 3 4 2 4 2" xfId="12093"/>
    <cellStyle name="40% - Accent4 3 4 2 4 2 2" xfId="33694"/>
    <cellStyle name="40% - Accent4 3 4 2 4 3" xfId="19293"/>
    <cellStyle name="40% - Accent4 3 4 2 4 3 2" xfId="40894"/>
    <cellStyle name="40% - Accent4 3 4 2 4 4" xfId="26494"/>
    <cellStyle name="40% - Accent4 3 4 2 5" xfId="8493"/>
    <cellStyle name="40% - Accent4 3 4 2 5 2" xfId="30094"/>
    <cellStyle name="40% - Accent4 3 4 2 6" xfId="15693"/>
    <cellStyle name="40% - Accent4 3 4 2 6 2" xfId="37294"/>
    <cellStyle name="40% - Accent4 3 4 2 7" xfId="22894"/>
    <cellStyle name="40% - Accent4 3 4 3" xfId="3092"/>
    <cellStyle name="40% - Accent4 3 4 3 2" xfId="6692"/>
    <cellStyle name="40% - Accent4 3 4 3 2 2" xfId="13893"/>
    <cellStyle name="40% - Accent4 3 4 3 2 2 2" xfId="35494"/>
    <cellStyle name="40% - Accent4 3 4 3 2 3" xfId="21093"/>
    <cellStyle name="40% - Accent4 3 4 3 2 3 2" xfId="42694"/>
    <cellStyle name="40% - Accent4 3 4 3 2 4" xfId="28294"/>
    <cellStyle name="40% - Accent4 3 4 3 3" xfId="10293"/>
    <cellStyle name="40% - Accent4 3 4 3 3 2" xfId="31894"/>
    <cellStyle name="40% - Accent4 3 4 3 4" xfId="17493"/>
    <cellStyle name="40% - Accent4 3 4 3 4 2" xfId="39094"/>
    <cellStyle name="40% - Accent4 3 4 3 5" xfId="24694"/>
    <cellStyle name="40% - Accent4 3 4 4" xfId="1892"/>
    <cellStyle name="40% - Accent4 3 4 4 2" xfId="5492"/>
    <cellStyle name="40% - Accent4 3 4 4 2 2" xfId="12693"/>
    <cellStyle name="40% - Accent4 3 4 4 2 2 2" xfId="34294"/>
    <cellStyle name="40% - Accent4 3 4 4 2 3" xfId="19893"/>
    <cellStyle name="40% - Accent4 3 4 4 2 3 2" xfId="41494"/>
    <cellStyle name="40% - Accent4 3 4 4 2 4" xfId="27094"/>
    <cellStyle name="40% - Accent4 3 4 4 3" xfId="9093"/>
    <cellStyle name="40% - Accent4 3 4 4 3 2" xfId="30694"/>
    <cellStyle name="40% - Accent4 3 4 4 4" xfId="16293"/>
    <cellStyle name="40% - Accent4 3 4 4 4 2" xfId="37894"/>
    <cellStyle name="40% - Accent4 3 4 4 5" xfId="23494"/>
    <cellStyle name="40% - Accent4 3 4 5" xfId="4292"/>
    <cellStyle name="40% - Accent4 3 4 5 2" xfId="11493"/>
    <cellStyle name="40% - Accent4 3 4 5 2 2" xfId="33094"/>
    <cellStyle name="40% - Accent4 3 4 5 3" xfId="18693"/>
    <cellStyle name="40% - Accent4 3 4 5 3 2" xfId="40294"/>
    <cellStyle name="40% - Accent4 3 4 5 4" xfId="25894"/>
    <cellStyle name="40% - Accent4 3 4 6" xfId="7893"/>
    <cellStyle name="40% - Accent4 3 4 6 2" xfId="29494"/>
    <cellStyle name="40% - Accent4 3 4 7" xfId="15093"/>
    <cellStyle name="40% - Accent4 3 4 7 2" xfId="36694"/>
    <cellStyle name="40% - Accent4 3 4 8" xfId="22294"/>
    <cellStyle name="40% - Accent4 3 5" xfId="812"/>
    <cellStyle name="40% - Accent4 3 5 2" xfId="3212"/>
    <cellStyle name="40% - Accent4 3 5 2 2" xfId="6812"/>
    <cellStyle name="40% - Accent4 3 5 2 2 2" xfId="14013"/>
    <cellStyle name="40% - Accent4 3 5 2 2 2 2" xfId="35614"/>
    <cellStyle name="40% - Accent4 3 5 2 2 3" xfId="21213"/>
    <cellStyle name="40% - Accent4 3 5 2 2 3 2" xfId="42814"/>
    <cellStyle name="40% - Accent4 3 5 2 2 4" xfId="28414"/>
    <cellStyle name="40% - Accent4 3 5 2 3" xfId="10413"/>
    <cellStyle name="40% - Accent4 3 5 2 3 2" xfId="32014"/>
    <cellStyle name="40% - Accent4 3 5 2 4" xfId="17613"/>
    <cellStyle name="40% - Accent4 3 5 2 4 2" xfId="39214"/>
    <cellStyle name="40% - Accent4 3 5 2 5" xfId="24814"/>
    <cellStyle name="40% - Accent4 3 5 3" xfId="2012"/>
    <cellStyle name="40% - Accent4 3 5 3 2" xfId="5612"/>
    <cellStyle name="40% - Accent4 3 5 3 2 2" xfId="12813"/>
    <cellStyle name="40% - Accent4 3 5 3 2 2 2" xfId="34414"/>
    <cellStyle name="40% - Accent4 3 5 3 2 3" xfId="20013"/>
    <cellStyle name="40% - Accent4 3 5 3 2 3 2" xfId="41614"/>
    <cellStyle name="40% - Accent4 3 5 3 2 4" xfId="27214"/>
    <cellStyle name="40% - Accent4 3 5 3 3" xfId="9213"/>
    <cellStyle name="40% - Accent4 3 5 3 3 2" xfId="30814"/>
    <cellStyle name="40% - Accent4 3 5 3 4" xfId="16413"/>
    <cellStyle name="40% - Accent4 3 5 3 4 2" xfId="38014"/>
    <cellStyle name="40% - Accent4 3 5 3 5" xfId="23614"/>
    <cellStyle name="40% - Accent4 3 5 4" xfId="4412"/>
    <cellStyle name="40% - Accent4 3 5 4 2" xfId="11613"/>
    <cellStyle name="40% - Accent4 3 5 4 2 2" xfId="33214"/>
    <cellStyle name="40% - Accent4 3 5 4 3" xfId="18813"/>
    <cellStyle name="40% - Accent4 3 5 4 3 2" xfId="40414"/>
    <cellStyle name="40% - Accent4 3 5 4 4" xfId="26014"/>
    <cellStyle name="40% - Accent4 3 5 5" xfId="8013"/>
    <cellStyle name="40% - Accent4 3 5 5 2" xfId="29614"/>
    <cellStyle name="40% - Accent4 3 5 6" xfId="15213"/>
    <cellStyle name="40% - Accent4 3 5 6 2" xfId="36814"/>
    <cellStyle name="40% - Accent4 3 5 7" xfId="22414"/>
    <cellStyle name="40% - Accent4 3 6" xfId="2612"/>
    <cellStyle name="40% - Accent4 3 6 2" xfId="6212"/>
    <cellStyle name="40% - Accent4 3 6 2 2" xfId="13413"/>
    <cellStyle name="40% - Accent4 3 6 2 2 2" xfId="35014"/>
    <cellStyle name="40% - Accent4 3 6 2 3" xfId="20613"/>
    <cellStyle name="40% - Accent4 3 6 2 3 2" xfId="42214"/>
    <cellStyle name="40% - Accent4 3 6 2 4" xfId="27814"/>
    <cellStyle name="40% - Accent4 3 6 3" xfId="9813"/>
    <cellStyle name="40% - Accent4 3 6 3 2" xfId="31414"/>
    <cellStyle name="40% - Accent4 3 6 4" xfId="17013"/>
    <cellStyle name="40% - Accent4 3 6 4 2" xfId="38614"/>
    <cellStyle name="40% - Accent4 3 6 5" xfId="24214"/>
    <cellStyle name="40% - Accent4 3 7" xfId="1412"/>
    <cellStyle name="40% - Accent4 3 7 2" xfId="5012"/>
    <cellStyle name="40% - Accent4 3 7 2 2" xfId="12213"/>
    <cellStyle name="40% - Accent4 3 7 2 2 2" xfId="33814"/>
    <cellStyle name="40% - Accent4 3 7 2 3" xfId="19413"/>
    <cellStyle name="40% - Accent4 3 7 2 3 2" xfId="41014"/>
    <cellStyle name="40% - Accent4 3 7 2 4" xfId="26614"/>
    <cellStyle name="40% - Accent4 3 7 3" xfId="8613"/>
    <cellStyle name="40% - Accent4 3 7 3 2" xfId="30214"/>
    <cellStyle name="40% - Accent4 3 7 4" xfId="15813"/>
    <cellStyle name="40% - Accent4 3 7 4 2" xfId="37414"/>
    <cellStyle name="40% - Accent4 3 7 5" xfId="23014"/>
    <cellStyle name="40% - Accent4 3 8" xfId="3812"/>
    <cellStyle name="40% - Accent4 3 8 2" xfId="11013"/>
    <cellStyle name="40% - Accent4 3 8 2 2" xfId="32614"/>
    <cellStyle name="40% - Accent4 3 8 3" xfId="18213"/>
    <cellStyle name="40% - Accent4 3 8 3 2" xfId="39814"/>
    <cellStyle name="40% - Accent4 3 8 4" xfId="25414"/>
    <cellStyle name="40% - Accent4 3 9" xfId="7413"/>
    <cellStyle name="40% - Accent4 3 9 2" xfId="29014"/>
    <cellStyle name="40% - Accent4 4" xfId="238"/>
    <cellStyle name="40% - Accent4 4 10" xfId="14647"/>
    <cellStyle name="40% - Accent4 4 10 2" xfId="36248"/>
    <cellStyle name="40% - Accent4 4 11" xfId="21848"/>
    <cellStyle name="40% - Accent4 4 2" xfId="364"/>
    <cellStyle name="40% - Accent4 4 2 2" xfId="604"/>
    <cellStyle name="40% - Accent4 4 2 2 2" xfId="1206"/>
    <cellStyle name="40% - Accent4 4 2 2 2 2" xfId="3606"/>
    <cellStyle name="40% - Accent4 4 2 2 2 2 2" xfId="7206"/>
    <cellStyle name="40% - Accent4 4 2 2 2 2 2 2" xfId="14407"/>
    <cellStyle name="40% - Accent4 4 2 2 2 2 2 2 2" xfId="36008"/>
    <cellStyle name="40% - Accent4 4 2 2 2 2 2 3" xfId="21607"/>
    <cellStyle name="40% - Accent4 4 2 2 2 2 2 3 2" xfId="43208"/>
    <cellStyle name="40% - Accent4 4 2 2 2 2 2 4" xfId="28808"/>
    <cellStyle name="40% - Accent4 4 2 2 2 2 3" xfId="10807"/>
    <cellStyle name="40% - Accent4 4 2 2 2 2 3 2" xfId="32408"/>
    <cellStyle name="40% - Accent4 4 2 2 2 2 4" xfId="18007"/>
    <cellStyle name="40% - Accent4 4 2 2 2 2 4 2" xfId="39608"/>
    <cellStyle name="40% - Accent4 4 2 2 2 2 5" xfId="25208"/>
    <cellStyle name="40% - Accent4 4 2 2 2 3" xfId="2406"/>
    <cellStyle name="40% - Accent4 4 2 2 2 3 2" xfId="6006"/>
    <cellStyle name="40% - Accent4 4 2 2 2 3 2 2" xfId="13207"/>
    <cellStyle name="40% - Accent4 4 2 2 2 3 2 2 2" xfId="34808"/>
    <cellStyle name="40% - Accent4 4 2 2 2 3 2 3" xfId="20407"/>
    <cellStyle name="40% - Accent4 4 2 2 2 3 2 3 2" xfId="42008"/>
    <cellStyle name="40% - Accent4 4 2 2 2 3 2 4" xfId="27608"/>
    <cellStyle name="40% - Accent4 4 2 2 2 3 3" xfId="9607"/>
    <cellStyle name="40% - Accent4 4 2 2 2 3 3 2" xfId="31208"/>
    <cellStyle name="40% - Accent4 4 2 2 2 3 4" xfId="16807"/>
    <cellStyle name="40% - Accent4 4 2 2 2 3 4 2" xfId="38408"/>
    <cellStyle name="40% - Accent4 4 2 2 2 3 5" xfId="24008"/>
    <cellStyle name="40% - Accent4 4 2 2 2 4" xfId="4806"/>
    <cellStyle name="40% - Accent4 4 2 2 2 4 2" xfId="12007"/>
    <cellStyle name="40% - Accent4 4 2 2 2 4 2 2" xfId="33608"/>
    <cellStyle name="40% - Accent4 4 2 2 2 4 3" xfId="19207"/>
    <cellStyle name="40% - Accent4 4 2 2 2 4 3 2" xfId="40808"/>
    <cellStyle name="40% - Accent4 4 2 2 2 4 4" xfId="26408"/>
    <cellStyle name="40% - Accent4 4 2 2 2 5" xfId="8407"/>
    <cellStyle name="40% - Accent4 4 2 2 2 5 2" xfId="30008"/>
    <cellStyle name="40% - Accent4 4 2 2 2 6" xfId="15607"/>
    <cellStyle name="40% - Accent4 4 2 2 2 6 2" xfId="37208"/>
    <cellStyle name="40% - Accent4 4 2 2 2 7" xfId="22808"/>
    <cellStyle name="40% - Accent4 4 2 2 3" xfId="3006"/>
    <cellStyle name="40% - Accent4 4 2 2 3 2" xfId="6606"/>
    <cellStyle name="40% - Accent4 4 2 2 3 2 2" xfId="13807"/>
    <cellStyle name="40% - Accent4 4 2 2 3 2 2 2" xfId="35408"/>
    <cellStyle name="40% - Accent4 4 2 2 3 2 3" xfId="21007"/>
    <cellStyle name="40% - Accent4 4 2 2 3 2 3 2" xfId="42608"/>
    <cellStyle name="40% - Accent4 4 2 2 3 2 4" xfId="28208"/>
    <cellStyle name="40% - Accent4 4 2 2 3 3" xfId="10207"/>
    <cellStyle name="40% - Accent4 4 2 2 3 3 2" xfId="31808"/>
    <cellStyle name="40% - Accent4 4 2 2 3 4" xfId="17407"/>
    <cellStyle name="40% - Accent4 4 2 2 3 4 2" xfId="39008"/>
    <cellStyle name="40% - Accent4 4 2 2 3 5" xfId="24608"/>
    <cellStyle name="40% - Accent4 4 2 2 4" xfId="1806"/>
    <cellStyle name="40% - Accent4 4 2 2 4 2" xfId="5406"/>
    <cellStyle name="40% - Accent4 4 2 2 4 2 2" xfId="12607"/>
    <cellStyle name="40% - Accent4 4 2 2 4 2 2 2" xfId="34208"/>
    <cellStyle name="40% - Accent4 4 2 2 4 2 3" xfId="19807"/>
    <cellStyle name="40% - Accent4 4 2 2 4 2 3 2" xfId="41408"/>
    <cellStyle name="40% - Accent4 4 2 2 4 2 4" xfId="27008"/>
    <cellStyle name="40% - Accent4 4 2 2 4 3" xfId="9007"/>
    <cellStyle name="40% - Accent4 4 2 2 4 3 2" xfId="30608"/>
    <cellStyle name="40% - Accent4 4 2 2 4 4" xfId="16207"/>
    <cellStyle name="40% - Accent4 4 2 2 4 4 2" xfId="37808"/>
    <cellStyle name="40% - Accent4 4 2 2 4 5" xfId="23408"/>
    <cellStyle name="40% - Accent4 4 2 2 5" xfId="4206"/>
    <cellStyle name="40% - Accent4 4 2 2 5 2" xfId="11407"/>
    <cellStyle name="40% - Accent4 4 2 2 5 2 2" xfId="33008"/>
    <cellStyle name="40% - Accent4 4 2 2 5 3" xfId="18607"/>
    <cellStyle name="40% - Accent4 4 2 2 5 3 2" xfId="40208"/>
    <cellStyle name="40% - Accent4 4 2 2 5 4" xfId="25808"/>
    <cellStyle name="40% - Accent4 4 2 2 6" xfId="7807"/>
    <cellStyle name="40% - Accent4 4 2 2 6 2" xfId="29408"/>
    <cellStyle name="40% - Accent4 4 2 2 7" xfId="15007"/>
    <cellStyle name="40% - Accent4 4 2 2 7 2" xfId="36608"/>
    <cellStyle name="40% - Accent4 4 2 2 8" xfId="22208"/>
    <cellStyle name="40% - Accent4 4 2 3" xfId="966"/>
    <cellStyle name="40% - Accent4 4 2 3 2" xfId="3366"/>
    <cellStyle name="40% - Accent4 4 2 3 2 2" xfId="6966"/>
    <cellStyle name="40% - Accent4 4 2 3 2 2 2" xfId="14167"/>
    <cellStyle name="40% - Accent4 4 2 3 2 2 2 2" xfId="35768"/>
    <cellStyle name="40% - Accent4 4 2 3 2 2 3" xfId="21367"/>
    <cellStyle name="40% - Accent4 4 2 3 2 2 3 2" xfId="42968"/>
    <cellStyle name="40% - Accent4 4 2 3 2 2 4" xfId="28568"/>
    <cellStyle name="40% - Accent4 4 2 3 2 3" xfId="10567"/>
    <cellStyle name="40% - Accent4 4 2 3 2 3 2" xfId="32168"/>
    <cellStyle name="40% - Accent4 4 2 3 2 4" xfId="17767"/>
    <cellStyle name="40% - Accent4 4 2 3 2 4 2" xfId="39368"/>
    <cellStyle name="40% - Accent4 4 2 3 2 5" xfId="24968"/>
    <cellStyle name="40% - Accent4 4 2 3 3" xfId="2166"/>
    <cellStyle name="40% - Accent4 4 2 3 3 2" xfId="5766"/>
    <cellStyle name="40% - Accent4 4 2 3 3 2 2" xfId="12967"/>
    <cellStyle name="40% - Accent4 4 2 3 3 2 2 2" xfId="34568"/>
    <cellStyle name="40% - Accent4 4 2 3 3 2 3" xfId="20167"/>
    <cellStyle name="40% - Accent4 4 2 3 3 2 3 2" xfId="41768"/>
    <cellStyle name="40% - Accent4 4 2 3 3 2 4" xfId="27368"/>
    <cellStyle name="40% - Accent4 4 2 3 3 3" xfId="9367"/>
    <cellStyle name="40% - Accent4 4 2 3 3 3 2" xfId="30968"/>
    <cellStyle name="40% - Accent4 4 2 3 3 4" xfId="16567"/>
    <cellStyle name="40% - Accent4 4 2 3 3 4 2" xfId="38168"/>
    <cellStyle name="40% - Accent4 4 2 3 3 5" xfId="23768"/>
    <cellStyle name="40% - Accent4 4 2 3 4" xfId="4566"/>
    <cellStyle name="40% - Accent4 4 2 3 4 2" xfId="11767"/>
    <cellStyle name="40% - Accent4 4 2 3 4 2 2" xfId="33368"/>
    <cellStyle name="40% - Accent4 4 2 3 4 3" xfId="18967"/>
    <cellStyle name="40% - Accent4 4 2 3 4 3 2" xfId="40568"/>
    <cellStyle name="40% - Accent4 4 2 3 4 4" xfId="26168"/>
    <cellStyle name="40% - Accent4 4 2 3 5" xfId="8167"/>
    <cellStyle name="40% - Accent4 4 2 3 5 2" xfId="29768"/>
    <cellStyle name="40% - Accent4 4 2 3 6" xfId="15367"/>
    <cellStyle name="40% - Accent4 4 2 3 6 2" xfId="36968"/>
    <cellStyle name="40% - Accent4 4 2 3 7" xfId="22568"/>
    <cellStyle name="40% - Accent4 4 2 4" xfId="2766"/>
    <cellStyle name="40% - Accent4 4 2 4 2" xfId="6366"/>
    <cellStyle name="40% - Accent4 4 2 4 2 2" xfId="13567"/>
    <cellStyle name="40% - Accent4 4 2 4 2 2 2" xfId="35168"/>
    <cellStyle name="40% - Accent4 4 2 4 2 3" xfId="20767"/>
    <cellStyle name="40% - Accent4 4 2 4 2 3 2" xfId="42368"/>
    <cellStyle name="40% - Accent4 4 2 4 2 4" xfId="27968"/>
    <cellStyle name="40% - Accent4 4 2 4 3" xfId="9967"/>
    <cellStyle name="40% - Accent4 4 2 4 3 2" xfId="31568"/>
    <cellStyle name="40% - Accent4 4 2 4 4" xfId="17167"/>
    <cellStyle name="40% - Accent4 4 2 4 4 2" xfId="38768"/>
    <cellStyle name="40% - Accent4 4 2 4 5" xfId="24368"/>
    <cellStyle name="40% - Accent4 4 2 5" xfId="1566"/>
    <cellStyle name="40% - Accent4 4 2 5 2" xfId="5166"/>
    <cellStyle name="40% - Accent4 4 2 5 2 2" xfId="12367"/>
    <cellStyle name="40% - Accent4 4 2 5 2 2 2" xfId="33968"/>
    <cellStyle name="40% - Accent4 4 2 5 2 3" xfId="19567"/>
    <cellStyle name="40% - Accent4 4 2 5 2 3 2" xfId="41168"/>
    <cellStyle name="40% - Accent4 4 2 5 2 4" xfId="26768"/>
    <cellStyle name="40% - Accent4 4 2 5 3" xfId="8767"/>
    <cellStyle name="40% - Accent4 4 2 5 3 2" xfId="30368"/>
    <cellStyle name="40% - Accent4 4 2 5 4" xfId="15967"/>
    <cellStyle name="40% - Accent4 4 2 5 4 2" xfId="37568"/>
    <cellStyle name="40% - Accent4 4 2 5 5" xfId="23168"/>
    <cellStyle name="40% - Accent4 4 2 6" xfId="3966"/>
    <cellStyle name="40% - Accent4 4 2 6 2" xfId="11167"/>
    <cellStyle name="40% - Accent4 4 2 6 2 2" xfId="32768"/>
    <cellStyle name="40% - Accent4 4 2 6 3" xfId="18367"/>
    <cellStyle name="40% - Accent4 4 2 6 3 2" xfId="39968"/>
    <cellStyle name="40% - Accent4 4 2 6 4" xfId="25568"/>
    <cellStyle name="40% - Accent4 4 2 7" xfId="7567"/>
    <cellStyle name="40% - Accent4 4 2 7 2" xfId="29168"/>
    <cellStyle name="40% - Accent4 4 2 8" xfId="14767"/>
    <cellStyle name="40% - Accent4 4 2 8 2" xfId="36368"/>
    <cellStyle name="40% - Accent4 4 2 9" xfId="21968"/>
    <cellStyle name="40% - Accent4 4 3" xfId="484"/>
    <cellStyle name="40% - Accent4 4 3 2" xfId="1086"/>
    <cellStyle name="40% - Accent4 4 3 2 2" xfId="3486"/>
    <cellStyle name="40% - Accent4 4 3 2 2 2" xfId="7086"/>
    <cellStyle name="40% - Accent4 4 3 2 2 2 2" xfId="14287"/>
    <cellStyle name="40% - Accent4 4 3 2 2 2 2 2" xfId="35888"/>
    <cellStyle name="40% - Accent4 4 3 2 2 2 3" xfId="21487"/>
    <cellStyle name="40% - Accent4 4 3 2 2 2 3 2" xfId="43088"/>
    <cellStyle name="40% - Accent4 4 3 2 2 2 4" xfId="28688"/>
    <cellStyle name="40% - Accent4 4 3 2 2 3" xfId="10687"/>
    <cellStyle name="40% - Accent4 4 3 2 2 3 2" xfId="32288"/>
    <cellStyle name="40% - Accent4 4 3 2 2 4" xfId="17887"/>
    <cellStyle name="40% - Accent4 4 3 2 2 4 2" xfId="39488"/>
    <cellStyle name="40% - Accent4 4 3 2 2 5" xfId="25088"/>
    <cellStyle name="40% - Accent4 4 3 2 3" xfId="2286"/>
    <cellStyle name="40% - Accent4 4 3 2 3 2" xfId="5886"/>
    <cellStyle name="40% - Accent4 4 3 2 3 2 2" xfId="13087"/>
    <cellStyle name="40% - Accent4 4 3 2 3 2 2 2" xfId="34688"/>
    <cellStyle name="40% - Accent4 4 3 2 3 2 3" xfId="20287"/>
    <cellStyle name="40% - Accent4 4 3 2 3 2 3 2" xfId="41888"/>
    <cellStyle name="40% - Accent4 4 3 2 3 2 4" xfId="27488"/>
    <cellStyle name="40% - Accent4 4 3 2 3 3" xfId="9487"/>
    <cellStyle name="40% - Accent4 4 3 2 3 3 2" xfId="31088"/>
    <cellStyle name="40% - Accent4 4 3 2 3 4" xfId="16687"/>
    <cellStyle name="40% - Accent4 4 3 2 3 4 2" xfId="38288"/>
    <cellStyle name="40% - Accent4 4 3 2 3 5" xfId="23888"/>
    <cellStyle name="40% - Accent4 4 3 2 4" xfId="4686"/>
    <cellStyle name="40% - Accent4 4 3 2 4 2" xfId="11887"/>
    <cellStyle name="40% - Accent4 4 3 2 4 2 2" xfId="33488"/>
    <cellStyle name="40% - Accent4 4 3 2 4 3" xfId="19087"/>
    <cellStyle name="40% - Accent4 4 3 2 4 3 2" xfId="40688"/>
    <cellStyle name="40% - Accent4 4 3 2 4 4" xfId="26288"/>
    <cellStyle name="40% - Accent4 4 3 2 5" xfId="8287"/>
    <cellStyle name="40% - Accent4 4 3 2 5 2" xfId="29888"/>
    <cellStyle name="40% - Accent4 4 3 2 6" xfId="15487"/>
    <cellStyle name="40% - Accent4 4 3 2 6 2" xfId="37088"/>
    <cellStyle name="40% - Accent4 4 3 2 7" xfId="22688"/>
    <cellStyle name="40% - Accent4 4 3 3" xfId="2886"/>
    <cellStyle name="40% - Accent4 4 3 3 2" xfId="6486"/>
    <cellStyle name="40% - Accent4 4 3 3 2 2" xfId="13687"/>
    <cellStyle name="40% - Accent4 4 3 3 2 2 2" xfId="35288"/>
    <cellStyle name="40% - Accent4 4 3 3 2 3" xfId="20887"/>
    <cellStyle name="40% - Accent4 4 3 3 2 3 2" xfId="42488"/>
    <cellStyle name="40% - Accent4 4 3 3 2 4" xfId="28088"/>
    <cellStyle name="40% - Accent4 4 3 3 3" xfId="10087"/>
    <cellStyle name="40% - Accent4 4 3 3 3 2" xfId="31688"/>
    <cellStyle name="40% - Accent4 4 3 3 4" xfId="17287"/>
    <cellStyle name="40% - Accent4 4 3 3 4 2" xfId="38888"/>
    <cellStyle name="40% - Accent4 4 3 3 5" xfId="24488"/>
    <cellStyle name="40% - Accent4 4 3 4" xfId="1686"/>
    <cellStyle name="40% - Accent4 4 3 4 2" xfId="5286"/>
    <cellStyle name="40% - Accent4 4 3 4 2 2" xfId="12487"/>
    <cellStyle name="40% - Accent4 4 3 4 2 2 2" xfId="34088"/>
    <cellStyle name="40% - Accent4 4 3 4 2 3" xfId="19687"/>
    <cellStyle name="40% - Accent4 4 3 4 2 3 2" xfId="41288"/>
    <cellStyle name="40% - Accent4 4 3 4 2 4" xfId="26888"/>
    <cellStyle name="40% - Accent4 4 3 4 3" xfId="8887"/>
    <cellStyle name="40% - Accent4 4 3 4 3 2" xfId="30488"/>
    <cellStyle name="40% - Accent4 4 3 4 4" xfId="16087"/>
    <cellStyle name="40% - Accent4 4 3 4 4 2" xfId="37688"/>
    <cellStyle name="40% - Accent4 4 3 4 5" xfId="23288"/>
    <cellStyle name="40% - Accent4 4 3 5" xfId="4086"/>
    <cellStyle name="40% - Accent4 4 3 5 2" xfId="11287"/>
    <cellStyle name="40% - Accent4 4 3 5 2 2" xfId="32888"/>
    <cellStyle name="40% - Accent4 4 3 5 3" xfId="18487"/>
    <cellStyle name="40% - Accent4 4 3 5 3 2" xfId="40088"/>
    <cellStyle name="40% - Accent4 4 3 5 4" xfId="25688"/>
    <cellStyle name="40% - Accent4 4 3 6" xfId="7687"/>
    <cellStyle name="40% - Accent4 4 3 6 2" xfId="29288"/>
    <cellStyle name="40% - Accent4 4 3 7" xfId="14887"/>
    <cellStyle name="40% - Accent4 4 3 7 2" xfId="36488"/>
    <cellStyle name="40% - Accent4 4 3 8" xfId="22088"/>
    <cellStyle name="40% - Accent4 4 4" xfId="726"/>
    <cellStyle name="40% - Accent4 4 4 2" xfId="1326"/>
    <cellStyle name="40% - Accent4 4 4 2 2" xfId="3726"/>
    <cellStyle name="40% - Accent4 4 4 2 2 2" xfId="7326"/>
    <cellStyle name="40% - Accent4 4 4 2 2 2 2" xfId="14527"/>
    <cellStyle name="40% - Accent4 4 4 2 2 2 2 2" xfId="36128"/>
    <cellStyle name="40% - Accent4 4 4 2 2 2 3" xfId="21727"/>
    <cellStyle name="40% - Accent4 4 4 2 2 2 3 2" xfId="43328"/>
    <cellStyle name="40% - Accent4 4 4 2 2 2 4" xfId="28928"/>
    <cellStyle name="40% - Accent4 4 4 2 2 3" xfId="10927"/>
    <cellStyle name="40% - Accent4 4 4 2 2 3 2" xfId="32528"/>
    <cellStyle name="40% - Accent4 4 4 2 2 4" xfId="18127"/>
    <cellStyle name="40% - Accent4 4 4 2 2 4 2" xfId="39728"/>
    <cellStyle name="40% - Accent4 4 4 2 2 5" xfId="25328"/>
    <cellStyle name="40% - Accent4 4 4 2 3" xfId="2526"/>
    <cellStyle name="40% - Accent4 4 4 2 3 2" xfId="6126"/>
    <cellStyle name="40% - Accent4 4 4 2 3 2 2" xfId="13327"/>
    <cellStyle name="40% - Accent4 4 4 2 3 2 2 2" xfId="34928"/>
    <cellStyle name="40% - Accent4 4 4 2 3 2 3" xfId="20527"/>
    <cellStyle name="40% - Accent4 4 4 2 3 2 3 2" xfId="42128"/>
    <cellStyle name="40% - Accent4 4 4 2 3 2 4" xfId="27728"/>
    <cellStyle name="40% - Accent4 4 4 2 3 3" xfId="9727"/>
    <cellStyle name="40% - Accent4 4 4 2 3 3 2" xfId="31328"/>
    <cellStyle name="40% - Accent4 4 4 2 3 4" xfId="16927"/>
    <cellStyle name="40% - Accent4 4 4 2 3 4 2" xfId="38528"/>
    <cellStyle name="40% - Accent4 4 4 2 3 5" xfId="24128"/>
    <cellStyle name="40% - Accent4 4 4 2 4" xfId="4926"/>
    <cellStyle name="40% - Accent4 4 4 2 4 2" xfId="12127"/>
    <cellStyle name="40% - Accent4 4 4 2 4 2 2" xfId="33728"/>
    <cellStyle name="40% - Accent4 4 4 2 4 3" xfId="19327"/>
    <cellStyle name="40% - Accent4 4 4 2 4 3 2" xfId="40928"/>
    <cellStyle name="40% - Accent4 4 4 2 4 4" xfId="26528"/>
    <cellStyle name="40% - Accent4 4 4 2 5" xfId="8527"/>
    <cellStyle name="40% - Accent4 4 4 2 5 2" xfId="30128"/>
    <cellStyle name="40% - Accent4 4 4 2 6" xfId="15727"/>
    <cellStyle name="40% - Accent4 4 4 2 6 2" xfId="37328"/>
    <cellStyle name="40% - Accent4 4 4 2 7" xfId="22928"/>
    <cellStyle name="40% - Accent4 4 4 3" xfId="3126"/>
    <cellStyle name="40% - Accent4 4 4 3 2" xfId="6726"/>
    <cellStyle name="40% - Accent4 4 4 3 2 2" xfId="13927"/>
    <cellStyle name="40% - Accent4 4 4 3 2 2 2" xfId="35528"/>
    <cellStyle name="40% - Accent4 4 4 3 2 3" xfId="21127"/>
    <cellStyle name="40% - Accent4 4 4 3 2 3 2" xfId="42728"/>
    <cellStyle name="40% - Accent4 4 4 3 2 4" xfId="28328"/>
    <cellStyle name="40% - Accent4 4 4 3 3" xfId="10327"/>
    <cellStyle name="40% - Accent4 4 4 3 3 2" xfId="31928"/>
    <cellStyle name="40% - Accent4 4 4 3 4" xfId="17527"/>
    <cellStyle name="40% - Accent4 4 4 3 4 2" xfId="39128"/>
    <cellStyle name="40% - Accent4 4 4 3 5" xfId="24728"/>
    <cellStyle name="40% - Accent4 4 4 4" xfId="1926"/>
    <cellStyle name="40% - Accent4 4 4 4 2" xfId="5526"/>
    <cellStyle name="40% - Accent4 4 4 4 2 2" xfId="12727"/>
    <cellStyle name="40% - Accent4 4 4 4 2 2 2" xfId="34328"/>
    <cellStyle name="40% - Accent4 4 4 4 2 3" xfId="19927"/>
    <cellStyle name="40% - Accent4 4 4 4 2 3 2" xfId="41528"/>
    <cellStyle name="40% - Accent4 4 4 4 2 4" xfId="27128"/>
    <cellStyle name="40% - Accent4 4 4 4 3" xfId="9127"/>
    <cellStyle name="40% - Accent4 4 4 4 3 2" xfId="30728"/>
    <cellStyle name="40% - Accent4 4 4 4 4" xfId="16327"/>
    <cellStyle name="40% - Accent4 4 4 4 4 2" xfId="37928"/>
    <cellStyle name="40% - Accent4 4 4 4 5" xfId="23528"/>
    <cellStyle name="40% - Accent4 4 4 5" xfId="4326"/>
    <cellStyle name="40% - Accent4 4 4 5 2" xfId="11527"/>
    <cellStyle name="40% - Accent4 4 4 5 2 2" xfId="33128"/>
    <cellStyle name="40% - Accent4 4 4 5 3" xfId="18727"/>
    <cellStyle name="40% - Accent4 4 4 5 3 2" xfId="40328"/>
    <cellStyle name="40% - Accent4 4 4 5 4" xfId="25928"/>
    <cellStyle name="40% - Accent4 4 4 6" xfId="7927"/>
    <cellStyle name="40% - Accent4 4 4 6 2" xfId="29528"/>
    <cellStyle name="40% - Accent4 4 4 7" xfId="15127"/>
    <cellStyle name="40% - Accent4 4 4 7 2" xfId="36728"/>
    <cellStyle name="40% - Accent4 4 4 8" xfId="22328"/>
    <cellStyle name="40% - Accent4 4 5" xfId="846"/>
    <cellStyle name="40% - Accent4 4 5 2" xfId="3246"/>
    <cellStyle name="40% - Accent4 4 5 2 2" xfId="6846"/>
    <cellStyle name="40% - Accent4 4 5 2 2 2" xfId="14047"/>
    <cellStyle name="40% - Accent4 4 5 2 2 2 2" xfId="35648"/>
    <cellStyle name="40% - Accent4 4 5 2 2 3" xfId="21247"/>
    <cellStyle name="40% - Accent4 4 5 2 2 3 2" xfId="42848"/>
    <cellStyle name="40% - Accent4 4 5 2 2 4" xfId="28448"/>
    <cellStyle name="40% - Accent4 4 5 2 3" xfId="10447"/>
    <cellStyle name="40% - Accent4 4 5 2 3 2" xfId="32048"/>
    <cellStyle name="40% - Accent4 4 5 2 4" xfId="17647"/>
    <cellStyle name="40% - Accent4 4 5 2 4 2" xfId="39248"/>
    <cellStyle name="40% - Accent4 4 5 2 5" xfId="24848"/>
    <cellStyle name="40% - Accent4 4 5 3" xfId="2046"/>
    <cellStyle name="40% - Accent4 4 5 3 2" xfId="5646"/>
    <cellStyle name="40% - Accent4 4 5 3 2 2" xfId="12847"/>
    <cellStyle name="40% - Accent4 4 5 3 2 2 2" xfId="34448"/>
    <cellStyle name="40% - Accent4 4 5 3 2 3" xfId="20047"/>
    <cellStyle name="40% - Accent4 4 5 3 2 3 2" xfId="41648"/>
    <cellStyle name="40% - Accent4 4 5 3 2 4" xfId="27248"/>
    <cellStyle name="40% - Accent4 4 5 3 3" xfId="9247"/>
    <cellStyle name="40% - Accent4 4 5 3 3 2" xfId="30848"/>
    <cellStyle name="40% - Accent4 4 5 3 4" xfId="16447"/>
    <cellStyle name="40% - Accent4 4 5 3 4 2" xfId="38048"/>
    <cellStyle name="40% - Accent4 4 5 3 5" xfId="23648"/>
    <cellStyle name="40% - Accent4 4 5 4" xfId="4446"/>
    <cellStyle name="40% - Accent4 4 5 4 2" xfId="11647"/>
    <cellStyle name="40% - Accent4 4 5 4 2 2" xfId="33248"/>
    <cellStyle name="40% - Accent4 4 5 4 3" xfId="18847"/>
    <cellStyle name="40% - Accent4 4 5 4 3 2" xfId="40448"/>
    <cellStyle name="40% - Accent4 4 5 4 4" xfId="26048"/>
    <cellStyle name="40% - Accent4 4 5 5" xfId="8047"/>
    <cellStyle name="40% - Accent4 4 5 5 2" xfId="29648"/>
    <cellStyle name="40% - Accent4 4 5 6" xfId="15247"/>
    <cellStyle name="40% - Accent4 4 5 6 2" xfId="36848"/>
    <cellStyle name="40% - Accent4 4 5 7" xfId="22448"/>
    <cellStyle name="40% - Accent4 4 6" xfId="2646"/>
    <cellStyle name="40% - Accent4 4 6 2" xfId="6246"/>
    <cellStyle name="40% - Accent4 4 6 2 2" xfId="13447"/>
    <cellStyle name="40% - Accent4 4 6 2 2 2" xfId="35048"/>
    <cellStyle name="40% - Accent4 4 6 2 3" xfId="20647"/>
    <cellStyle name="40% - Accent4 4 6 2 3 2" xfId="42248"/>
    <cellStyle name="40% - Accent4 4 6 2 4" xfId="27848"/>
    <cellStyle name="40% - Accent4 4 6 3" xfId="9847"/>
    <cellStyle name="40% - Accent4 4 6 3 2" xfId="31448"/>
    <cellStyle name="40% - Accent4 4 6 4" xfId="17047"/>
    <cellStyle name="40% - Accent4 4 6 4 2" xfId="38648"/>
    <cellStyle name="40% - Accent4 4 6 5" xfId="24248"/>
    <cellStyle name="40% - Accent4 4 7" xfId="1446"/>
    <cellStyle name="40% - Accent4 4 7 2" xfId="5046"/>
    <cellStyle name="40% - Accent4 4 7 2 2" xfId="12247"/>
    <cellStyle name="40% - Accent4 4 7 2 2 2" xfId="33848"/>
    <cellStyle name="40% - Accent4 4 7 2 3" xfId="19447"/>
    <cellStyle name="40% - Accent4 4 7 2 3 2" xfId="41048"/>
    <cellStyle name="40% - Accent4 4 7 2 4" xfId="26648"/>
    <cellStyle name="40% - Accent4 4 7 3" xfId="8647"/>
    <cellStyle name="40% - Accent4 4 7 3 2" xfId="30248"/>
    <cellStyle name="40% - Accent4 4 7 4" xfId="15847"/>
    <cellStyle name="40% - Accent4 4 7 4 2" xfId="37448"/>
    <cellStyle name="40% - Accent4 4 7 5" xfId="23048"/>
    <cellStyle name="40% - Accent4 4 8" xfId="3846"/>
    <cellStyle name="40% - Accent4 4 8 2" xfId="11047"/>
    <cellStyle name="40% - Accent4 4 8 2 2" xfId="32648"/>
    <cellStyle name="40% - Accent4 4 8 3" xfId="18247"/>
    <cellStyle name="40% - Accent4 4 8 3 2" xfId="39848"/>
    <cellStyle name="40% - Accent4 4 8 4" xfId="25448"/>
    <cellStyle name="40% - Accent4 4 9" xfId="7447"/>
    <cellStyle name="40% - Accent4 4 9 2" xfId="29048"/>
    <cellStyle name="40% - Accent4 5" xfId="281"/>
    <cellStyle name="40% - Accent4 5 10" xfId="14684"/>
    <cellStyle name="40% - Accent4 5 10 2" xfId="36285"/>
    <cellStyle name="40% - Accent4 5 11" xfId="21885"/>
    <cellStyle name="40% - Accent4 5 2" xfId="401"/>
    <cellStyle name="40% - Accent4 5 2 2" xfId="643"/>
    <cellStyle name="40% - Accent4 5 2 2 2" xfId="1243"/>
    <cellStyle name="40% - Accent4 5 2 2 2 2" xfId="3643"/>
    <cellStyle name="40% - Accent4 5 2 2 2 2 2" xfId="7243"/>
    <cellStyle name="40% - Accent4 5 2 2 2 2 2 2" xfId="14444"/>
    <cellStyle name="40% - Accent4 5 2 2 2 2 2 2 2" xfId="36045"/>
    <cellStyle name="40% - Accent4 5 2 2 2 2 2 3" xfId="21644"/>
    <cellStyle name="40% - Accent4 5 2 2 2 2 2 3 2" xfId="43245"/>
    <cellStyle name="40% - Accent4 5 2 2 2 2 2 4" xfId="28845"/>
    <cellStyle name="40% - Accent4 5 2 2 2 2 3" xfId="10844"/>
    <cellStyle name="40% - Accent4 5 2 2 2 2 3 2" xfId="32445"/>
    <cellStyle name="40% - Accent4 5 2 2 2 2 4" xfId="18044"/>
    <cellStyle name="40% - Accent4 5 2 2 2 2 4 2" xfId="39645"/>
    <cellStyle name="40% - Accent4 5 2 2 2 2 5" xfId="25245"/>
    <cellStyle name="40% - Accent4 5 2 2 2 3" xfId="2443"/>
    <cellStyle name="40% - Accent4 5 2 2 2 3 2" xfId="6043"/>
    <cellStyle name="40% - Accent4 5 2 2 2 3 2 2" xfId="13244"/>
    <cellStyle name="40% - Accent4 5 2 2 2 3 2 2 2" xfId="34845"/>
    <cellStyle name="40% - Accent4 5 2 2 2 3 2 3" xfId="20444"/>
    <cellStyle name="40% - Accent4 5 2 2 2 3 2 3 2" xfId="42045"/>
    <cellStyle name="40% - Accent4 5 2 2 2 3 2 4" xfId="27645"/>
    <cellStyle name="40% - Accent4 5 2 2 2 3 3" xfId="9644"/>
    <cellStyle name="40% - Accent4 5 2 2 2 3 3 2" xfId="31245"/>
    <cellStyle name="40% - Accent4 5 2 2 2 3 4" xfId="16844"/>
    <cellStyle name="40% - Accent4 5 2 2 2 3 4 2" xfId="38445"/>
    <cellStyle name="40% - Accent4 5 2 2 2 3 5" xfId="24045"/>
    <cellStyle name="40% - Accent4 5 2 2 2 4" xfId="4843"/>
    <cellStyle name="40% - Accent4 5 2 2 2 4 2" xfId="12044"/>
    <cellStyle name="40% - Accent4 5 2 2 2 4 2 2" xfId="33645"/>
    <cellStyle name="40% - Accent4 5 2 2 2 4 3" xfId="19244"/>
    <cellStyle name="40% - Accent4 5 2 2 2 4 3 2" xfId="40845"/>
    <cellStyle name="40% - Accent4 5 2 2 2 4 4" xfId="26445"/>
    <cellStyle name="40% - Accent4 5 2 2 2 5" xfId="8444"/>
    <cellStyle name="40% - Accent4 5 2 2 2 5 2" xfId="30045"/>
    <cellStyle name="40% - Accent4 5 2 2 2 6" xfId="15644"/>
    <cellStyle name="40% - Accent4 5 2 2 2 6 2" xfId="37245"/>
    <cellStyle name="40% - Accent4 5 2 2 2 7" xfId="22845"/>
    <cellStyle name="40% - Accent4 5 2 2 3" xfId="3043"/>
    <cellStyle name="40% - Accent4 5 2 2 3 2" xfId="6643"/>
    <cellStyle name="40% - Accent4 5 2 2 3 2 2" xfId="13844"/>
    <cellStyle name="40% - Accent4 5 2 2 3 2 2 2" xfId="35445"/>
    <cellStyle name="40% - Accent4 5 2 2 3 2 3" xfId="21044"/>
    <cellStyle name="40% - Accent4 5 2 2 3 2 3 2" xfId="42645"/>
    <cellStyle name="40% - Accent4 5 2 2 3 2 4" xfId="28245"/>
    <cellStyle name="40% - Accent4 5 2 2 3 3" xfId="10244"/>
    <cellStyle name="40% - Accent4 5 2 2 3 3 2" xfId="31845"/>
    <cellStyle name="40% - Accent4 5 2 2 3 4" xfId="17444"/>
    <cellStyle name="40% - Accent4 5 2 2 3 4 2" xfId="39045"/>
    <cellStyle name="40% - Accent4 5 2 2 3 5" xfId="24645"/>
    <cellStyle name="40% - Accent4 5 2 2 4" xfId="1843"/>
    <cellStyle name="40% - Accent4 5 2 2 4 2" xfId="5443"/>
    <cellStyle name="40% - Accent4 5 2 2 4 2 2" xfId="12644"/>
    <cellStyle name="40% - Accent4 5 2 2 4 2 2 2" xfId="34245"/>
    <cellStyle name="40% - Accent4 5 2 2 4 2 3" xfId="19844"/>
    <cellStyle name="40% - Accent4 5 2 2 4 2 3 2" xfId="41445"/>
    <cellStyle name="40% - Accent4 5 2 2 4 2 4" xfId="27045"/>
    <cellStyle name="40% - Accent4 5 2 2 4 3" xfId="9044"/>
    <cellStyle name="40% - Accent4 5 2 2 4 3 2" xfId="30645"/>
    <cellStyle name="40% - Accent4 5 2 2 4 4" xfId="16244"/>
    <cellStyle name="40% - Accent4 5 2 2 4 4 2" xfId="37845"/>
    <cellStyle name="40% - Accent4 5 2 2 4 5" xfId="23445"/>
    <cellStyle name="40% - Accent4 5 2 2 5" xfId="4243"/>
    <cellStyle name="40% - Accent4 5 2 2 5 2" xfId="11444"/>
    <cellStyle name="40% - Accent4 5 2 2 5 2 2" xfId="33045"/>
    <cellStyle name="40% - Accent4 5 2 2 5 3" xfId="18644"/>
    <cellStyle name="40% - Accent4 5 2 2 5 3 2" xfId="40245"/>
    <cellStyle name="40% - Accent4 5 2 2 5 4" xfId="25845"/>
    <cellStyle name="40% - Accent4 5 2 2 6" xfId="7844"/>
    <cellStyle name="40% - Accent4 5 2 2 6 2" xfId="29445"/>
    <cellStyle name="40% - Accent4 5 2 2 7" xfId="15044"/>
    <cellStyle name="40% - Accent4 5 2 2 7 2" xfId="36645"/>
    <cellStyle name="40% - Accent4 5 2 2 8" xfId="22245"/>
    <cellStyle name="40% - Accent4 5 2 3" xfId="1003"/>
    <cellStyle name="40% - Accent4 5 2 3 2" xfId="3403"/>
    <cellStyle name="40% - Accent4 5 2 3 2 2" xfId="7003"/>
    <cellStyle name="40% - Accent4 5 2 3 2 2 2" xfId="14204"/>
    <cellStyle name="40% - Accent4 5 2 3 2 2 2 2" xfId="35805"/>
    <cellStyle name="40% - Accent4 5 2 3 2 2 3" xfId="21404"/>
    <cellStyle name="40% - Accent4 5 2 3 2 2 3 2" xfId="43005"/>
    <cellStyle name="40% - Accent4 5 2 3 2 2 4" xfId="28605"/>
    <cellStyle name="40% - Accent4 5 2 3 2 3" xfId="10604"/>
    <cellStyle name="40% - Accent4 5 2 3 2 3 2" xfId="32205"/>
    <cellStyle name="40% - Accent4 5 2 3 2 4" xfId="17804"/>
    <cellStyle name="40% - Accent4 5 2 3 2 4 2" xfId="39405"/>
    <cellStyle name="40% - Accent4 5 2 3 2 5" xfId="25005"/>
    <cellStyle name="40% - Accent4 5 2 3 3" xfId="2203"/>
    <cellStyle name="40% - Accent4 5 2 3 3 2" xfId="5803"/>
    <cellStyle name="40% - Accent4 5 2 3 3 2 2" xfId="13004"/>
    <cellStyle name="40% - Accent4 5 2 3 3 2 2 2" xfId="34605"/>
    <cellStyle name="40% - Accent4 5 2 3 3 2 3" xfId="20204"/>
    <cellStyle name="40% - Accent4 5 2 3 3 2 3 2" xfId="41805"/>
    <cellStyle name="40% - Accent4 5 2 3 3 2 4" xfId="27405"/>
    <cellStyle name="40% - Accent4 5 2 3 3 3" xfId="9404"/>
    <cellStyle name="40% - Accent4 5 2 3 3 3 2" xfId="31005"/>
    <cellStyle name="40% - Accent4 5 2 3 3 4" xfId="16604"/>
    <cellStyle name="40% - Accent4 5 2 3 3 4 2" xfId="38205"/>
    <cellStyle name="40% - Accent4 5 2 3 3 5" xfId="23805"/>
    <cellStyle name="40% - Accent4 5 2 3 4" xfId="4603"/>
    <cellStyle name="40% - Accent4 5 2 3 4 2" xfId="11804"/>
    <cellStyle name="40% - Accent4 5 2 3 4 2 2" xfId="33405"/>
    <cellStyle name="40% - Accent4 5 2 3 4 3" xfId="19004"/>
    <cellStyle name="40% - Accent4 5 2 3 4 3 2" xfId="40605"/>
    <cellStyle name="40% - Accent4 5 2 3 4 4" xfId="26205"/>
    <cellStyle name="40% - Accent4 5 2 3 5" xfId="8204"/>
    <cellStyle name="40% - Accent4 5 2 3 5 2" xfId="29805"/>
    <cellStyle name="40% - Accent4 5 2 3 6" xfId="15404"/>
    <cellStyle name="40% - Accent4 5 2 3 6 2" xfId="37005"/>
    <cellStyle name="40% - Accent4 5 2 3 7" xfId="22605"/>
    <cellStyle name="40% - Accent4 5 2 4" xfId="2803"/>
    <cellStyle name="40% - Accent4 5 2 4 2" xfId="6403"/>
    <cellStyle name="40% - Accent4 5 2 4 2 2" xfId="13604"/>
    <cellStyle name="40% - Accent4 5 2 4 2 2 2" xfId="35205"/>
    <cellStyle name="40% - Accent4 5 2 4 2 3" xfId="20804"/>
    <cellStyle name="40% - Accent4 5 2 4 2 3 2" xfId="42405"/>
    <cellStyle name="40% - Accent4 5 2 4 2 4" xfId="28005"/>
    <cellStyle name="40% - Accent4 5 2 4 3" xfId="10004"/>
    <cellStyle name="40% - Accent4 5 2 4 3 2" xfId="31605"/>
    <cellStyle name="40% - Accent4 5 2 4 4" xfId="17204"/>
    <cellStyle name="40% - Accent4 5 2 4 4 2" xfId="38805"/>
    <cellStyle name="40% - Accent4 5 2 4 5" xfId="24405"/>
    <cellStyle name="40% - Accent4 5 2 5" xfId="1603"/>
    <cellStyle name="40% - Accent4 5 2 5 2" xfId="5203"/>
    <cellStyle name="40% - Accent4 5 2 5 2 2" xfId="12404"/>
    <cellStyle name="40% - Accent4 5 2 5 2 2 2" xfId="34005"/>
    <cellStyle name="40% - Accent4 5 2 5 2 3" xfId="19604"/>
    <cellStyle name="40% - Accent4 5 2 5 2 3 2" xfId="41205"/>
    <cellStyle name="40% - Accent4 5 2 5 2 4" xfId="26805"/>
    <cellStyle name="40% - Accent4 5 2 5 3" xfId="8804"/>
    <cellStyle name="40% - Accent4 5 2 5 3 2" xfId="30405"/>
    <cellStyle name="40% - Accent4 5 2 5 4" xfId="16004"/>
    <cellStyle name="40% - Accent4 5 2 5 4 2" xfId="37605"/>
    <cellStyle name="40% - Accent4 5 2 5 5" xfId="23205"/>
    <cellStyle name="40% - Accent4 5 2 6" xfId="4003"/>
    <cellStyle name="40% - Accent4 5 2 6 2" xfId="11204"/>
    <cellStyle name="40% - Accent4 5 2 6 2 2" xfId="32805"/>
    <cellStyle name="40% - Accent4 5 2 6 3" xfId="18404"/>
    <cellStyle name="40% - Accent4 5 2 6 3 2" xfId="40005"/>
    <cellStyle name="40% - Accent4 5 2 6 4" xfId="25605"/>
    <cellStyle name="40% - Accent4 5 2 7" xfId="7604"/>
    <cellStyle name="40% - Accent4 5 2 7 2" xfId="29205"/>
    <cellStyle name="40% - Accent4 5 2 8" xfId="14804"/>
    <cellStyle name="40% - Accent4 5 2 8 2" xfId="36405"/>
    <cellStyle name="40% - Accent4 5 2 9" xfId="22005"/>
    <cellStyle name="40% - Accent4 5 3" xfId="521"/>
    <cellStyle name="40% - Accent4 5 3 2" xfId="1123"/>
    <cellStyle name="40% - Accent4 5 3 2 2" xfId="3523"/>
    <cellStyle name="40% - Accent4 5 3 2 2 2" xfId="7123"/>
    <cellStyle name="40% - Accent4 5 3 2 2 2 2" xfId="14324"/>
    <cellStyle name="40% - Accent4 5 3 2 2 2 2 2" xfId="35925"/>
    <cellStyle name="40% - Accent4 5 3 2 2 2 3" xfId="21524"/>
    <cellStyle name="40% - Accent4 5 3 2 2 2 3 2" xfId="43125"/>
    <cellStyle name="40% - Accent4 5 3 2 2 2 4" xfId="28725"/>
    <cellStyle name="40% - Accent4 5 3 2 2 3" xfId="10724"/>
    <cellStyle name="40% - Accent4 5 3 2 2 3 2" xfId="32325"/>
    <cellStyle name="40% - Accent4 5 3 2 2 4" xfId="17924"/>
    <cellStyle name="40% - Accent4 5 3 2 2 4 2" xfId="39525"/>
    <cellStyle name="40% - Accent4 5 3 2 2 5" xfId="25125"/>
    <cellStyle name="40% - Accent4 5 3 2 3" xfId="2323"/>
    <cellStyle name="40% - Accent4 5 3 2 3 2" xfId="5923"/>
    <cellStyle name="40% - Accent4 5 3 2 3 2 2" xfId="13124"/>
    <cellStyle name="40% - Accent4 5 3 2 3 2 2 2" xfId="34725"/>
    <cellStyle name="40% - Accent4 5 3 2 3 2 3" xfId="20324"/>
    <cellStyle name="40% - Accent4 5 3 2 3 2 3 2" xfId="41925"/>
    <cellStyle name="40% - Accent4 5 3 2 3 2 4" xfId="27525"/>
    <cellStyle name="40% - Accent4 5 3 2 3 3" xfId="9524"/>
    <cellStyle name="40% - Accent4 5 3 2 3 3 2" xfId="31125"/>
    <cellStyle name="40% - Accent4 5 3 2 3 4" xfId="16724"/>
    <cellStyle name="40% - Accent4 5 3 2 3 4 2" xfId="38325"/>
    <cellStyle name="40% - Accent4 5 3 2 3 5" xfId="23925"/>
    <cellStyle name="40% - Accent4 5 3 2 4" xfId="4723"/>
    <cellStyle name="40% - Accent4 5 3 2 4 2" xfId="11924"/>
    <cellStyle name="40% - Accent4 5 3 2 4 2 2" xfId="33525"/>
    <cellStyle name="40% - Accent4 5 3 2 4 3" xfId="19124"/>
    <cellStyle name="40% - Accent4 5 3 2 4 3 2" xfId="40725"/>
    <cellStyle name="40% - Accent4 5 3 2 4 4" xfId="26325"/>
    <cellStyle name="40% - Accent4 5 3 2 5" xfId="8324"/>
    <cellStyle name="40% - Accent4 5 3 2 5 2" xfId="29925"/>
    <cellStyle name="40% - Accent4 5 3 2 6" xfId="15524"/>
    <cellStyle name="40% - Accent4 5 3 2 6 2" xfId="37125"/>
    <cellStyle name="40% - Accent4 5 3 2 7" xfId="22725"/>
    <cellStyle name="40% - Accent4 5 3 3" xfId="2923"/>
    <cellStyle name="40% - Accent4 5 3 3 2" xfId="6523"/>
    <cellStyle name="40% - Accent4 5 3 3 2 2" xfId="13724"/>
    <cellStyle name="40% - Accent4 5 3 3 2 2 2" xfId="35325"/>
    <cellStyle name="40% - Accent4 5 3 3 2 3" xfId="20924"/>
    <cellStyle name="40% - Accent4 5 3 3 2 3 2" xfId="42525"/>
    <cellStyle name="40% - Accent4 5 3 3 2 4" xfId="28125"/>
    <cellStyle name="40% - Accent4 5 3 3 3" xfId="10124"/>
    <cellStyle name="40% - Accent4 5 3 3 3 2" xfId="31725"/>
    <cellStyle name="40% - Accent4 5 3 3 4" xfId="17324"/>
    <cellStyle name="40% - Accent4 5 3 3 4 2" xfId="38925"/>
    <cellStyle name="40% - Accent4 5 3 3 5" xfId="24525"/>
    <cellStyle name="40% - Accent4 5 3 4" xfId="1723"/>
    <cellStyle name="40% - Accent4 5 3 4 2" xfId="5323"/>
    <cellStyle name="40% - Accent4 5 3 4 2 2" xfId="12524"/>
    <cellStyle name="40% - Accent4 5 3 4 2 2 2" xfId="34125"/>
    <cellStyle name="40% - Accent4 5 3 4 2 3" xfId="19724"/>
    <cellStyle name="40% - Accent4 5 3 4 2 3 2" xfId="41325"/>
    <cellStyle name="40% - Accent4 5 3 4 2 4" xfId="26925"/>
    <cellStyle name="40% - Accent4 5 3 4 3" xfId="8924"/>
    <cellStyle name="40% - Accent4 5 3 4 3 2" xfId="30525"/>
    <cellStyle name="40% - Accent4 5 3 4 4" xfId="16124"/>
    <cellStyle name="40% - Accent4 5 3 4 4 2" xfId="37725"/>
    <cellStyle name="40% - Accent4 5 3 4 5" xfId="23325"/>
    <cellStyle name="40% - Accent4 5 3 5" xfId="4123"/>
    <cellStyle name="40% - Accent4 5 3 5 2" xfId="11324"/>
    <cellStyle name="40% - Accent4 5 3 5 2 2" xfId="32925"/>
    <cellStyle name="40% - Accent4 5 3 5 3" xfId="18524"/>
    <cellStyle name="40% - Accent4 5 3 5 3 2" xfId="40125"/>
    <cellStyle name="40% - Accent4 5 3 5 4" xfId="25725"/>
    <cellStyle name="40% - Accent4 5 3 6" xfId="7724"/>
    <cellStyle name="40% - Accent4 5 3 6 2" xfId="29325"/>
    <cellStyle name="40% - Accent4 5 3 7" xfId="14924"/>
    <cellStyle name="40% - Accent4 5 3 7 2" xfId="36525"/>
    <cellStyle name="40% - Accent4 5 3 8" xfId="22125"/>
    <cellStyle name="40% - Accent4 5 4" xfId="763"/>
    <cellStyle name="40% - Accent4 5 4 2" xfId="1363"/>
    <cellStyle name="40% - Accent4 5 4 2 2" xfId="3763"/>
    <cellStyle name="40% - Accent4 5 4 2 2 2" xfId="7363"/>
    <cellStyle name="40% - Accent4 5 4 2 2 2 2" xfId="14564"/>
    <cellStyle name="40% - Accent4 5 4 2 2 2 2 2" xfId="36165"/>
    <cellStyle name="40% - Accent4 5 4 2 2 2 3" xfId="21764"/>
    <cellStyle name="40% - Accent4 5 4 2 2 2 3 2" xfId="43365"/>
    <cellStyle name="40% - Accent4 5 4 2 2 2 4" xfId="28965"/>
    <cellStyle name="40% - Accent4 5 4 2 2 3" xfId="10964"/>
    <cellStyle name="40% - Accent4 5 4 2 2 3 2" xfId="32565"/>
    <cellStyle name="40% - Accent4 5 4 2 2 4" xfId="18164"/>
    <cellStyle name="40% - Accent4 5 4 2 2 4 2" xfId="39765"/>
    <cellStyle name="40% - Accent4 5 4 2 2 5" xfId="25365"/>
    <cellStyle name="40% - Accent4 5 4 2 3" xfId="2563"/>
    <cellStyle name="40% - Accent4 5 4 2 3 2" xfId="6163"/>
    <cellStyle name="40% - Accent4 5 4 2 3 2 2" xfId="13364"/>
    <cellStyle name="40% - Accent4 5 4 2 3 2 2 2" xfId="34965"/>
    <cellStyle name="40% - Accent4 5 4 2 3 2 3" xfId="20564"/>
    <cellStyle name="40% - Accent4 5 4 2 3 2 3 2" xfId="42165"/>
    <cellStyle name="40% - Accent4 5 4 2 3 2 4" xfId="27765"/>
    <cellStyle name="40% - Accent4 5 4 2 3 3" xfId="9764"/>
    <cellStyle name="40% - Accent4 5 4 2 3 3 2" xfId="31365"/>
    <cellStyle name="40% - Accent4 5 4 2 3 4" xfId="16964"/>
    <cellStyle name="40% - Accent4 5 4 2 3 4 2" xfId="38565"/>
    <cellStyle name="40% - Accent4 5 4 2 3 5" xfId="24165"/>
    <cellStyle name="40% - Accent4 5 4 2 4" xfId="4963"/>
    <cellStyle name="40% - Accent4 5 4 2 4 2" xfId="12164"/>
    <cellStyle name="40% - Accent4 5 4 2 4 2 2" xfId="33765"/>
    <cellStyle name="40% - Accent4 5 4 2 4 3" xfId="19364"/>
    <cellStyle name="40% - Accent4 5 4 2 4 3 2" xfId="40965"/>
    <cellStyle name="40% - Accent4 5 4 2 4 4" xfId="26565"/>
    <cellStyle name="40% - Accent4 5 4 2 5" xfId="8564"/>
    <cellStyle name="40% - Accent4 5 4 2 5 2" xfId="30165"/>
    <cellStyle name="40% - Accent4 5 4 2 6" xfId="15764"/>
    <cellStyle name="40% - Accent4 5 4 2 6 2" xfId="37365"/>
    <cellStyle name="40% - Accent4 5 4 2 7" xfId="22965"/>
    <cellStyle name="40% - Accent4 5 4 3" xfId="3163"/>
    <cellStyle name="40% - Accent4 5 4 3 2" xfId="6763"/>
    <cellStyle name="40% - Accent4 5 4 3 2 2" xfId="13964"/>
    <cellStyle name="40% - Accent4 5 4 3 2 2 2" xfId="35565"/>
    <cellStyle name="40% - Accent4 5 4 3 2 3" xfId="21164"/>
    <cellStyle name="40% - Accent4 5 4 3 2 3 2" xfId="42765"/>
    <cellStyle name="40% - Accent4 5 4 3 2 4" xfId="28365"/>
    <cellStyle name="40% - Accent4 5 4 3 3" xfId="10364"/>
    <cellStyle name="40% - Accent4 5 4 3 3 2" xfId="31965"/>
    <cellStyle name="40% - Accent4 5 4 3 4" xfId="17564"/>
    <cellStyle name="40% - Accent4 5 4 3 4 2" xfId="39165"/>
    <cellStyle name="40% - Accent4 5 4 3 5" xfId="24765"/>
    <cellStyle name="40% - Accent4 5 4 4" xfId="1963"/>
    <cellStyle name="40% - Accent4 5 4 4 2" xfId="5563"/>
    <cellStyle name="40% - Accent4 5 4 4 2 2" xfId="12764"/>
    <cellStyle name="40% - Accent4 5 4 4 2 2 2" xfId="34365"/>
    <cellStyle name="40% - Accent4 5 4 4 2 3" xfId="19964"/>
    <cellStyle name="40% - Accent4 5 4 4 2 3 2" xfId="41565"/>
    <cellStyle name="40% - Accent4 5 4 4 2 4" xfId="27165"/>
    <cellStyle name="40% - Accent4 5 4 4 3" xfId="9164"/>
    <cellStyle name="40% - Accent4 5 4 4 3 2" xfId="30765"/>
    <cellStyle name="40% - Accent4 5 4 4 4" xfId="16364"/>
    <cellStyle name="40% - Accent4 5 4 4 4 2" xfId="37965"/>
    <cellStyle name="40% - Accent4 5 4 4 5" xfId="23565"/>
    <cellStyle name="40% - Accent4 5 4 5" xfId="4363"/>
    <cellStyle name="40% - Accent4 5 4 5 2" xfId="11564"/>
    <cellStyle name="40% - Accent4 5 4 5 2 2" xfId="33165"/>
    <cellStyle name="40% - Accent4 5 4 5 3" xfId="18764"/>
    <cellStyle name="40% - Accent4 5 4 5 3 2" xfId="40365"/>
    <cellStyle name="40% - Accent4 5 4 5 4" xfId="25965"/>
    <cellStyle name="40% - Accent4 5 4 6" xfId="7964"/>
    <cellStyle name="40% - Accent4 5 4 6 2" xfId="29565"/>
    <cellStyle name="40% - Accent4 5 4 7" xfId="15164"/>
    <cellStyle name="40% - Accent4 5 4 7 2" xfId="36765"/>
    <cellStyle name="40% - Accent4 5 4 8" xfId="22365"/>
    <cellStyle name="40% - Accent4 5 5" xfId="883"/>
    <cellStyle name="40% - Accent4 5 5 2" xfId="3283"/>
    <cellStyle name="40% - Accent4 5 5 2 2" xfId="6883"/>
    <cellStyle name="40% - Accent4 5 5 2 2 2" xfId="14084"/>
    <cellStyle name="40% - Accent4 5 5 2 2 2 2" xfId="35685"/>
    <cellStyle name="40% - Accent4 5 5 2 2 3" xfId="21284"/>
    <cellStyle name="40% - Accent4 5 5 2 2 3 2" xfId="42885"/>
    <cellStyle name="40% - Accent4 5 5 2 2 4" xfId="28485"/>
    <cellStyle name="40% - Accent4 5 5 2 3" xfId="10484"/>
    <cellStyle name="40% - Accent4 5 5 2 3 2" xfId="32085"/>
    <cellStyle name="40% - Accent4 5 5 2 4" xfId="17684"/>
    <cellStyle name="40% - Accent4 5 5 2 4 2" xfId="39285"/>
    <cellStyle name="40% - Accent4 5 5 2 5" xfId="24885"/>
    <cellStyle name="40% - Accent4 5 5 3" xfId="2083"/>
    <cellStyle name="40% - Accent4 5 5 3 2" xfId="5683"/>
    <cellStyle name="40% - Accent4 5 5 3 2 2" xfId="12884"/>
    <cellStyle name="40% - Accent4 5 5 3 2 2 2" xfId="34485"/>
    <cellStyle name="40% - Accent4 5 5 3 2 3" xfId="20084"/>
    <cellStyle name="40% - Accent4 5 5 3 2 3 2" xfId="41685"/>
    <cellStyle name="40% - Accent4 5 5 3 2 4" xfId="27285"/>
    <cellStyle name="40% - Accent4 5 5 3 3" xfId="9284"/>
    <cellStyle name="40% - Accent4 5 5 3 3 2" xfId="30885"/>
    <cellStyle name="40% - Accent4 5 5 3 4" xfId="16484"/>
    <cellStyle name="40% - Accent4 5 5 3 4 2" xfId="38085"/>
    <cellStyle name="40% - Accent4 5 5 3 5" xfId="23685"/>
    <cellStyle name="40% - Accent4 5 5 4" xfId="4483"/>
    <cellStyle name="40% - Accent4 5 5 4 2" xfId="11684"/>
    <cellStyle name="40% - Accent4 5 5 4 2 2" xfId="33285"/>
    <cellStyle name="40% - Accent4 5 5 4 3" xfId="18884"/>
    <cellStyle name="40% - Accent4 5 5 4 3 2" xfId="40485"/>
    <cellStyle name="40% - Accent4 5 5 4 4" xfId="26085"/>
    <cellStyle name="40% - Accent4 5 5 5" xfId="8084"/>
    <cellStyle name="40% - Accent4 5 5 5 2" xfId="29685"/>
    <cellStyle name="40% - Accent4 5 5 6" xfId="15284"/>
    <cellStyle name="40% - Accent4 5 5 6 2" xfId="36885"/>
    <cellStyle name="40% - Accent4 5 5 7" xfId="22485"/>
    <cellStyle name="40% - Accent4 5 6" xfId="2683"/>
    <cellStyle name="40% - Accent4 5 6 2" xfId="6283"/>
    <cellStyle name="40% - Accent4 5 6 2 2" xfId="13484"/>
    <cellStyle name="40% - Accent4 5 6 2 2 2" xfId="35085"/>
    <cellStyle name="40% - Accent4 5 6 2 3" xfId="20684"/>
    <cellStyle name="40% - Accent4 5 6 2 3 2" xfId="42285"/>
    <cellStyle name="40% - Accent4 5 6 2 4" xfId="27885"/>
    <cellStyle name="40% - Accent4 5 6 3" xfId="9884"/>
    <cellStyle name="40% - Accent4 5 6 3 2" xfId="31485"/>
    <cellStyle name="40% - Accent4 5 6 4" xfId="17084"/>
    <cellStyle name="40% - Accent4 5 6 4 2" xfId="38685"/>
    <cellStyle name="40% - Accent4 5 6 5" xfId="24285"/>
    <cellStyle name="40% - Accent4 5 7" xfId="1483"/>
    <cellStyle name="40% - Accent4 5 7 2" xfId="5083"/>
    <cellStyle name="40% - Accent4 5 7 2 2" xfId="12284"/>
    <cellStyle name="40% - Accent4 5 7 2 2 2" xfId="33885"/>
    <cellStyle name="40% - Accent4 5 7 2 3" xfId="19484"/>
    <cellStyle name="40% - Accent4 5 7 2 3 2" xfId="41085"/>
    <cellStyle name="40% - Accent4 5 7 2 4" xfId="26685"/>
    <cellStyle name="40% - Accent4 5 7 3" xfId="8684"/>
    <cellStyle name="40% - Accent4 5 7 3 2" xfId="30285"/>
    <cellStyle name="40% - Accent4 5 7 4" xfId="15884"/>
    <cellStyle name="40% - Accent4 5 7 4 2" xfId="37485"/>
    <cellStyle name="40% - Accent4 5 7 5" xfId="23085"/>
    <cellStyle name="40% - Accent4 5 8" xfId="3883"/>
    <cellStyle name="40% - Accent4 5 8 2" xfId="11084"/>
    <cellStyle name="40% - Accent4 5 8 2 2" xfId="32685"/>
    <cellStyle name="40% - Accent4 5 8 3" xfId="18284"/>
    <cellStyle name="40% - Accent4 5 8 3 2" xfId="39885"/>
    <cellStyle name="40% - Accent4 5 8 4" xfId="25485"/>
    <cellStyle name="40% - Accent4 5 9" xfId="7484"/>
    <cellStyle name="40% - Accent4 5 9 2" xfId="29085"/>
    <cellStyle name="40% - Accent4 6" xfId="296"/>
    <cellStyle name="40% - Accent4 6 2" xfId="536"/>
    <cellStyle name="40% - Accent4 6 2 2" xfId="1138"/>
    <cellStyle name="40% - Accent4 6 2 2 2" xfId="3538"/>
    <cellStyle name="40% - Accent4 6 2 2 2 2" xfId="7138"/>
    <cellStyle name="40% - Accent4 6 2 2 2 2 2" xfId="14339"/>
    <cellStyle name="40% - Accent4 6 2 2 2 2 2 2" xfId="35940"/>
    <cellStyle name="40% - Accent4 6 2 2 2 2 3" xfId="21539"/>
    <cellStyle name="40% - Accent4 6 2 2 2 2 3 2" xfId="43140"/>
    <cellStyle name="40% - Accent4 6 2 2 2 2 4" xfId="28740"/>
    <cellStyle name="40% - Accent4 6 2 2 2 3" xfId="10739"/>
    <cellStyle name="40% - Accent4 6 2 2 2 3 2" xfId="32340"/>
    <cellStyle name="40% - Accent4 6 2 2 2 4" xfId="17939"/>
    <cellStyle name="40% - Accent4 6 2 2 2 4 2" xfId="39540"/>
    <cellStyle name="40% - Accent4 6 2 2 2 5" xfId="25140"/>
    <cellStyle name="40% - Accent4 6 2 2 3" xfId="2338"/>
    <cellStyle name="40% - Accent4 6 2 2 3 2" xfId="5938"/>
    <cellStyle name="40% - Accent4 6 2 2 3 2 2" xfId="13139"/>
    <cellStyle name="40% - Accent4 6 2 2 3 2 2 2" xfId="34740"/>
    <cellStyle name="40% - Accent4 6 2 2 3 2 3" xfId="20339"/>
    <cellStyle name="40% - Accent4 6 2 2 3 2 3 2" xfId="41940"/>
    <cellStyle name="40% - Accent4 6 2 2 3 2 4" xfId="27540"/>
    <cellStyle name="40% - Accent4 6 2 2 3 3" xfId="9539"/>
    <cellStyle name="40% - Accent4 6 2 2 3 3 2" xfId="31140"/>
    <cellStyle name="40% - Accent4 6 2 2 3 4" xfId="16739"/>
    <cellStyle name="40% - Accent4 6 2 2 3 4 2" xfId="38340"/>
    <cellStyle name="40% - Accent4 6 2 2 3 5" xfId="23940"/>
    <cellStyle name="40% - Accent4 6 2 2 4" xfId="4738"/>
    <cellStyle name="40% - Accent4 6 2 2 4 2" xfId="11939"/>
    <cellStyle name="40% - Accent4 6 2 2 4 2 2" xfId="33540"/>
    <cellStyle name="40% - Accent4 6 2 2 4 3" xfId="19139"/>
    <cellStyle name="40% - Accent4 6 2 2 4 3 2" xfId="40740"/>
    <cellStyle name="40% - Accent4 6 2 2 4 4" xfId="26340"/>
    <cellStyle name="40% - Accent4 6 2 2 5" xfId="8339"/>
    <cellStyle name="40% - Accent4 6 2 2 5 2" xfId="29940"/>
    <cellStyle name="40% - Accent4 6 2 2 6" xfId="15539"/>
    <cellStyle name="40% - Accent4 6 2 2 6 2" xfId="37140"/>
    <cellStyle name="40% - Accent4 6 2 2 7" xfId="22740"/>
    <cellStyle name="40% - Accent4 6 2 3" xfId="2938"/>
    <cellStyle name="40% - Accent4 6 2 3 2" xfId="6538"/>
    <cellStyle name="40% - Accent4 6 2 3 2 2" xfId="13739"/>
    <cellStyle name="40% - Accent4 6 2 3 2 2 2" xfId="35340"/>
    <cellStyle name="40% - Accent4 6 2 3 2 3" xfId="20939"/>
    <cellStyle name="40% - Accent4 6 2 3 2 3 2" xfId="42540"/>
    <cellStyle name="40% - Accent4 6 2 3 2 4" xfId="28140"/>
    <cellStyle name="40% - Accent4 6 2 3 3" xfId="10139"/>
    <cellStyle name="40% - Accent4 6 2 3 3 2" xfId="31740"/>
    <cellStyle name="40% - Accent4 6 2 3 4" xfId="17339"/>
    <cellStyle name="40% - Accent4 6 2 3 4 2" xfId="38940"/>
    <cellStyle name="40% - Accent4 6 2 3 5" xfId="24540"/>
    <cellStyle name="40% - Accent4 6 2 4" xfId="1738"/>
    <cellStyle name="40% - Accent4 6 2 4 2" xfId="5338"/>
    <cellStyle name="40% - Accent4 6 2 4 2 2" xfId="12539"/>
    <cellStyle name="40% - Accent4 6 2 4 2 2 2" xfId="34140"/>
    <cellStyle name="40% - Accent4 6 2 4 2 3" xfId="19739"/>
    <cellStyle name="40% - Accent4 6 2 4 2 3 2" xfId="41340"/>
    <cellStyle name="40% - Accent4 6 2 4 2 4" xfId="26940"/>
    <cellStyle name="40% - Accent4 6 2 4 3" xfId="8939"/>
    <cellStyle name="40% - Accent4 6 2 4 3 2" xfId="30540"/>
    <cellStyle name="40% - Accent4 6 2 4 4" xfId="16139"/>
    <cellStyle name="40% - Accent4 6 2 4 4 2" xfId="37740"/>
    <cellStyle name="40% - Accent4 6 2 4 5" xfId="23340"/>
    <cellStyle name="40% - Accent4 6 2 5" xfId="4138"/>
    <cellStyle name="40% - Accent4 6 2 5 2" xfId="11339"/>
    <cellStyle name="40% - Accent4 6 2 5 2 2" xfId="32940"/>
    <cellStyle name="40% - Accent4 6 2 5 3" xfId="18539"/>
    <cellStyle name="40% - Accent4 6 2 5 3 2" xfId="40140"/>
    <cellStyle name="40% - Accent4 6 2 5 4" xfId="25740"/>
    <cellStyle name="40% - Accent4 6 2 6" xfId="7739"/>
    <cellStyle name="40% - Accent4 6 2 6 2" xfId="29340"/>
    <cellStyle name="40% - Accent4 6 2 7" xfId="14939"/>
    <cellStyle name="40% - Accent4 6 2 7 2" xfId="36540"/>
    <cellStyle name="40% - Accent4 6 2 8" xfId="22140"/>
    <cellStyle name="40% - Accent4 6 3" xfId="898"/>
    <cellStyle name="40% - Accent4 6 3 2" xfId="3298"/>
    <cellStyle name="40% - Accent4 6 3 2 2" xfId="6898"/>
    <cellStyle name="40% - Accent4 6 3 2 2 2" xfId="14099"/>
    <cellStyle name="40% - Accent4 6 3 2 2 2 2" xfId="35700"/>
    <cellStyle name="40% - Accent4 6 3 2 2 3" xfId="21299"/>
    <cellStyle name="40% - Accent4 6 3 2 2 3 2" xfId="42900"/>
    <cellStyle name="40% - Accent4 6 3 2 2 4" xfId="28500"/>
    <cellStyle name="40% - Accent4 6 3 2 3" xfId="10499"/>
    <cellStyle name="40% - Accent4 6 3 2 3 2" xfId="32100"/>
    <cellStyle name="40% - Accent4 6 3 2 4" xfId="17699"/>
    <cellStyle name="40% - Accent4 6 3 2 4 2" xfId="39300"/>
    <cellStyle name="40% - Accent4 6 3 2 5" xfId="24900"/>
    <cellStyle name="40% - Accent4 6 3 3" xfId="2098"/>
    <cellStyle name="40% - Accent4 6 3 3 2" xfId="5698"/>
    <cellStyle name="40% - Accent4 6 3 3 2 2" xfId="12899"/>
    <cellStyle name="40% - Accent4 6 3 3 2 2 2" xfId="34500"/>
    <cellStyle name="40% - Accent4 6 3 3 2 3" xfId="20099"/>
    <cellStyle name="40% - Accent4 6 3 3 2 3 2" xfId="41700"/>
    <cellStyle name="40% - Accent4 6 3 3 2 4" xfId="27300"/>
    <cellStyle name="40% - Accent4 6 3 3 3" xfId="9299"/>
    <cellStyle name="40% - Accent4 6 3 3 3 2" xfId="30900"/>
    <cellStyle name="40% - Accent4 6 3 3 4" xfId="16499"/>
    <cellStyle name="40% - Accent4 6 3 3 4 2" xfId="38100"/>
    <cellStyle name="40% - Accent4 6 3 3 5" xfId="23700"/>
    <cellStyle name="40% - Accent4 6 3 4" xfId="4498"/>
    <cellStyle name="40% - Accent4 6 3 4 2" xfId="11699"/>
    <cellStyle name="40% - Accent4 6 3 4 2 2" xfId="33300"/>
    <cellStyle name="40% - Accent4 6 3 4 3" xfId="18899"/>
    <cellStyle name="40% - Accent4 6 3 4 3 2" xfId="40500"/>
    <cellStyle name="40% - Accent4 6 3 4 4" xfId="26100"/>
    <cellStyle name="40% - Accent4 6 3 5" xfId="8099"/>
    <cellStyle name="40% - Accent4 6 3 5 2" xfId="29700"/>
    <cellStyle name="40% - Accent4 6 3 6" xfId="15299"/>
    <cellStyle name="40% - Accent4 6 3 6 2" xfId="36900"/>
    <cellStyle name="40% - Accent4 6 3 7" xfId="22500"/>
    <cellStyle name="40% - Accent4 6 4" xfId="2698"/>
    <cellStyle name="40% - Accent4 6 4 2" xfId="6298"/>
    <cellStyle name="40% - Accent4 6 4 2 2" xfId="13499"/>
    <cellStyle name="40% - Accent4 6 4 2 2 2" xfId="35100"/>
    <cellStyle name="40% - Accent4 6 4 2 3" xfId="20699"/>
    <cellStyle name="40% - Accent4 6 4 2 3 2" xfId="42300"/>
    <cellStyle name="40% - Accent4 6 4 2 4" xfId="27900"/>
    <cellStyle name="40% - Accent4 6 4 3" xfId="9899"/>
    <cellStyle name="40% - Accent4 6 4 3 2" xfId="31500"/>
    <cellStyle name="40% - Accent4 6 4 4" xfId="17099"/>
    <cellStyle name="40% - Accent4 6 4 4 2" xfId="38700"/>
    <cellStyle name="40% - Accent4 6 4 5" xfId="24300"/>
    <cellStyle name="40% - Accent4 6 5" xfId="1498"/>
    <cellStyle name="40% - Accent4 6 5 2" xfId="5098"/>
    <cellStyle name="40% - Accent4 6 5 2 2" xfId="12299"/>
    <cellStyle name="40% - Accent4 6 5 2 2 2" xfId="33900"/>
    <cellStyle name="40% - Accent4 6 5 2 3" xfId="19499"/>
    <cellStyle name="40% - Accent4 6 5 2 3 2" xfId="41100"/>
    <cellStyle name="40% - Accent4 6 5 2 4" xfId="26700"/>
    <cellStyle name="40% - Accent4 6 5 3" xfId="8699"/>
    <cellStyle name="40% - Accent4 6 5 3 2" xfId="30300"/>
    <cellStyle name="40% - Accent4 6 5 4" xfId="15899"/>
    <cellStyle name="40% - Accent4 6 5 4 2" xfId="37500"/>
    <cellStyle name="40% - Accent4 6 5 5" xfId="23100"/>
    <cellStyle name="40% - Accent4 6 6" xfId="3898"/>
    <cellStyle name="40% - Accent4 6 6 2" xfId="11099"/>
    <cellStyle name="40% - Accent4 6 6 2 2" xfId="32700"/>
    <cellStyle name="40% - Accent4 6 6 3" xfId="18299"/>
    <cellStyle name="40% - Accent4 6 6 3 2" xfId="39900"/>
    <cellStyle name="40% - Accent4 6 6 4" xfId="25500"/>
    <cellStyle name="40% - Accent4 6 7" xfId="7499"/>
    <cellStyle name="40% - Accent4 6 7 2" xfId="29100"/>
    <cellStyle name="40% - Accent4 6 8" xfId="14699"/>
    <cellStyle name="40% - Accent4 6 8 2" xfId="36300"/>
    <cellStyle name="40% - Accent4 6 9" xfId="21900"/>
    <cellStyle name="40% - Accent4 7" xfId="416"/>
    <cellStyle name="40% - Accent4 7 2" xfId="1018"/>
    <cellStyle name="40% - Accent4 7 2 2" xfId="3418"/>
    <cellStyle name="40% - Accent4 7 2 2 2" xfId="7018"/>
    <cellStyle name="40% - Accent4 7 2 2 2 2" xfId="14219"/>
    <cellStyle name="40% - Accent4 7 2 2 2 2 2" xfId="35820"/>
    <cellStyle name="40% - Accent4 7 2 2 2 3" xfId="21419"/>
    <cellStyle name="40% - Accent4 7 2 2 2 3 2" xfId="43020"/>
    <cellStyle name="40% - Accent4 7 2 2 2 4" xfId="28620"/>
    <cellStyle name="40% - Accent4 7 2 2 3" xfId="10619"/>
    <cellStyle name="40% - Accent4 7 2 2 3 2" xfId="32220"/>
    <cellStyle name="40% - Accent4 7 2 2 4" xfId="17819"/>
    <cellStyle name="40% - Accent4 7 2 2 4 2" xfId="39420"/>
    <cellStyle name="40% - Accent4 7 2 2 5" xfId="25020"/>
    <cellStyle name="40% - Accent4 7 2 3" xfId="2218"/>
    <cellStyle name="40% - Accent4 7 2 3 2" xfId="5818"/>
    <cellStyle name="40% - Accent4 7 2 3 2 2" xfId="13019"/>
    <cellStyle name="40% - Accent4 7 2 3 2 2 2" xfId="34620"/>
    <cellStyle name="40% - Accent4 7 2 3 2 3" xfId="20219"/>
    <cellStyle name="40% - Accent4 7 2 3 2 3 2" xfId="41820"/>
    <cellStyle name="40% - Accent4 7 2 3 2 4" xfId="27420"/>
    <cellStyle name="40% - Accent4 7 2 3 3" xfId="9419"/>
    <cellStyle name="40% - Accent4 7 2 3 3 2" xfId="31020"/>
    <cellStyle name="40% - Accent4 7 2 3 4" xfId="16619"/>
    <cellStyle name="40% - Accent4 7 2 3 4 2" xfId="38220"/>
    <cellStyle name="40% - Accent4 7 2 3 5" xfId="23820"/>
    <cellStyle name="40% - Accent4 7 2 4" xfId="4618"/>
    <cellStyle name="40% - Accent4 7 2 4 2" xfId="11819"/>
    <cellStyle name="40% - Accent4 7 2 4 2 2" xfId="33420"/>
    <cellStyle name="40% - Accent4 7 2 4 3" xfId="19019"/>
    <cellStyle name="40% - Accent4 7 2 4 3 2" xfId="40620"/>
    <cellStyle name="40% - Accent4 7 2 4 4" xfId="26220"/>
    <cellStyle name="40% - Accent4 7 2 5" xfId="8219"/>
    <cellStyle name="40% - Accent4 7 2 5 2" xfId="29820"/>
    <cellStyle name="40% - Accent4 7 2 6" xfId="15419"/>
    <cellStyle name="40% - Accent4 7 2 6 2" xfId="37020"/>
    <cellStyle name="40% - Accent4 7 2 7" xfId="22620"/>
    <cellStyle name="40% - Accent4 7 3" xfId="2818"/>
    <cellStyle name="40% - Accent4 7 3 2" xfId="6418"/>
    <cellStyle name="40% - Accent4 7 3 2 2" xfId="13619"/>
    <cellStyle name="40% - Accent4 7 3 2 2 2" xfId="35220"/>
    <cellStyle name="40% - Accent4 7 3 2 3" xfId="20819"/>
    <cellStyle name="40% - Accent4 7 3 2 3 2" xfId="42420"/>
    <cellStyle name="40% - Accent4 7 3 2 4" xfId="28020"/>
    <cellStyle name="40% - Accent4 7 3 3" xfId="10019"/>
    <cellStyle name="40% - Accent4 7 3 3 2" xfId="31620"/>
    <cellStyle name="40% - Accent4 7 3 4" xfId="17219"/>
    <cellStyle name="40% - Accent4 7 3 4 2" xfId="38820"/>
    <cellStyle name="40% - Accent4 7 3 5" xfId="24420"/>
    <cellStyle name="40% - Accent4 7 4" xfId="1618"/>
    <cellStyle name="40% - Accent4 7 4 2" xfId="5218"/>
    <cellStyle name="40% - Accent4 7 4 2 2" xfId="12419"/>
    <cellStyle name="40% - Accent4 7 4 2 2 2" xfId="34020"/>
    <cellStyle name="40% - Accent4 7 4 2 3" xfId="19619"/>
    <cellStyle name="40% - Accent4 7 4 2 3 2" xfId="41220"/>
    <cellStyle name="40% - Accent4 7 4 2 4" xfId="26820"/>
    <cellStyle name="40% - Accent4 7 4 3" xfId="8819"/>
    <cellStyle name="40% - Accent4 7 4 3 2" xfId="30420"/>
    <cellStyle name="40% - Accent4 7 4 4" xfId="16019"/>
    <cellStyle name="40% - Accent4 7 4 4 2" xfId="37620"/>
    <cellStyle name="40% - Accent4 7 4 5" xfId="23220"/>
    <cellStyle name="40% - Accent4 7 5" xfId="4018"/>
    <cellStyle name="40% - Accent4 7 5 2" xfId="11219"/>
    <cellStyle name="40% - Accent4 7 5 2 2" xfId="32820"/>
    <cellStyle name="40% - Accent4 7 5 3" xfId="18419"/>
    <cellStyle name="40% - Accent4 7 5 3 2" xfId="40020"/>
    <cellStyle name="40% - Accent4 7 5 4" xfId="25620"/>
    <cellStyle name="40% - Accent4 7 6" xfId="7619"/>
    <cellStyle name="40% - Accent4 7 6 2" xfId="29220"/>
    <cellStyle name="40% - Accent4 7 7" xfId="14819"/>
    <cellStyle name="40% - Accent4 7 7 2" xfId="36420"/>
    <cellStyle name="40% - Accent4 7 8" xfId="22020"/>
    <cellStyle name="40% - Accent4 8" xfId="658"/>
    <cellStyle name="40% - Accent4 8 2" xfId="1258"/>
    <cellStyle name="40% - Accent4 8 2 2" xfId="3658"/>
    <cellStyle name="40% - Accent4 8 2 2 2" xfId="7258"/>
    <cellStyle name="40% - Accent4 8 2 2 2 2" xfId="14459"/>
    <cellStyle name="40% - Accent4 8 2 2 2 2 2" xfId="36060"/>
    <cellStyle name="40% - Accent4 8 2 2 2 3" xfId="21659"/>
    <cellStyle name="40% - Accent4 8 2 2 2 3 2" xfId="43260"/>
    <cellStyle name="40% - Accent4 8 2 2 2 4" xfId="28860"/>
    <cellStyle name="40% - Accent4 8 2 2 3" xfId="10859"/>
    <cellStyle name="40% - Accent4 8 2 2 3 2" xfId="32460"/>
    <cellStyle name="40% - Accent4 8 2 2 4" xfId="18059"/>
    <cellStyle name="40% - Accent4 8 2 2 4 2" xfId="39660"/>
    <cellStyle name="40% - Accent4 8 2 2 5" xfId="25260"/>
    <cellStyle name="40% - Accent4 8 2 3" xfId="2458"/>
    <cellStyle name="40% - Accent4 8 2 3 2" xfId="6058"/>
    <cellStyle name="40% - Accent4 8 2 3 2 2" xfId="13259"/>
    <cellStyle name="40% - Accent4 8 2 3 2 2 2" xfId="34860"/>
    <cellStyle name="40% - Accent4 8 2 3 2 3" xfId="20459"/>
    <cellStyle name="40% - Accent4 8 2 3 2 3 2" xfId="42060"/>
    <cellStyle name="40% - Accent4 8 2 3 2 4" xfId="27660"/>
    <cellStyle name="40% - Accent4 8 2 3 3" xfId="9659"/>
    <cellStyle name="40% - Accent4 8 2 3 3 2" xfId="31260"/>
    <cellStyle name="40% - Accent4 8 2 3 4" xfId="16859"/>
    <cellStyle name="40% - Accent4 8 2 3 4 2" xfId="38460"/>
    <cellStyle name="40% - Accent4 8 2 3 5" xfId="24060"/>
    <cellStyle name="40% - Accent4 8 2 4" xfId="4858"/>
    <cellStyle name="40% - Accent4 8 2 4 2" xfId="12059"/>
    <cellStyle name="40% - Accent4 8 2 4 2 2" xfId="33660"/>
    <cellStyle name="40% - Accent4 8 2 4 3" xfId="19259"/>
    <cellStyle name="40% - Accent4 8 2 4 3 2" xfId="40860"/>
    <cellStyle name="40% - Accent4 8 2 4 4" xfId="26460"/>
    <cellStyle name="40% - Accent4 8 2 5" xfId="8459"/>
    <cellStyle name="40% - Accent4 8 2 5 2" xfId="30060"/>
    <cellStyle name="40% - Accent4 8 2 6" xfId="15659"/>
    <cellStyle name="40% - Accent4 8 2 6 2" xfId="37260"/>
    <cellStyle name="40% - Accent4 8 2 7" xfId="22860"/>
    <cellStyle name="40% - Accent4 8 3" xfId="3058"/>
    <cellStyle name="40% - Accent4 8 3 2" xfId="6658"/>
    <cellStyle name="40% - Accent4 8 3 2 2" xfId="13859"/>
    <cellStyle name="40% - Accent4 8 3 2 2 2" xfId="35460"/>
    <cellStyle name="40% - Accent4 8 3 2 3" xfId="21059"/>
    <cellStyle name="40% - Accent4 8 3 2 3 2" xfId="42660"/>
    <cellStyle name="40% - Accent4 8 3 2 4" xfId="28260"/>
    <cellStyle name="40% - Accent4 8 3 3" xfId="10259"/>
    <cellStyle name="40% - Accent4 8 3 3 2" xfId="31860"/>
    <cellStyle name="40% - Accent4 8 3 4" xfId="17459"/>
    <cellStyle name="40% - Accent4 8 3 4 2" xfId="39060"/>
    <cellStyle name="40% - Accent4 8 3 5" xfId="24660"/>
    <cellStyle name="40% - Accent4 8 4" xfId="1858"/>
    <cellStyle name="40% - Accent4 8 4 2" xfId="5458"/>
    <cellStyle name="40% - Accent4 8 4 2 2" xfId="12659"/>
    <cellStyle name="40% - Accent4 8 4 2 2 2" xfId="34260"/>
    <cellStyle name="40% - Accent4 8 4 2 3" xfId="19859"/>
    <cellStyle name="40% - Accent4 8 4 2 3 2" xfId="41460"/>
    <cellStyle name="40% - Accent4 8 4 2 4" xfId="27060"/>
    <cellStyle name="40% - Accent4 8 4 3" xfId="9059"/>
    <cellStyle name="40% - Accent4 8 4 3 2" xfId="30660"/>
    <cellStyle name="40% - Accent4 8 4 4" xfId="16259"/>
    <cellStyle name="40% - Accent4 8 4 4 2" xfId="37860"/>
    <cellStyle name="40% - Accent4 8 4 5" xfId="23460"/>
    <cellStyle name="40% - Accent4 8 5" xfId="4258"/>
    <cellStyle name="40% - Accent4 8 5 2" xfId="11459"/>
    <cellStyle name="40% - Accent4 8 5 2 2" xfId="33060"/>
    <cellStyle name="40% - Accent4 8 5 3" xfId="18659"/>
    <cellStyle name="40% - Accent4 8 5 3 2" xfId="40260"/>
    <cellStyle name="40% - Accent4 8 5 4" xfId="25860"/>
    <cellStyle name="40% - Accent4 8 6" xfId="7859"/>
    <cellStyle name="40% - Accent4 8 6 2" xfId="29460"/>
    <cellStyle name="40% - Accent4 8 7" xfId="15059"/>
    <cellStyle name="40% - Accent4 8 7 2" xfId="36660"/>
    <cellStyle name="40% - Accent4 8 8" xfId="22260"/>
    <cellStyle name="40% - Accent4 9" xfId="778"/>
    <cellStyle name="40% - Accent4 9 2" xfId="3178"/>
    <cellStyle name="40% - Accent4 9 2 2" xfId="6778"/>
    <cellStyle name="40% - Accent4 9 2 2 2" xfId="13979"/>
    <cellStyle name="40% - Accent4 9 2 2 2 2" xfId="35580"/>
    <cellStyle name="40% - Accent4 9 2 2 3" xfId="21179"/>
    <cellStyle name="40% - Accent4 9 2 2 3 2" xfId="42780"/>
    <cellStyle name="40% - Accent4 9 2 2 4" xfId="28380"/>
    <cellStyle name="40% - Accent4 9 2 3" xfId="10379"/>
    <cellStyle name="40% - Accent4 9 2 3 2" xfId="31980"/>
    <cellStyle name="40% - Accent4 9 2 4" xfId="17579"/>
    <cellStyle name="40% - Accent4 9 2 4 2" xfId="39180"/>
    <cellStyle name="40% - Accent4 9 2 5" xfId="24780"/>
    <cellStyle name="40% - Accent4 9 3" xfId="1978"/>
    <cellStyle name="40% - Accent4 9 3 2" xfId="5578"/>
    <cellStyle name="40% - Accent4 9 3 2 2" xfId="12779"/>
    <cellStyle name="40% - Accent4 9 3 2 2 2" xfId="34380"/>
    <cellStyle name="40% - Accent4 9 3 2 3" xfId="19979"/>
    <cellStyle name="40% - Accent4 9 3 2 3 2" xfId="41580"/>
    <cellStyle name="40% - Accent4 9 3 2 4" xfId="27180"/>
    <cellStyle name="40% - Accent4 9 3 3" xfId="9179"/>
    <cellStyle name="40% - Accent4 9 3 3 2" xfId="30780"/>
    <cellStyle name="40% - Accent4 9 3 4" xfId="16379"/>
    <cellStyle name="40% - Accent4 9 3 4 2" xfId="37980"/>
    <cellStyle name="40% - Accent4 9 3 5" xfId="23580"/>
    <cellStyle name="40% - Accent4 9 4" xfId="4378"/>
    <cellStyle name="40% - Accent4 9 4 2" xfId="11579"/>
    <cellStyle name="40% - Accent4 9 4 2 2" xfId="33180"/>
    <cellStyle name="40% - Accent4 9 4 3" xfId="18779"/>
    <cellStyle name="40% - Accent4 9 4 3 2" xfId="40380"/>
    <cellStyle name="40% - Accent4 9 4 4" xfId="25980"/>
    <cellStyle name="40% - Accent4 9 5" xfId="7979"/>
    <cellStyle name="40% - Accent4 9 5 2" xfId="29580"/>
    <cellStyle name="40% - Accent4 9 6" xfId="15179"/>
    <cellStyle name="40% - Accent4 9 6 2" xfId="36780"/>
    <cellStyle name="40% - Accent4 9 7" xfId="22380"/>
    <cellStyle name="40% - Accent5" xfId="120" builtinId="47" customBuiltin="1"/>
    <cellStyle name="40% - Accent5 10" xfId="2580"/>
    <cellStyle name="40% - Accent5 10 2" xfId="6180"/>
    <cellStyle name="40% - Accent5 10 2 2" xfId="13381"/>
    <cellStyle name="40% - Accent5 10 2 2 2" xfId="34982"/>
    <cellStyle name="40% - Accent5 10 2 3" xfId="20581"/>
    <cellStyle name="40% - Accent5 10 2 3 2" xfId="42182"/>
    <cellStyle name="40% - Accent5 10 2 4" xfId="27782"/>
    <cellStyle name="40% - Accent5 10 3" xfId="9781"/>
    <cellStyle name="40% - Accent5 10 3 2" xfId="31382"/>
    <cellStyle name="40% - Accent5 10 4" xfId="16981"/>
    <cellStyle name="40% - Accent5 10 4 2" xfId="38582"/>
    <cellStyle name="40% - Accent5 10 5" xfId="24182"/>
    <cellStyle name="40% - Accent5 11" xfId="1380"/>
    <cellStyle name="40% - Accent5 11 2" xfId="4980"/>
    <cellStyle name="40% - Accent5 11 2 2" xfId="12181"/>
    <cellStyle name="40% - Accent5 11 2 2 2" xfId="33782"/>
    <cellStyle name="40% - Accent5 11 2 3" xfId="19381"/>
    <cellStyle name="40% - Accent5 11 2 3 2" xfId="40982"/>
    <cellStyle name="40% - Accent5 11 2 4" xfId="26582"/>
    <cellStyle name="40% - Accent5 11 3" xfId="8581"/>
    <cellStyle name="40% - Accent5 11 3 2" xfId="30182"/>
    <cellStyle name="40% - Accent5 11 4" xfId="15781"/>
    <cellStyle name="40% - Accent5 11 4 2" xfId="37382"/>
    <cellStyle name="40% - Accent5 11 5" xfId="22982"/>
    <cellStyle name="40% - Accent5 12" xfId="3780"/>
    <cellStyle name="40% - Accent5 12 2" xfId="10981"/>
    <cellStyle name="40% - Accent5 12 2 2" xfId="32582"/>
    <cellStyle name="40% - Accent5 12 3" xfId="18181"/>
    <cellStyle name="40% - Accent5 12 3 2" xfId="39782"/>
    <cellStyle name="40% - Accent5 12 4" xfId="25382"/>
    <cellStyle name="40% - Accent5 13" xfId="7381"/>
    <cellStyle name="40% - Accent5 13 2" xfId="28982"/>
    <cellStyle name="40% - Accent5 14" xfId="14581"/>
    <cellStyle name="40% - Accent5 14 2" xfId="36182"/>
    <cellStyle name="40% - Accent5 15" xfId="21782"/>
    <cellStyle name="40% - Accent5 2" xfId="161"/>
    <cellStyle name="40% - Accent5 2 10" xfId="3797"/>
    <cellStyle name="40% - Accent5 2 10 2" xfId="10998"/>
    <cellStyle name="40% - Accent5 2 10 2 2" xfId="32599"/>
    <cellStyle name="40% - Accent5 2 10 3" xfId="18198"/>
    <cellStyle name="40% - Accent5 2 10 3 2" xfId="39799"/>
    <cellStyle name="40% - Accent5 2 10 4" xfId="25399"/>
    <cellStyle name="40% - Accent5 2 11" xfId="7398"/>
    <cellStyle name="40% - Accent5 2 11 2" xfId="28999"/>
    <cellStyle name="40% - Accent5 2 12" xfId="14598"/>
    <cellStyle name="40% - Accent5 2 12 2" xfId="36199"/>
    <cellStyle name="40% - Accent5 2 13" xfId="21799"/>
    <cellStyle name="40% - Accent5 2 2" xfId="214"/>
    <cellStyle name="40% - Accent5 2 2 10" xfId="14632"/>
    <cellStyle name="40% - Accent5 2 2 10 2" xfId="36233"/>
    <cellStyle name="40% - Accent5 2 2 11" xfId="21833"/>
    <cellStyle name="40% - Accent5 2 2 2" xfId="349"/>
    <cellStyle name="40% - Accent5 2 2 2 2" xfId="589"/>
    <cellStyle name="40% - Accent5 2 2 2 2 2" xfId="1191"/>
    <cellStyle name="40% - Accent5 2 2 2 2 2 2" xfId="3591"/>
    <cellStyle name="40% - Accent5 2 2 2 2 2 2 2" xfId="7191"/>
    <cellStyle name="40% - Accent5 2 2 2 2 2 2 2 2" xfId="14392"/>
    <cellStyle name="40% - Accent5 2 2 2 2 2 2 2 2 2" xfId="35993"/>
    <cellStyle name="40% - Accent5 2 2 2 2 2 2 2 3" xfId="21592"/>
    <cellStyle name="40% - Accent5 2 2 2 2 2 2 2 3 2" xfId="43193"/>
    <cellStyle name="40% - Accent5 2 2 2 2 2 2 2 4" xfId="28793"/>
    <cellStyle name="40% - Accent5 2 2 2 2 2 2 3" xfId="10792"/>
    <cellStyle name="40% - Accent5 2 2 2 2 2 2 3 2" xfId="32393"/>
    <cellStyle name="40% - Accent5 2 2 2 2 2 2 4" xfId="17992"/>
    <cellStyle name="40% - Accent5 2 2 2 2 2 2 4 2" xfId="39593"/>
    <cellStyle name="40% - Accent5 2 2 2 2 2 2 5" xfId="25193"/>
    <cellStyle name="40% - Accent5 2 2 2 2 2 3" xfId="2391"/>
    <cellStyle name="40% - Accent5 2 2 2 2 2 3 2" xfId="5991"/>
    <cellStyle name="40% - Accent5 2 2 2 2 2 3 2 2" xfId="13192"/>
    <cellStyle name="40% - Accent5 2 2 2 2 2 3 2 2 2" xfId="34793"/>
    <cellStyle name="40% - Accent5 2 2 2 2 2 3 2 3" xfId="20392"/>
    <cellStyle name="40% - Accent5 2 2 2 2 2 3 2 3 2" xfId="41993"/>
    <cellStyle name="40% - Accent5 2 2 2 2 2 3 2 4" xfId="27593"/>
    <cellStyle name="40% - Accent5 2 2 2 2 2 3 3" xfId="9592"/>
    <cellStyle name="40% - Accent5 2 2 2 2 2 3 3 2" xfId="31193"/>
    <cellStyle name="40% - Accent5 2 2 2 2 2 3 4" xfId="16792"/>
    <cellStyle name="40% - Accent5 2 2 2 2 2 3 4 2" xfId="38393"/>
    <cellStyle name="40% - Accent5 2 2 2 2 2 3 5" xfId="23993"/>
    <cellStyle name="40% - Accent5 2 2 2 2 2 4" xfId="4791"/>
    <cellStyle name="40% - Accent5 2 2 2 2 2 4 2" xfId="11992"/>
    <cellStyle name="40% - Accent5 2 2 2 2 2 4 2 2" xfId="33593"/>
    <cellStyle name="40% - Accent5 2 2 2 2 2 4 3" xfId="19192"/>
    <cellStyle name="40% - Accent5 2 2 2 2 2 4 3 2" xfId="40793"/>
    <cellStyle name="40% - Accent5 2 2 2 2 2 4 4" xfId="26393"/>
    <cellStyle name="40% - Accent5 2 2 2 2 2 5" xfId="8392"/>
    <cellStyle name="40% - Accent5 2 2 2 2 2 5 2" xfId="29993"/>
    <cellStyle name="40% - Accent5 2 2 2 2 2 6" xfId="15592"/>
    <cellStyle name="40% - Accent5 2 2 2 2 2 6 2" xfId="37193"/>
    <cellStyle name="40% - Accent5 2 2 2 2 2 7" xfId="22793"/>
    <cellStyle name="40% - Accent5 2 2 2 2 3" xfId="2991"/>
    <cellStyle name="40% - Accent5 2 2 2 2 3 2" xfId="6591"/>
    <cellStyle name="40% - Accent5 2 2 2 2 3 2 2" xfId="13792"/>
    <cellStyle name="40% - Accent5 2 2 2 2 3 2 2 2" xfId="35393"/>
    <cellStyle name="40% - Accent5 2 2 2 2 3 2 3" xfId="20992"/>
    <cellStyle name="40% - Accent5 2 2 2 2 3 2 3 2" xfId="42593"/>
    <cellStyle name="40% - Accent5 2 2 2 2 3 2 4" xfId="28193"/>
    <cellStyle name="40% - Accent5 2 2 2 2 3 3" xfId="10192"/>
    <cellStyle name="40% - Accent5 2 2 2 2 3 3 2" xfId="31793"/>
    <cellStyle name="40% - Accent5 2 2 2 2 3 4" xfId="17392"/>
    <cellStyle name="40% - Accent5 2 2 2 2 3 4 2" xfId="38993"/>
    <cellStyle name="40% - Accent5 2 2 2 2 3 5" xfId="24593"/>
    <cellStyle name="40% - Accent5 2 2 2 2 4" xfId="1791"/>
    <cellStyle name="40% - Accent5 2 2 2 2 4 2" xfId="5391"/>
    <cellStyle name="40% - Accent5 2 2 2 2 4 2 2" xfId="12592"/>
    <cellStyle name="40% - Accent5 2 2 2 2 4 2 2 2" xfId="34193"/>
    <cellStyle name="40% - Accent5 2 2 2 2 4 2 3" xfId="19792"/>
    <cellStyle name="40% - Accent5 2 2 2 2 4 2 3 2" xfId="41393"/>
    <cellStyle name="40% - Accent5 2 2 2 2 4 2 4" xfId="26993"/>
    <cellStyle name="40% - Accent5 2 2 2 2 4 3" xfId="8992"/>
    <cellStyle name="40% - Accent5 2 2 2 2 4 3 2" xfId="30593"/>
    <cellStyle name="40% - Accent5 2 2 2 2 4 4" xfId="16192"/>
    <cellStyle name="40% - Accent5 2 2 2 2 4 4 2" xfId="37793"/>
    <cellStyle name="40% - Accent5 2 2 2 2 4 5" xfId="23393"/>
    <cellStyle name="40% - Accent5 2 2 2 2 5" xfId="4191"/>
    <cellStyle name="40% - Accent5 2 2 2 2 5 2" xfId="11392"/>
    <cellStyle name="40% - Accent5 2 2 2 2 5 2 2" xfId="32993"/>
    <cellStyle name="40% - Accent5 2 2 2 2 5 3" xfId="18592"/>
    <cellStyle name="40% - Accent5 2 2 2 2 5 3 2" xfId="40193"/>
    <cellStyle name="40% - Accent5 2 2 2 2 5 4" xfId="25793"/>
    <cellStyle name="40% - Accent5 2 2 2 2 6" xfId="7792"/>
    <cellStyle name="40% - Accent5 2 2 2 2 6 2" xfId="29393"/>
    <cellStyle name="40% - Accent5 2 2 2 2 7" xfId="14992"/>
    <cellStyle name="40% - Accent5 2 2 2 2 7 2" xfId="36593"/>
    <cellStyle name="40% - Accent5 2 2 2 2 8" xfId="22193"/>
    <cellStyle name="40% - Accent5 2 2 2 3" xfId="951"/>
    <cellStyle name="40% - Accent5 2 2 2 3 2" xfId="3351"/>
    <cellStyle name="40% - Accent5 2 2 2 3 2 2" xfId="6951"/>
    <cellStyle name="40% - Accent5 2 2 2 3 2 2 2" xfId="14152"/>
    <cellStyle name="40% - Accent5 2 2 2 3 2 2 2 2" xfId="35753"/>
    <cellStyle name="40% - Accent5 2 2 2 3 2 2 3" xfId="21352"/>
    <cellStyle name="40% - Accent5 2 2 2 3 2 2 3 2" xfId="42953"/>
    <cellStyle name="40% - Accent5 2 2 2 3 2 2 4" xfId="28553"/>
    <cellStyle name="40% - Accent5 2 2 2 3 2 3" xfId="10552"/>
    <cellStyle name="40% - Accent5 2 2 2 3 2 3 2" xfId="32153"/>
    <cellStyle name="40% - Accent5 2 2 2 3 2 4" xfId="17752"/>
    <cellStyle name="40% - Accent5 2 2 2 3 2 4 2" xfId="39353"/>
    <cellStyle name="40% - Accent5 2 2 2 3 2 5" xfId="24953"/>
    <cellStyle name="40% - Accent5 2 2 2 3 3" xfId="2151"/>
    <cellStyle name="40% - Accent5 2 2 2 3 3 2" xfId="5751"/>
    <cellStyle name="40% - Accent5 2 2 2 3 3 2 2" xfId="12952"/>
    <cellStyle name="40% - Accent5 2 2 2 3 3 2 2 2" xfId="34553"/>
    <cellStyle name="40% - Accent5 2 2 2 3 3 2 3" xfId="20152"/>
    <cellStyle name="40% - Accent5 2 2 2 3 3 2 3 2" xfId="41753"/>
    <cellStyle name="40% - Accent5 2 2 2 3 3 2 4" xfId="27353"/>
    <cellStyle name="40% - Accent5 2 2 2 3 3 3" xfId="9352"/>
    <cellStyle name="40% - Accent5 2 2 2 3 3 3 2" xfId="30953"/>
    <cellStyle name="40% - Accent5 2 2 2 3 3 4" xfId="16552"/>
    <cellStyle name="40% - Accent5 2 2 2 3 3 4 2" xfId="38153"/>
    <cellStyle name="40% - Accent5 2 2 2 3 3 5" xfId="23753"/>
    <cellStyle name="40% - Accent5 2 2 2 3 4" xfId="4551"/>
    <cellStyle name="40% - Accent5 2 2 2 3 4 2" xfId="11752"/>
    <cellStyle name="40% - Accent5 2 2 2 3 4 2 2" xfId="33353"/>
    <cellStyle name="40% - Accent5 2 2 2 3 4 3" xfId="18952"/>
    <cellStyle name="40% - Accent5 2 2 2 3 4 3 2" xfId="40553"/>
    <cellStyle name="40% - Accent5 2 2 2 3 4 4" xfId="26153"/>
    <cellStyle name="40% - Accent5 2 2 2 3 5" xfId="8152"/>
    <cellStyle name="40% - Accent5 2 2 2 3 5 2" xfId="29753"/>
    <cellStyle name="40% - Accent5 2 2 2 3 6" xfId="15352"/>
    <cellStyle name="40% - Accent5 2 2 2 3 6 2" xfId="36953"/>
    <cellStyle name="40% - Accent5 2 2 2 3 7" xfId="22553"/>
    <cellStyle name="40% - Accent5 2 2 2 4" xfId="2751"/>
    <cellStyle name="40% - Accent5 2 2 2 4 2" xfId="6351"/>
    <cellStyle name="40% - Accent5 2 2 2 4 2 2" xfId="13552"/>
    <cellStyle name="40% - Accent5 2 2 2 4 2 2 2" xfId="35153"/>
    <cellStyle name="40% - Accent5 2 2 2 4 2 3" xfId="20752"/>
    <cellStyle name="40% - Accent5 2 2 2 4 2 3 2" xfId="42353"/>
    <cellStyle name="40% - Accent5 2 2 2 4 2 4" xfId="27953"/>
    <cellStyle name="40% - Accent5 2 2 2 4 3" xfId="9952"/>
    <cellStyle name="40% - Accent5 2 2 2 4 3 2" xfId="31553"/>
    <cellStyle name="40% - Accent5 2 2 2 4 4" xfId="17152"/>
    <cellStyle name="40% - Accent5 2 2 2 4 4 2" xfId="38753"/>
    <cellStyle name="40% - Accent5 2 2 2 4 5" xfId="24353"/>
    <cellStyle name="40% - Accent5 2 2 2 5" xfId="1551"/>
    <cellStyle name="40% - Accent5 2 2 2 5 2" xfId="5151"/>
    <cellStyle name="40% - Accent5 2 2 2 5 2 2" xfId="12352"/>
    <cellStyle name="40% - Accent5 2 2 2 5 2 2 2" xfId="33953"/>
    <cellStyle name="40% - Accent5 2 2 2 5 2 3" xfId="19552"/>
    <cellStyle name="40% - Accent5 2 2 2 5 2 3 2" xfId="41153"/>
    <cellStyle name="40% - Accent5 2 2 2 5 2 4" xfId="26753"/>
    <cellStyle name="40% - Accent5 2 2 2 5 3" xfId="8752"/>
    <cellStyle name="40% - Accent5 2 2 2 5 3 2" xfId="30353"/>
    <cellStyle name="40% - Accent5 2 2 2 5 4" xfId="15952"/>
    <cellStyle name="40% - Accent5 2 2 2 5 4 2" xfId="37553"/>
    <cellStyle name="40% - Accent5 2 2 2 5 5" xfId="23153"/>
    <cellStyle name="40% - Accent5 2 2 2 6" xfId="3951"/>
    <cellStyle name="40% - Accent5 2 2 2 6 2" xfId="11152"/>
    <cellStyle name="40% - Accent5 2 2 2 6 2 2" xfId="32753"/>
    <cellStyle name="40% - Accent5 2 2 2 6 3" xfId="18352"/>
    <cellStyle name="40% - Accent5 2 2 2 6 3 2" xfId="39953"/>
    <cellStyle name="40% - Accent5 2 2 2 6 4" xfId="25553"/>
    <cellStyle name="40% - Accent5 2 2 2 7" xfId="7552"/>
    <cellStyle name="40% - Accent5 2 2 2 7 2" xfId="29153"/>
    <cellStyle name="40% - Accent5 2 2 2 8" xfId="14752"/>
    <cellStyle name="40% - Accent5 2 2 2 8 2" xfId="36353"/>
    <cellStyle name="40% - Accent5 2 2 2 9" xfId="21953"/>
    <cellStyle name="40% - Accent5 2 2 3" xfId="469"/>
    <cellStyle name="40% - Accent5 2 2 3 2" xfId="1071"/>
    <cellStyle name="40% - Accent5 2 2 3 2 2" xfId="3471"/>
    <cellStyle name="40% - Accent5 2 2 3 2 2 2" xfId="7071"/>
    <cellStyle name="40% - Accent5 2 2 3 2 2 2 2" xfId="14272"/>
    <cellStyle name="40% - Accent5 2 2 3 2 2 2 2 2" xfId="35873"/>
    <cellStyle name="40% - Accent5 2 2 3 2 2 2 3" xfId="21472"/>
    <cellStyle name="40% - Accent5 2 2 3 2 2 2 3 2" xfId="43073"/>
    <cellStyle name="40% - Accent5 2 2 3 2 2 2 4" xfId="28673"/>
    <cellStyle name="40% - Accent5 2 2 3 2 2 3" xfId="10672"/>
    <cellStyle name="40% - Accent5 2 2 3 2 2 3 2" xfId="32273"/>
    <cellStyle name="40% - Accent5 2 2 3 2 2 4" xfId="17872"/>
    <cellStyle name="40% - Accent5 2 2 3 2 2 4 2" xfId="39473"/>
    <cellStyle name="40% - Accent5 2 2 3 2 2 5" xfId="25073"/>
    <cellStyle name="40% - Accent5 2 2 3 2 3" xfId="2271"/>
    <cellStyle name="40% - Accent5 2 2 3 2 3 2" xfId="5871"/>
    <cellStyle name="40% - Accent5 2 2 3 2 3 2 2" xfId="13072"/>
    <cellStyle name="40% - Accent5 2 2 3 2 3 2 2 2" xfId="34673"/>
    <cellStyle name="40% - Accent5 2 2 3 2 3 2 3" xfId="20272"/>
    <cellStyle name="40% - Accent5 2 2 3 2 3 2 3 2" xfId="41873"/>
    <cellStyle name="40% - Accent5 2 2 3 2 3 2 4" xfId="27473"/>
    <cellStyle name="40% - Accent5 2 2 3 2 3 3" xfId="9472"/>
    <cellStyle name="40% - Accent5 2 2 3 2 3 3 2" xfId="31073"/>
    <cellStyle name="40% - Accent5 2 2 3 2 3 4" xfId="16672"/>
    <cellStyle name="40% - Accent5 2 2 3 2 3 4 2" xfId="38273"/>
    <cellStyle name="40% - Accent5 2 2 3 2 3 5" xfId="23873"/>
    <cellStyle name="40% - Accent5 2 2 3 2 4" xfId="4671"/>
    <cellStyle name="40% - Accent5 2 2 3 2 4 2" xfId="11872"/>
    <cellStyle name="40% - Accent5 2 2 3 2 4 2 2" xfId="33473"/>
    <cellStyle name="40% - Accent5 2 2 3 2 4 3" xfId="19072"/>
    <cellStyle name="40% - Accent5 2 2 3 2 4 3 2" xfId="40673"/>
    <cellStyle name="40% - Accent5 2 2 3 2 4 4" xfId="26273"/>
    <cellStyle name="40% - Accent5 2 2 3 2 5" xfId="8272"/>
    <cellStyle name="40% - Accent5 2 2 3 2 5 2" xfId="29873"/>
    <cellStyle name="40% - Accent5 2 2 3 2 6" xfId="15472"/>
    <cellStyle name="40% - Accent5 2 2 3 2 6 2" xfId="37073"/>
    <cellStyle name="40% - Accent5 2 2 3 2 7" xfId="22673"/>
    <cellStyle name="40% - Accent5 2 2 3 3" xfId="2871"/>
    <cellStyle name="40% - Accent5 2 2 3 3 2" xfId="6471"/>
    <cellStyle name="40% - Accent5 2 2 3 3 2 2" xfId="13672"/>
    <cellStyle name="40% - Accent5 2 2 3 3 2 2 2" xfId="35273"/>
    <cellStyle name="40% - Accent5 2 2 3 3 2 3" xfId="20872"/>
    <cellStyle name="40% - Accent5 2 2 3 3 2 3 2" xfId="42473"/>
    <cellStyle name="40% - Accent5 2 2 3 3 2 4" xfId="28073"/>
    <cellStyle name="40% - Accent5 2 2 3 3 3" xfId="10072"/>
    <cellStyle name="40% - Accent5 2 2 3 3 3 2" xfId="31673"/>
    <cellStyle name="40% - Accent5 2 2 3 3 4" xfId="17272"/>
    <cellStyle name="40% - Accent5 2 2 3 3 4 2" xfId="38873"/>
    <cellStyle name="40% - Accent5 2 2 3 3 5" xfId="24473"/>
    <cellStyle name="40% - Accent5 2 2 3 4" xfId="1671"/>
    <cellStyle name="40% - Accent5 2 2 3 4 2" xfId="5271"/>
    <cellStyle name="40% - Accent5 2 2 3 4 2 2" xfId="12472"/>
    <cellStyle name="40% - Accent5 2 2 3 4 2 2 2" xfId="34073"/>
    <cellStyle name="40% - Accent5 2 2 3 4 2 3" xfId="19672"/>
    <cellStyle name="40% - Accent5 2 2 3 4 2 3 2" xfId="41273"/>
    <cellStyle name="40% - Accent5 2 2 3 4 2 4" xfId="26873"/>
    <cellStyle name="40% - Accent5 2 2 3 4 3" xfId="8872"/>
    <cellStyle name="40% - Accent5 2 2 3 4 3 2" xfId="30473"/>
    <cellStyle name="40% - Accent5 2 2 3 4 4" xfId="16072"/>
    <cellStyle name="40% - Accent5 2 2 3 4 4 2" xfId="37673"/>
    <cellStyle name="40% - Accent5 2 2 3 4 5" xfId="23273"/>
    <cellStyle name="40% - Accent5 2 2 3 5" xfId="4071"/>
    <cellStyle name="40% - Accent5 2 2 3 5 2" xfId="11272"/>
    <cellStyle name="40% - Accent5 2 2 3 5 2 2" xfId="32873"/>
    <cellStyle name="40% - Accent5 2 2 3 5 3" xfId="18472"/>
    <cellStyle name="40% - Accent5 2 2 3 5 3 2" xfId="40073"/>
    <cellStyle name="40% - Accent5 2 2 3 5 4" xfId="25673"/>
    <cellStyle name="40% - Accent5 2 2 3 6" xfId="7672"/>
    <cellStyle name="40% - Accent5 2 2 3 6 2" xfId="29273"/>
    <cellStyle name="40% - Accent5 2 2 3 7" xfId="14872"/>
    <cellStyle name="40% - Accent5 2 2 3 7 2" xfId="36473"/>
    <cellStyle name="40% - Accent5 2 2 3 8" xfId="22073"/>
    <cellStyle name="40% - Accent5 2 2 4" xfId="711"/>
    <cellStyle name="40% - Accent5 2 2 4 2" xfId="1311"/>
    <cellStyle name="40% - Accent5 2 2 4 2 2" xfId="3711"/>
    <cellStyle name="40% - Accent5 2 2 4 2 2 2" xfId="7311"/>
    <cellStyle name="40% - Accent5 2 2 4 2 2 2 2" xfId="14512"/>
    <cellStyle name="40% - Accent5 2 2 4 2 2 2 2 2" xfId="36113"/>
    <cellStyle name="40% - Accent5 2 2 4 2 2 2 3" xfId="21712"/>
    <cellStyle name="40% - Accent5 2 2 4 2 2 2 3 2" xfId="43313"/>
    <cellStyle name="40% - Accent5 2 2 4 2 2 2 4" xfId="28913"/>
    <cellStyle name="40% - Accent5 2 2 4 2 2 3" xfId="10912"/>
    <cellStyle name="40% - Accent5 2 2 4 2 2 3 2" xfId="32513"/>
    <cellStyle name="40% - Accent5 2 2 4 2 2 4" xfId="18112"/>
    <cellStyle name="40% - Accent5 2 2 4 2 2 4 2" xfId="39713"/>
    <cellStyle name="40% - Accent5 2 2 4 2 2 5" xfId="25313"/>
    <cellStyle name="40% - Accent5 2 2 4 2 3" xfId="2511"/>
    <cellStyle name="40% - Accent5 2 2 4 2 3 2" xfId="6111"/>
    <cellStyle name="40% - Accent5 2 2 4 2 3 2 2" xfId="13312"/>
    <cellStyle name="40% - Accent5 2 2 4 2 3 2 2 2" xfId="34913"/>
    <cellStyle name="40% - Accent5 2 2 4 2 3 2 3" xfId="20512"/>
    <cellStyle name="40% - Accent5 2 2 4 2 3 2 3 2" xfId="42113"/>
    <cellStyle name="40% - Accent5 2 2 4 2 3 2 4" xfId="27713"/>
    <cellStyle name="40% - Accent5 2 2 4 2 3 3" xfId="9712"/>
    <cellStyle name="40% - Accent5 2 2 4 2 3 3 2" xfId="31313"/>
    <cellStyle name="40% - Accent5 2 2 4 2 3 4" xfId="16912"/>
    <cellStyle name="40% - Accent5 2 2 4 2 3 4 2" xfId="38513"/>
    <cellStyle name="40% - Accent5 2 2 4 2 3 5" xfId="24113"/>
    <cellStyle name="40% - Accent5 2 2 4 2 4" xfId="4911"/>
    <cellStyle name="40% - Accent5 2 2 4 2 4 2" xfId="12112"/>
    <cellStyle name="40% - Accent5 2 2 4 2 4 2 2" xfId="33713"/>
    <cellStyle name="40% - Accent5 2 2 4 2 4 3" xfId="19312"/>
    <cellStyle name="40% - Accent5 2 2 4 2 4 3 2" xfId="40913"/>
    <cellStyle name="40% - Accent5 2 2 4 2 4 4" xfId="26513"/>
    <cellStyle name="40% - Accent5 2 2 4 2 5" xfId="8512"/>
    <cellStyle name="40% - Accent5 2 2 4 2 5 2" xfId="30113"/>
    <cellStyle name="40% - Accent5 2 2 4 2 6" xfId="15712"/>
    <cellStyle name="40% - Accent5 2 2 4 2 6 2" xfId="37313"/>
    <cellStyle name="40% - Accent5 2 2 4 2 7" xfId="22913"/>
    <cellStyle name="40% - Accent5 2 2 4 3" xfId="3111"/>
    <cellStyle name="40% - Accent5 2 2 4 3 2" xfId="6711"/>
    <cellStyle name="40% - Accent5 2 2 4 3 2 2" xfId="13912"/>
    <cellStyle name="40% - Accent5 2 2 4 3 2 2 2" xfId="35513"/>
    <cellStyle name="40% - Accent5 2 2 4 3 2 3" xfId="21112"/>
    <cellStyle name="40% - Accent5 2 2 4 3 2 3 2" xfId="42713"/>
    <cellStyle name="40% - Accent5 2 2 4 3 2 4" xfId="28313"/>
    <cellStyle name="40% - Accent5 2 2 4 3 3" xfId="10312"/>
    <cellStyle name="40% - Accent5 2 2 4 3 3 2" xfId="31913"/>
    <cellStyle name="40% - Accent5 2 2 4 3 4" xfId="17512"/>
    <cellStyle name="40% - Accent5 2 2 4 3 4 2" xfId="39113"/>
    <cellStyle name="40% - Accent5 2 2 4 3 5" xfId="24713"/>
    <cellStyle name="40% - Accent5 2 2 4 4" xfId="1911"/>
    <cellStyle name="40% - Accent5 2 2 4 4 2" xfId="5511"/>
    <cellStyle name="40% - Accent5 2 2 4 4 2 2" xfId="12712"/>
    <cellStyle name="40% - Accent5 2 2 4 4 2 2 2" xfId="34313"/>
    <cellStyle name="40% - Accent5 2 2 4 4 2 3" xfId="19912"/>
    <cellStyle name="40% - Accent5 2 2 4 4 2 3 2" xfId="41513"/>
    <cellStyle name="40% - Accent5 2 2 4 4 2 4" xfId="27113"/>
    <cellStyle name="40% - Accent5 2 2 4 4 3" xfId="9112"/>
    <cellStyle name="40% - Accent5 2 2 4 4 3 2" xfId="30713"/>
    <cellStyle name="40% - Accent5 2 2 4 4 4" xfId="16312"/>
    <cellStyle name="40% - Accent5 2 2 4 4 4 2" xfId="37913"/>
    <cellStyle name="40% - Accent5 2 2 4 4 5" xfId="23513"/>
    <cellStyle name="40% - Accent5 2 2 4 5" xfId="4311"/>
    <cellStyle name="40% - Accent5 2 2 4 5 2" xfId="11512"/>
    <cellStyle name="40% - Accent5 2 2 4 5 2 2" xfId="33113"/>
    <cellStyle name="40% - Accent5 2 2 4 5 3" xfId="18712"/>
    <cellStyle name="40% - Accent5 2 2 4 5 3 2" xfId="40313"/>
    <cellStyle name="40% - Accent5 2 2 4 5 4" xfId="25913"/>
    <cellStyle name="40% - Accent5 2 2 4 6" xfId="7912"/>
    <cellStyle name="40% - Accent5 2 2 4 6 2" xfId="29513"/>
    <cellStyle name="40% - Accent5 2 2 4 7" xfId="15112"/>
    <cellStyle name="40% - Accent5 2 2 4 7 2" xfId="36713"/>
    <cellStyle name="40% - Accent5 2 2 4 8" xfId="22313"/>
    <cellStyle name="40% - Accent5 2 2 5" xfId="831"/>
    <cellStyle name="40% - Accent5 2 2 5 2" xfId="3231"/>
    <cellStyle name="40% - Accent5 2 2 5 2 2" xfId="6831"/>
    <cellStyle name="40% - Accent5 2 2 5 2 2 2" xfId="14032"/>
    <cellStyle name="40% - Accent5 2 2 5 2 2 2 2" xfId="35633"/>
    <cellStyle name="40% - Accent5 2 2 5 2 2 3" xfId="21232"/>
    <cellStyle name="40% - Accent5 2 2 5 2 2 3 2" xfId="42833"/>
    <cellStyle name="40% - Accent5 2 2 5 2 2 4" xfId="28433"/>
    <cellStyle name="40% - Accent5 2 2 5 2 3" xfId="10432"/>
    <cellStyle name="40% - Accent5 2 2 5 2 3 2" xfId="32033"/>
    <cellStyle name="40% - Accent5 2 2 5 2 4" xfId="17632"/>
    <cellStyle name="40% - Accent5 2 2 5 2 4 2" xfId="39233"/>
    <cellStyle name="40% - Accent5 2 2 5 2 5" xfId="24833"/>
    <cellStyle name="40% - Accent5 2 2 5 3" xfId="2031"/>
    <cellStyle name="40% - Accent5 2 2 5 3 2" xfId="5631"/>
    <cellStyle name="40% - Accent5 2 2 5 3 2 2" xfId="12832"/>
    <cellStyle name="40% - Accent5 2 2 5 3 2 2 2" xfId="34433"/>
    <cellStyle name="40% - Accent5 2 2 5 3 2 3" xfId="20032"/>
    <cellStyle name="40% - Accent5 2 2 5 3 2 3 2" xfId="41633"/>
    <cellStyle name="40% - Accent5 2 2 5 3 2 4" xfId="27233"/>
    <cellStyle name="40% - Accent5 2 2 5 3 3" xfId="9232"/>
    <cellStyle name="40% - Accent5 2 2 5 3 3 2" xfId="30833"/>
    <cellStyle name="40% - Accent5 2 2 5 3 4" xfId="16432"/>
    <cellStyle name="40% - Accent5 2 2 5 3 4 2" xfId="38033"/>
    <cellStyle name="40% - Accent5 2 2 5 3 5" xfId="23633"/>
    <cellStyle name="40% - Accent5 2 2 5 4" xfId="4431"/>
    <cellStyle name="40% - Accent5 2 2 5 4 2" xfId="11632"/>
    <cellStyle name="40% - Accent5 2 2 5 4 2 2" xfId="33233"/>
    <cellStyle name="40% - Accent5 2 2 5 4 3" xfId="18832"/>
    <cellStyle name="40% - Accent5 2 2 5 4 3 2" xfId="40433"/>
    <cellStyle name="40% - Accent5 2 2 5 4 4" xfId="26033"/>
    <cellStyle name="40% - Accent5 2 2 5 5" xfId="8032"/>
    <cellStyle name="40% - Accent5 2 2 5 5 2" xfId="29633"/>
    <cellStyle name="40% - Accent5 2 2 5 6" xfId="15232"/>
    <cellStyle name="40% - Accent5 2 2 5 6 2" xfId="36833"/>
    <cellStyle name="40% - Accent5 2 2 5 7" xfId="22433"/>
    <cellStyle name="40% - Accent5 2 2 6" xfId="2631"/>
    <cellStyle name="40% - Accent5 2 2 6 2" xfId="6231"/>
    <cellStyle name="40% - Accent5 2 2 6 2 2" xfId="13432"/>
    <cellStyle name="40% - Accent5 2 2 6 2 2 2" xfId="35033"/>
    <cellStyle name="40% - Accent5 2 2 6 2 3" xfId="20632"/>
    <cellStyle name="40% - Accent5 2 2 6 2 3 2" xfId="42233"/>
    <cellStyle name="40% - Accent5 2 2 6 2 4" xfId="27833"/>
    <cellStyle name="40% - Accent5 2 2 6 3" xfId="9832"/>
    <cellStyle name="40% - Accent5 2 2 6 3 2" xfId="31433"/>
    <cellStyle name="40% - Accent5 2 2 6 4" xfId="17032"/>
    <cellStyle name="40% - Accent5 2 2 6 4 2" xfId="38633"/>
    <cellStyle name="40% - Accent5 2 2 6 5" xfId="24233"/>
    <cellStyle name="40% - Accent5 2 2 7" xfId="1431"/>
    <cellStyle name="40% - Accent5 2 2 7 2" xfId="5031"/>
    <cellStyle name="40% - Accent5 2 2 7 2 2" xfId="12232"/>
    <cellStyle name="40% - Accent5 2 2 7 2 2 2" xfId="33833"/>
    <cellStyle name="40% - Accent5 2 2 7 2 3" xfId="19432"/>
    <cellStyle name="40% - Accent5 2 2 7 2 3 2" xfId="41033"/>
    <cellStyle name="40% - Accent5 2 2 7 2 4" xfId="26633"/>
    <cellStyle name="40% - Accent5 2 2 7 3" xfId="8632"/>
    <cellStyle name="40% - Accent5 2 2 7 3 2" xfId="30233"/>
    <cellStyle name="40% - Accent5 2 2 7 4" xfId="15832"/>
    <cellStyle name="40% - Accent5 2 2 7 4 2" xfId="37433"/>
    <cellStyle name="40% - Accent5 2 2 7 5" xfId="23033"/>
    <cellStyle name="40% - Accent5 2 2 8" xfId="3831"/>
    <cellStyle name="40% - Accent5 2 2 8 2" xfId="11032"/>
    <cellStyle name="40% - Accent5 2 2 8 2 2" xfId="32633"/>
    <cellStyle name="40% - Accent5 2 2 8 3" xfId="18232"/>
    <cellStyle name="40% - Accent5 2 2 8 3 2" xfId="39833"/>
    <cellStyle name="40% - Accent5 2 2 8 4" xfId="25433"/>
    <cellStyle name="40% - Accent5 2 2 9" xfId="7432"/>
    <cellStyle name="40% - Accent5 2 2 9 2" xfId="29033"/>
    <cellStyle name="40% - Accent5 2 3" xfId="257"/>
    <cellStyle name="40% - Accent5 2 3 10" xfId="14666"/>
    <cellStyle name="40% - Accent5 2 3 10 2" xfId="36267"/>
    <cellStyle name="40% - Accent5 2 3 11" xfId="21867"/>
    <cellStyle name="40% - Accent5 2 3 2" xfId="383"/>
    <cellStyle name="40% - Accent5 2 3 2 2" xfId="623"/>
    <cellStyle name="40% - Accent5 2 3 2 2 2" xfId="1225"/>
    <cellStyle name="40% - Accent5 2 3 2 2 2 2" xfId="3625"/>
    <cellStyle name="40% - Accent5 2 3 2 2 2 2 2" xfId="7225"/>
    <cellStyle name="40% - Accent5 2 3 2 2 2 2 2 2" xfId="14426"/>
    <cellStyle name="40% - Accent5 2 3 2 2 2 2 2 2 2" xfId="36027"/>
    <cellStyle name="40% - Accent5 2 3 2 2 2 2 2 3" xfId="21626"/>
    <cellStyle name="40% - Accent5 2 3 2 2 2 2 2 3 2" xfId="43227"/>
    <cellStyle name="40% - Accent5 2 3 2 2 2 2 2 4" xfId="28827"/>
    <cellStyle name="40% - Accent5 2 3 2 2 2 2 3" xfId="10826"/>
    <cellStyle name="40% - Accent5 2 3 2 2 2 2 3 2" xfId="32427"/>
    <cellStyle name="40% - Accent5 2 3 2 2 2 2 4" xfId="18026"/>
    <cellStyle name="40% - Accent5 2 3 2 2 2 2 4 2" xfId="39627"/>
    <cellStyle name="40% - Accent5 2 3 2 2 2 2 5" xfId="25227"/>
    <cellStyle name="40% - Accent5 2 3 2 2 2 3" xfId="2425"/>
    <cellStyle name="40% - Accent5 2 3 2 2 2 3 2" xfId="6025"/>
    <cellStyle name="40% - Accent5 2 3 2 2 2 3 2 2" xfId="13226"/>
    <cellStyle name="40% - Accent5 2 3 2 2 2 3 2 2 2" xfId="34827"/>
    <cellStyle name="40% - Accent5 2 3 2 2 2 3 2 3" xfId="20426"/>
    <cellStyle name="40% - Accent5 2 3 2 2 2 3 2 3 2" xfId="42027"/>
    <cellStyle name="40% - Accent5 2 3 2 2 2 3 2 4" xfId="27627"/>
    <cellStyle name="40% - Accent5 2 3 2 2 2 3 3" xfId="9626"/>
    <cellStyle name="40% - Accent5 2 3 2 2 2 3 3 2" xfId="31227"/>
    <cellStyle name="40% - Accent5 2 3 2 2 2 3 4" xfId="16826"/>
    <cellStyle name="40% - Accent5 2 3 2 2 2 3 4 2" xfId="38427"/>
    <cellStyle name="40% - Accent5 2 3 2 2 2 3 5" xfId="24027"/>
    <cellStyle name="40% - Accent5 2 3 2 2 2 4" xfId="4825"/>
    <cellStyle name="40% - Accent5 2 3 2 2 2 4 2" xfId="12026"/>
    <cellStyle name="40% - Accent5 2 3 2 2 2 4 2 2" xfId="33627"/>
    <cellStyle name="40% - Accent5 2 3 2 2 2 4 3" xfId="19226"/>
    <cellStyle name="40% - Accent5 2 3 2 2 2 4 3 2" xfId="40827"/>
    <cellStyle name="40% - Accent5 2 3 2 2 2 4 4" xfId="26427"/>
    <cellStyle name="40% - Accent5 2 3 2 2 2 5" xfId="8426"/>
    <cellStyle name="40% - Accent5 2 3 2 2 2 5 2" xfId="30027"/>
    <cellStyle name="40% - Accent5 2 3 2 2 2 6" xfId="15626"/>
    <cellStyle name="40% - Accent5 2 3 2 2 2 6 2" xfId="37227"/>
    <cellStyle name="40% - Accent5 2 3 2 2 2 7" xfId="22827"/>
    <cellStyle name="40% - Accent5 2 3 2 2 3" xfId="3025"/>
    <cellStyle name="40% - Accent5 2 3 2 2 3 2" xfId="6625"/>
    <cellStyle name="40% - Accent5 2 3 2 2 3 2 2" xfId="13826"/>
    <cellStyle name="40% - Accent5 2 3 2 2 3 2 2 2" xfId="35427"/>
    <cellStyle name="40% - Accent5 2 3 2 2 3 2 3" xfId="21026"/>
    <cellStyle name="40% - Accent5 2 3 2 2 3 2 3 2" xfId="42627"/>
    <cellStyle name="40% - Accent5 2 3 2 2 3 2 4" xfId="28227"/>
    <cellStyle name="40% - Accent5 2 3 2 2 3 3" xfId="10226"/>
    <cellStyle name="40% - Accent5 2 3 2 2 3 3 2" xfId="31827"/>
    <cellStyle name="40% - Accent5 2 3 2 2 3 4" xfId="17426"/>
    <cellStyle name="40% - Accent5 2 3 2 2 3 4 2" xfId="39027"/>
    <cellStyle name="40% - Accent5 2 3 2 2 3 5" xfId="24627"/>
    <cellStyle name="40% - Accent5 2 3 2 2 4" xfId="1825"/>
    <cellStyle name="40% - Accent5 2 3 2 2 4 2" xfId="5425"/>
    <cellStyle name="40% - Accent5 2 3 2 2 4 2 2" xfId="12626"/>
    <cellStyle name="40% - Accent5 2 3 2 2 4 2 2 2" xfId="34227"/>
    <cellStyle name="40% - Accent5 2 3 2 2 4 2 3" xfId="19826"/>
    <cellStyle name="40% - Accent5 2 3 2 2 4 2 3 2" xfId="41427"/>
    <cellStyle name="40% - Accent5 2 3 2 2 4 2 4" xfId="27027"/>
    <cellStyle name="40% - Accent5 2 3 2 2 4 3" xfId="9026"/>
    <cellStyle name="40% - Accent5 2 3 2 2 4 3 2" xfId="30627"/>
    <cellStyle name="40% - Accent5 2 3 2 2 4 4" xfId="16226"/>
    <cellStyle name="40% - Accent5 2 3 2 2 4 4 2" xfId="37827"/>
    <cellStyle name="40% - Accent5 2 3 2 2 4 5" xfId="23427"/>
    <cellStyle name="40% - Accent5 2 3 2 2 5" xfId="4225"/>
    <cellStyle name="40% - Accent5 2 3 2 2 5 2" xfId="11426"/>
    <cellStyle name="40% - Accent5 2 3 2 2 5 2 2" xfId="33027"/>
    <cellStyle name="40% - Accent5 2 3 2 2 5 3" xfId="18626"/>
    <cellStyle name="40% - Accent5 2 3 2 2 5 3 2" xfId="40227"/>
    <cellStyle name="40% - Accent5 2 3 2 2 5 4" xfId="25827"/>
    <cellStyle name="40% - Accent5 2 3 2 2 6" xfId="7826"/>
    <cellStyle name="40% - Accent5 2 3 2 2 6 2" xfId="29427"/>
    <cellStyle name="40% - Accent5 2 3 2 2 7" xfId="15026"/>
    <cellStyle name="40% - Accent5 2 3 2 2 7 2" xfId="36627"/>
    <cellStyle name="40% - Accent5 2 3 2 2 8" xfId="22227"/>
    <cellStyle name="40% - Accent5 2 3 2 3" xfId="985"/>
    <cellStyle name="40% - Accent5 2 3 2 3 2" xfId="3385"/>
    <cellStyle name="40% - Accent5 2 3 2 3 2 2" xfId="6985"/>
    <cellStyle name="40% - Accent5 2 3 2 3 2 2 2" xfId="14186"/>
    <cellStyle name="40% - Accent5 2 3 2 3 2 2 2 2" xfId="35787"/>
    <cellStyle name="40% - Accent5 2 3 2 3 2 2 3" xfId="21386"/>
    <cellStyle name="40% - Accent5 2 3 2 3 2 2 3 2" xfId="42987"/>
    <cellStyle name="40% - Accent5 2 3 2 3 2 2 4" xfId="28587"/>
    <cellStyle name="40% - Accent5 2 3 2 3 2 3" xfId="10586"/>
    <cellStyle name="40% - Accent5 2 3 2 3 2 3 2" xfId="32187"/>
    <cellStyle name="40% - Accent5 2 3 2 3 2 4" xfId="17786"/>
    <cellStyle name="40% - Accent5 2 3 2 3 2 4 2" xfId="39387"/>
    <cellStyle name="40% - Accent5 2 3 2 3 2 5" xfId="24987"/>
    <cellStyle name="40% - Accent5 2 3 2 3 3" xfId="2185"/>
    <cellStyle name="40% - Accent5 2 3 2 3 3 2" xfId="5785"/>
    <cellStyle name="40% - Accent5 2 3 2 3 3 2 2" xfId="12986"/>
    <cellStyle name="40% - Accent5 2 3 2 3 3 2 2 2" xfId="34587"/>
    <cellStyle name="40% - Accent5 2 3 2 3 3 2 3" xfId="20186"/>
    <cellStyle name="40% - Accent5 2 3 2 3 3 2 3 2" xfId="41787"/>
    <cellStyle name="40% - Accent5 2 3 2 3 3 2 4" xfId="27387"/>
    <cellStyle name="40% - Accent5 2 3 2 3 3 3" xfId="9386"/>
    <cellStyle name="40% - Accent5 2 3 2 3 3 3 2" xfId="30987"/>
    <cellStyle name="40% - Accent5 2 3 2 3 3 4" xfId="16586"/>
    <cellStyle name="40% - Accent5 2 3 2 3 3 4 2" xfId="38187"/>
    <cellStyle name="40% - Accent5 2 3 2 3 3 5" xfId="23787"/>
    <cellStyle name="40% - Accent5 2 3 2 3 4" xfId="4585"/>
    <cellStyle name="40% - Accent5 2 3 2 3 4 2" xfId="11786"/>
    <cellStyle name="40% - Accent5 2 3 2 3 4 2 2" xfId="33387"/>
    <cellStyle name="40% - Accent5 2 3 2 3 4 3" xfId="18986"/>
    <cellStyle name="40% - Accent5 2 3 2 3 4 3 2" xfId="40587"/>
    <cellStyle name="40% - Accent5 2 3 2 3 4 4" xfId="26187"/>
    <cellStyle name="40% - Accent5 2 3 2 3 5" xfId="8186"/>
    <cellStyle name="40% - Accent5 2 3 2 3 5 2" xfId="29787"/>
    <cellStyle name="40% - Accent5 2 3 2 3 6" xfId="15386"/>
    <cellStyle name="40% - Accent5 2 3 2 3 6 2" xfId="36987"/>
    <cellStyle name="40% - Accent5 2 3 2 3 7" xfId="22587"/>
    <cellStyle name="40% - Accent5 2 3 2 4" xfId="2785"/>
    <cellStyle name="40% - Accent5 2 3 2 4 2" xfId="6385"/>
    <cellStyle name="40% - Accent5 2 3 2 4 2 2" xfId="13586"/>
    <cellStyle name="40% - Accent5 2 3 2 4 2 2 2" xfId="35187"/>
    <cellStyle name="40% - Accent5 2 3 2 4 2 3" xfId="20786"/>
    <cellStyle name="40% - Accent5 2 3 2 4 2 3 2" xfId="42387"/>
    <cellStyle name="40% - Accent5 2 3 2 4 2 4" xfId="27987"/>
    <cellStyle name="40% - Accent5 2 3 2 4 3" xfId="9986"/>
    <cellStyle name="40% - Accent5 2 3 2 4 3 2" xfId="31587"/>
    <cellStyle name="40% - Accent5 2 3 2 4 4" xfId="17186"/>
    <cellStyle name="40% - Accent5 2 3 2 4 4 2" xfId="38787"/>
    <cellStyle name="40% - Accent5 2 3 2 4 5" xfId="24387"/>
    <cellStyle name="40% - Accent5 2 3 2 5" xfId="1585"/>
    <cellStyle name="40% - Accent5 2 3 2 5 2" xfId="5185"/>
    <cellStyle name="40% - Accent5 2 3 2 5 2 2" xfId="12386"/>
    <cellStyle name="40% - Accent5 2 3 2 5 2 2 2" xfId="33987"/>
    <cellStyle name="40% - Accent5 2 3 2 5 2 3" xfId="19586"/>
    <cellStyle name="40% - Accent5 2 3 2 5 2 3 2" xfId="41187"/>
    <cellStyle name="40% - Accent5 2 3 2 5 2 4" xfId="26787"/>
    <cellStyle name="40% - Accent5 2 3 2 5 3" xfId="8786"/>
    <cellStyle name="40% - Accent5 2 3 2 5 3 2" xfId="30387"/>
    <cellStyle name="40% - Accent5 2 3 2 5 4" xfId="15986"/>
    <cellStyle name="40% - Accent5 2 3 2 5 4 2" xfId="37587"/>
    <cellStyle name="40% - Accent5 2 3 2 5 5" xfId="23187"/>
    <cellStyle name="40% - Accent5 2 3 2 6" xfId="3985"/>
    <cellStyle name="40% - Accent5 2 3 2 6 2" xfId="11186"/>
    <cellStyle name="40% - Accent5 2 3 2 6 2 2" xfId="32787"/>
    <cellStyle name="40% - Accent5 2 3 2 6 3" xfId="18386"/>
    <cellStyle name="40% - Accent5 2 3 2 6 3 2" xfId="39987"/>
    <cellStyle name="40% - Accent5 2 3 2 6 4" xfId="25587"/>
    <cellStyle name="40% - Accent5 2 3 2 7" xfId="7586"/>
    <cellStyle name="40% - Accent5 2 3 2 7 2" xfId="29187"/>
    <cellStyle name="40% - Accent5 2 3 2 8" xfId="14786"/>
    <cellStyle name="40% - Accent5 2 3 2 8 2" xfId="36387"/>
    <cellStyle name="40% - Accent5 2 3 2 9" xfId="21987"/>
    <cellStyle name="40% - Accent5 2 3 3" xfId="503"/>
    <cellStyle name="40% - Accent5 2 3 3 2" xfId="1105"/>
    <cellStyle name="40% - Accent5 2 3 3 2 2" xfId="3505"/>
    <cellStyle name="40% - Accent5 2 3 3 2 2 2" xfId="7105"/>
    <cellStyle name="40% - Accent5 2 3 3 2 2 2 2" xfId="14306"/>
    <cellStyle name="40% - Accent5 2 3 3 2 2 2 2 2" xfId="35907"/>
    <cellStyle name="40% - Accent5 2 3 3 2 2 2 3" xfId="21506"/>
    <cellStyle name="40% - Accent5 2 3 3 2 2 2 3 2" xfId="43107"/>
    <cellStyle name="40% - Accent5 2 3 3 2 2 2 4" xfId="28707"/>
    <cellStyle name="40% - Accent5 2 3 3 2 2 3" xfId="10706"/>
    <cellStyle name="40% - Accent5 2 3 3 2 2 3 2" xfId="32307"/>
    <cellStyle name="40% - Accent5 2 3 3 2 2 4" xfId="17906"/>
    <cellStyle name="40% - Accent5 2 3 3 2 2 4 2" xfId="39507"/>
    <cellStyle name="40% - Accent5 2 3 3 2 2 5" xfId="25107"/>
    <cellStyle name="40% - Accent5 2 3 3 2 3" xfId="2305"/>
    <cellStyle name="40% - Accent5 2 3 3 2 3 2" xfId="5905"/>
    <cellStyle name="40% - Accent5 2 3 3 2 3 2 2" xfId="13106"/>
    <cellStyle name="40% - Accent5 2 3 3 2 3 2 2 2" xfId="34707"/>
    <cellStyle name="40% - Accent5 2 3 3 2 3 2 3" xfId="20306"/>
    <cellStyle name="40% - Accent5 2 3 3 2 3 2 3 2" xfId="41907"/>
    <cellStyle name="40% - Accent5 2 3 3 2 3 2 4" xfId="27507"/>
    <cellStyle name="40% - Accent5 2 3 3 2 3 3" xfId="9506"/>
    <cellStyle name="40% - Accent5 2 3 3 2 3 3 2" xfId="31107"/>
    <cellStyle name="40% - Accent5 2 3 3 2 3 4" xfId="16706"/>
    <cellStyle name="40% - Accent5 2 3 3 2 3 4 2" xfId="38307"/>
    <cellStyle name="40% - Accent5 2 3 3 2 3 5" xfId="23907"/>
    <cellStyle name="40% - Accent5 2 3 3 2 4" xfId="4705"/>
    <cellStyle name="40% - Accent5 2 3 3 2 4 2" xfId="11906"/>
    <cellStyle name="40% - Accent5 2 3 3 2 4 2 2" xfId="33507"/>
    <cellStyle name="40% - Accent5 2 3 3 2 4 3" xfId="19106"/>
    <cellStyle name="40% - Accent5 2 3 3 2 4 3 2" xfId="40707"/>
    <cellStyle name="40% - Accent5 2 3 3 2 4 4" xfId="26307"/>
    <cellStyle name="40% - Accent5 2 3 3 2 5" xfId="8306"/>
    <cellStyle name="40% - Accent5 2 3 3 2 5 2" xfId="29907"/>
    <cellStyle name="40% - Accent5 2 3 3 2 6" xfId="15506"/>
    <cellStyle name="40% - Accent5 2 3 3 2 6 2" xfId="37107"/>
    <cellStyle name="40% - Accent5 2 3 3 2 7" xfId="22707"/>
    <cellStyle name="40% - Accent5 2 3 3 3" xfId="2905"/>
    <cellStyle name="40% - Accent5 2 3 3 3 2" xfId="6505"/>
    <cellStyle name="40% - Accent5 2 3 3 3 2 2" xfId="13706"/>
    <cellStyle name="40% - Accent5 2 3 3 3 2 2 2" xfId="35307"/>
    <cellStyle name="40% - Accent5 2 3 3 3 2 3" xfId="20906"/>
    <cellStyle name="40% - Accent5 2 3 3 3 2 3 2" xfId="42507"/>
    <cellStyle name="40% - Accent5 2 3 3 3 2 4" xfId="28107"/>
    <cellStyle name="40% - Accent5 2 3 3 3 3" xfId="10106"/>
    <cellStyle name="40% - Accent5 2 3 3 3 3 2" xfId="31707"/>
    <cellStyle name="40% - Accent5 2 3 3 3 4" xfId="17306"/>
    <cellStyle name="40% - Accent5 2 3 3 3 4 2" xfId="38907"/>
    <cellStyle name="40% - Accent5 2 3 3 3 5" xfId="24507"/>
    <cellStyle name="40% - Accent5 2 3 3 4" xfId="1705"/>
    <cellStyle name="40% - Accent5 2 3 3 4 2" xfId="5305"/>
    <cellStyle name="40% - Accent5 2 3 3 4 2 2" xfId="12506"/>
    <cellStyle name="40% - Accent5 2 3 3 4 2 2 2" xfId="34107"/>
    <cellStyle name="40% - Accent5 2 3 3 4 2 3" xfId="19706"/>
    <cellStyle name="40% - Accent5 2 3 3 4 2 3 2" xfId="41307"/>
    <cellStyle name="40% - Accent5 2 3 3 4 2 4" xfId="26907"/>
    <cellStyle name="40% - Accent5 2 3 3 4 3" xfId="8906"/>
    <cellStyle name="40% - Accent5 2 3 3 4 3 2" xfId="30507"/>
    <cellStyle name="40% - Accent5 2 3 3 4 4" xfId="16106"/>
    <cellStyle name="40% - Accent5 2 3 3 4 4 2" xfId="37707"/>
    <cellStyle name="40% - Accent5 2 3 3 4 5" xfId="23307"/>
    <cellStyle name="40% - Accent5 2 3 3 5" xfId="4105"/>
    <cellStyle name="40% - Accent5 2 3 3 5 2" xfId="11306"/>
    <cellStyle name="40% - Accent5 2 3 3 5 2 2" xfId="32907"/>
    <cellStyle name="40% - Accent5 2 3 3 5 3" xfId="18506"/>
    <cellStyle name="40% - Accent5 2 3 3 5 3 2" xfId="40107"/>
    <cellStyle name="40% - Accent5 2 3 3 5 4" xfId="25707"/>
    <cellStyle name="40% - Accent5 2 3 3 6" xfId="7706"/>
    <cellStyle name="40% - Accent5 2 3 3 6 2" xfId="29307"/>
    <cellStyle name="40% - Accent5 2 3 3 7" xfId="14906"/>
    <cellStyle name="40% - Accent5 2 3 3 7 2" xfId="36507"/>
    <cellStyle name="40% - Accent5 2 3 3 8" xfId="22107"/>
    <cellStyle name="40% - Accent5 2 3 4" xfId="745"/>
    <cellStyle name="40% - Accent5 2 3 4 2" xfId="1345"/>
    <cellStyle name="40% - Accent5 2 3 4 2 2" xfId="3745"/>
    <cellStyle name="40% - Accent5 2 3 4 2 2 2" xfId="7345"/>
    <cellStyle name="40% - Accent5 2 3 4 2 2 2 2" xfId="14546"/>
    <cellStyle name="40% - Accent5 2 3 4 2 2 2 2 2" xfId="36147"/>
    <cellStyle name="40% - Accent5 2 3 4 2 2 2 3" xfId="21746"/>
    <cellStyle name="40% - Accent5 2 3 4 2 2 2 3 2" xfId="43347"/>
    <cellStyle name="40% - Accent5 2 3 4 2 2 2 4" xfId="28947"/>
    <cellStyle name="40% - Accent5 2 3 4 2 2 3" xfId="10946"/>
    <cellStyle name="40% - Accent5 2 3 4 2 2 3 2" xfId="32547"/>
    <cellStyle name="40% - Accent5 2 3 4 2 2 4" xfId="18146"/>
    <cellStyle name="40% - Accent5 2 3 4 2 2 4 2" xfId="39747"/>
    <cellStyle name="40% - Accent5 2 3 4 2 2 5" xfId="25347"/>
    <cellStyle name="40% - Accent5 2 3 4 2 3" xfId="2545"/>
    <cellStyle name="40% - Accent5 2 3 4 2 3 2" xfId="6145"/>
    <cellStyle name="40% - Accent5 2 3 4 2 3 2 2" xfId="13346"/>
    <cellStyle name="40% - Accent5 2 3 4 2 3 2 2 2" xfId="34947"/>
    <cellStyle name="40% - Accent5 2 3 4 2 3 2 3" xfId="20546"/>
    <cellStyle name="40% - Accent5 2 3 4 2 3 2 3 2" xfId="42147"/>
    <cellStyle name="40% - Accent5 2 3 4 2 3 2 4" xfId="27747"/>
    <cellStyle name="40% - Accent5 2 3 4 2 3 3" xfId="9746"/>
    <cellStyle name="40% - Accent5 2 3 4 2 3 3 2" xfId="31347"/>
    <cellStyle name="40% - Accent5 2 3 4 2 3 4" xfId="16946"/>
    <cellStyle name="40% - Accent5 2 3 4 2 3 4 2" xfId="38547"/>
    <cellStyle name="40% - Accent5 2 3 4 2 3 5" xfId="24147"/>
    <cellStyle name="40% - Accent5 2 3 4 2 4" xfId="4945"/>
    <cellStyle name="40% - Accent5 2 3 4 2 4 2" xfId="12146"/>
    <cellStyle name="40% - Accent5 2 3 4 2 4 2 2" xfId="33747"/>
    <cellStyle name="40% - Accent5 2 3 4 2 4 3" xfId="19346"/>
    <cellStyle name="40% - Accent5 2 3 4 2 4 3 2" xfId="40947"/>
    <cellStyle name="40% - Accent5 2 3 4 2 4 4" xfId="26547"/>
    <cellStyle name="40% - Accent5 2 3 4 2 5" xfId="8546"/>
    <cellStyle name="40% - Accent5 2 3 4 2 5 2" xfId="30147"/>
    <cellStyle name="40% - Accent5 2 3 4 2 6" xfId="15746"/>
    <cellStyle name="40% - Accent5 2 3 4 2 6 2" xfId="37347"/>
    <cellStyle name="40% - Accent5 2 3 4 2 7" xfId="22947"/>
    <cellStyle name="40% - Accent5 2 3 4 3" xfId="3145"/>
    <cellStyle name="40% - Accent5 2 3 4 3 2" xfId="6745"/>
    <cellStyle name="40% - Accent5 2 3 4 3 2 2" xfId="13946"/>
    <cellStyle name="40% - Accent5 2 3 4 3 2 2 2" xfId="35547"/>
    <cellStyle name="40% - Accent5 2 3 4 3 2 3" xfId="21146"/>
    <cellStyle name="40% - Accent5 2 3 4 3 2 3 2" xfId="42747"/>
    <cellStyle name="40% - Accent5 2 3 4 3 2 4" xfId="28347"/>
    <cellStyle name="40% - Accent5 2 3 4 3 3" xfId="10346"/>
    <cellStyle name="40% - Accent5 2 3 4 3 3 2" xfId="31947"/>
    <cellStyle name="40% - Accent5 2 3 4 3 4" xfId="17546"/>
    <cellStyle name="40% - Accent5 2 3 4 3 4 2" xfId="39147"/>
    <cellStyle name="40% - Accent5 2 3 4 3 5" xfId="24747"/>
    <cellStyle name="40% - Accent5 2 3 4 4" xfId="1945"/>
    <cellStyle name="40% - Accent5 2 3 4 4 2" xfId="5545"/>
    <cellStyle name="40% - Accent5 2 3 4 4 2 2" xfId="12746"/>
    <cellStyle name="40% - Accent5 2 3 4 4 2 2 2" xfId="34347"/>
    <cellStyle name="40% - Accent5 2 3 4 4 2 3" xfId="19946"/>
    <cellStyle name="40% - Accent5 2 3 4 4 2 3 2" xfId="41547"/>
    <cellStyle name="40% - Accent5 2 3 4 4 2 4" xfId="27147"/>
    <cellStyle name="40% - Accent5 2 3 4 4 3" xfId="9146"/>
    <cellStyle name="40% - Accent5 2 3 4 4 3 2" xfId="30747"/>
    <cellStyle name="40% - Accent5 2 3 4 4 4" xfId="16346"/>
    <cellStyle name="40% - Accent5 2 3 4 4 4 2" xfId="37947"/>
    <cellStyle name="40% - Accent5 2 3 4 4 5" xfId="23547"/>
    <cellStyle name="40% - Accent5 2 3 4 5" xfId="4345"/>
    <cellStyle name="40% - Accent5 2 3 4 5 2" xfId="11546"/>
    <cellStyle name="40% - Accent5 2 3 4 5 2 2" xfId="33147"/>
    <cellStyle name="40% - Accent5 2 3 4 5 3" xfId="18746"/>
    <cellStyle name="40% - Accent5 2 3 4 5 3 2" xfId="40347"/>
    <cellStyle name="40% - Accent5 2 3 4 5 4" xfId="25947"/>
    <cellStyle name="40% - Accent5 2 3 4 6" xfId="7946"/>
    <cellStyle name="40% - Accent5 2 3 4 6 2" xfId="29547"/>
    <cellStyle name="40% - Accent5 2 3 4 7" xfId="15146"/>
    <cellStyle name="40% - Accent5 2 3 4 7 2" xfId="36747"/>
    <cellStyle name="40% - Accent5 2 3 4 8" xfId="22347"/>
    <cellStyle name="40% - Accent5 2 3 5" xfId="865"/>
    <cellStyle name="40% - Accent5 2 3 5 2" xfId="3265"/>
    <cellStyle name="40% - Accent5 2 3 5 2 2" xfId="6865"/>
    <cellStyle name="40% - Accent5 2 3 5 2 2 2" xfId="14066"/>
    <cellStyle name="40% - Accent5 2 3 5 2 2 2 2" xfId="35667"/>
    <cellStyle name="40% - Accent5 2 3 5 2 2 3" xfId="21266"/>
    <cellStyle name="40% - Accent5 2 3 5 2 2 3 2" xfId="42867"/>
    <cellStyle name="40% - Accent5 2 3 5 2 2 4" xfId="28467"/>
    <cellStyle name="40% - Accent5 2 3 5 2 3" xfId="10466"/>
    <cellStyle name="40% - Accent5 2 3 5 2 3 2" xfId="32067"/>
    <cellStyle name="40% - Accent5 2 3 5 2 4" xfId="17666"/>
    <cellStyle name="40% - Accent5 2 3 5 2 4 2" xfId="39267"/>
    <cellStyle name="40% - Accent5 2 3 5 2 5" xfId="24867"/>
    <cellStyle name="40% - Accent5 2 3 5 3" xfId="2065"/>
    <cellStyle name="40% - Accent5 2 3 5 3 2" xfId="5665"/>
    <cellStyle name="40% - Accent5 2 3 5 3 2 2" xfId="12866"/>
    <cellStyle name="40% - Accent5 2 3 5 3 2 2 2" xfId="34467"/>
    <cellStyle name="40% - Accent5 2 3 5 3 2 3" xfId="20066"/>
    <cellStyle name="40% - Accent5 2 3 5 3 2 3 2" xfId="41667"/>
    <cellStyle name="40% - Accent5 2 3 5 3 2 4" xfId="27267"/>
    <cellStyle name="40% - Accent5 2 3 5 3 3" xfId="9266"/>
    <cellStyle name="40% - Accent5 2 3 5 3 3 2" xfId="30867"/>
    <cellStyle name="40% - Accent5 2 3 5 3 4" xfId="16466"/>
    <cellStyle name="40% - Accent5 2 3 5 3 4 2" xfId="38067"/>
    <cellStyle name="40% - Accent5 2 3 5 3 5" xfId="23667"/>
    <cellStyle name="40% - Accent5 2 3 5 4" xfId="4465"/>
    <cellStyle name="40% - Accent5 2 3 5 4 2" xfId="11666"/>
    <cellStyle name="40% - Accent5 2 3 5 4 2 2" xfId="33267"/>
    <cellStyle name="40% - Accent5 2 3 5 4 3" xfId="18866"/>
    <cellStyle name="40% - Accent5 2 3 5 4 3 2" xfId="40467"/>
    <cellStyle name="40% - Accent5 2 3 5 4 4" xfId="26067"/>
    <cellStyle name="40% - Accent5 2 3 5 5" xfId="8066"/>
    <cellStyle name="40% - Accent5 2 3 5 5 2" xfId="29667"/>
    <cellStyle name="40% - Accent5 2 3 5 6" xfId="15266"/>
    <cellStyle name="40% - Accent5 2 3 5 6 2" xfId="36867"/>
    <cellStyle name="40% - Accent5 2 3 5 7" xfId="22467"/>
    <cellStyle name="40% - Accent5 2 3 6" xfId="2665"/>
    <cellStyle name="40% - Accent5 2 3 6 2" xfId="6265"/>
    <cellStyle name="40% - Accent5 2 3 6 2 2" xfId="13466"/>
    <cellStyle name="40% - Accent5 2 3 6 2 2 2" xfId="35067"/>
    <cellStyle name="40% - Accent5 2 3 6 2 3" xfId="20666"/>
    <cellStyle name="40% - Accent5 2 3 6 2 3 2" xfId="42267"/>
    <cellStyle name="40% - Accent5 2 3 6 2 4" xfId="27867"/>
    <cellStyle name="40% - Accent5 2 3 6 3" xfId="9866"/>
    <cellStyle name="40% - Accent5 2 3 6 3 2" xfId="31467"/>
    <cellStyle name="40% - Accent5 2 3 6 4" xfId="17066"/>
    <cellStyle name="40% - Accent5 2 3 6 4 2" xfId="38667"/>
    <cellStyle name="40% - Accent5 2 3 6 5" xfId="24267"/>
    <cellStyle name="40% - Accent5 2 3 7" xfId="1465"/>
    <cellStyle name="40% - Accent5 2 3 7 2" xfId="5065"/>
    <cellStyle name="40% - Accent5 2 3 7 2 2" xfId="12266"/>
    <cellStyle name="40% - Accent5 2 3 7 2 2 2" xfId="33867"/>
    <cellStyle name="40% - Accent5 2 3 7 2 3" xfId="19466"/>
    <cellStyle name="40% - Accent5 2 3 7 2 3 2" xfId="41067"/>
    <cellStyle name="40% - Accent5 2 3 7 2 4" xfId="26667"/>
    <cellStyle name="40% - Accent5 2 3 7 3" xfId="8666"/>
    <cellStyle name="40% - Accent5 2 3 7 3 2" xfId="30267"/>
    <cellStyle name="40% - Accent5 2 3 7 4" xfId="15866"/>
    <cellStyle name="40% - Accent5 2 3 7 4 2" xfId="37467"/>
    <cellStyle name="40% - Accent5 2 3 7 5" xfId="23067"/>
    <cellStyle name="40% - Accent5 2 3 8" xfId="3865"/>
    <cellStyle name="40% - Accent5 2 3 8 2" xfId="11066"/>
    <cellStyle name="40% - Accent5 2 3 8 2 2" xfId="32667"/>
    <cellStyle name="40% - Accent5 2 3 8 3" xfId="18266"/>
    <cellStyle name="40% - Accent5 2 3 8 3 2" xfId="39867"/>
    <cellStyle name="40% - Accent5 2 3 8 4" xfId="25467"/>
    <cellStyle name="40% - Accent5 2 3 9" xfId="7466"/>
    <cellStyle name="40% - Accent5 2 3 9 2" xfId="29067"/>
    <cellStyle name="40% - Accent5 2 4" xfId="315"/>
    <cellStyle name="40% - Accent5 2 4 2" xfId="555"/>
    <cellStyle name="40% - Accent5 2 4 2 2" xfId="1157"/>
    <cellStyle name="40% - Accent5 2 4 2 2 2" xfId="3557"/>
    <cellStyle name="40% - Accent5 2 4 2 2 2 2" xfId="7157"/>
    <cellStyle name="40% - Accent5 2 4 2 2 2 2 2" xfId="14358"/>
    <cellStyle name="40% - Accent5 2 4 2 2 2 2 2 2" xfId="35959"/>
    <cellStyle name="40% - Accent5 2 4 2 2 2 2 3" xfId="21558"/>
    <cellStyle name="40% - Accent5 2 4 2 2 2 2 3 2" xfId="43159"/>
    <cellStyle name="40% - Accent5 2 4 2 2 2 2 4" xfId="28759"/>
    <cellStyle name="40% - Accent5 2 4 2 2 2 3" xfId="10758"/>
    <cellStyle name="40% - Accent5 2 4 2 2 2 3 2" xfId="32359"/>
    <cellStyle name="40% - Accent5 2 4 2 2 2 4" xfId="17958"/>
    <cellStyle name="40% - Accent5 2 4 2 2 2 4 2" xfId="39559"/>
    <cellStyle name="40% - Accent5 2 4 2 2 2 5" xfId="25159"/>
    <cellStyle name="40% - Accent5 2 4 2 2 3" xfId="2357"/>
    <cellStyle name="40% - Accent5 2 4 2 2 3 2" xfId="5957"/>
    <cellStyle name="40% - Accent5 2 4 2 2 3 2 2" xfId="13158"/>
    <cellStyle name="40% - Accent5 2 4 2 2 3 2 2 2" xfId="34759"/>
    <cellStyle name="40% - Accent5 2 4 2 2 3 2 3" xfId="20358"/>
    <cellStyle name="40% - Accent5 2 4 2 2 3 2 3 2" xfId="41959"/>
    <cellStyle name="40% - Accent5 2 4 2 2 3 2 4" xfId="27559"/>
    <cellStyle name="40% - Accent5 2 4 2 2 3 3" xfId="9558"/>
    <cellStyle name="40% - Accent5 2 4 2 2 3 3 2" xfId="31159"/>
    <cellStyle name="40% - Accent5 2 4 2 2 3 4" xfId="16758"/>
    <cellStyle name="40% - Accent5 2 4 2 2 3 4 2" xfId="38359"/>
    <cellStyle name="40% - Accent5 2 4 2 2 3 5" xfId="23959"/>
    <cellStyle name="40% - Accent5 2 4 2 2 4" xfId="4757"/>
    <cellStyle name="40% - Accent5 2 4 2 2 4 2" xfId="11958"/>
    <cellStyle name="40% - Accent5 2 4 2 2 4 2 2" xfId="33559"/>
    <cellStyle name="40% - Accent5 2 4 2 2 4 3" xfId="19158"/>
    <cellStyle name="40% - Accent5 2 4 2 2 4 3 2" xfId="40759"/>
    <cellStyle name="40% - Accent5 2 4 2 2 4 4" xfId="26359"/>
    <cellStyle name="40% - Accent5 2 4 2 2 5" xfId="8358"/>
    <cellStyle name="40% - Accent5 2 4 2 2 5 2" xfId="29959"/>
    <cellStyle name="40% - Accent5 2 4 2 2 6" xfId="15558"/>
    <cellStyle name="40% - Accent5 2 4 2 2 6 2" xfId="37159"/>
    <cellStyle name="40% - Accent5 2 4 2 2 7" xfId="22759"/>
    <cellStyle name="40% - Accent5 2 4 2 3" xfId="2957"/>
    <cellStyle name="40% - Accent5 2 4 2 3 2" xfId="6557"/>
    <cellStyle name="40% - Accent5 2 4 2 3 2 2" xfId="13758"/>
    <cellStyle name="40% - Accent5 2 4 2 3 2 2 2" xfId="35359"/>
    <cellStyle name="40% - Accent5 2 4 2 3 2 3" xfId="20958"/>
    <cellStyle name="40% - Accent5 2 4 2 3 2 3 2" xfId="42559"/>
    <cellStyle name="40% - Accent5 2 4 2 3 2 4" xfId="28159"/>
    <cellStyle name="40% - Accent5 2 4 2 3 3" xfId="10158"/>
    <cellStyle name="40% - Accent5 2 4 2 3 3 2" xfId="31759"/>
    <cellStyle name="40% - Accent5 2 4 2 3 4" xfId="17358"/>
    <cellStyle name="40% - Accent5 2 4 2 3 4 2" xfId="38959"/>
    <cellStyle name="40% - Accent5 2 4 2 3 5" xfId="24559"/>
    <cellStyle name="40% - Accent5 2 4 2 4" xfId="1757"/>
    <cellStyle name="40% - Accent5 2 4 2 4 2" xfId="5357"/>
    <cellStyle name="40% - Accent5 2 4 2 4 2 2" xfId="12558"/>
    <cellStyle name="40% - Accent5 2 4 2 4 2 2 2" xfId="34159"/>
    <cellStyle name="40% - Accent5 2 4 2 4 2 3" xfId="19758"/>
    <cellStyle name="40% - Accent5 2 4 2 4 2 3 2" xfId="41359"/>
    <cellStyle name="40% - Accent5 2 4 2 4 2 4" xfId="26959"/>
    <cellStyle name="40% - Accent5 2 4 2 4 3" xfId="8958"/>
    <cellStyle name="40% - Accent5 2 4 2 4 3 2" xfId="30559"/>
    <cellStyle name="40% - Accent5 2 4 2 4 4" xfId="16158"/>
    <cellStyle name="40% - Accent5 2 4 2 4 4 2" xfId="37759"/>
    <cellStyle name="40% - Accent5 2 4 2 4 5" xfId="23359"/>
    <cellStyle name="40% - Accent5 2 4 2 5" xfId="4157"/>
    <cellStyle name="40% - Accent5 2 4 2 5 2" xfId="11358"/>
    <cellStyle name="40% - Accent5 2 4 2 5 2 2" xfId="32959"/>
    <cellStyle name="40% - Accent5 2 4 2 5 3" xfId="18558"/>
    <cellStyle name="40% - Accent5 2 4 2 5 3 2" xfId="40159"/>
    <cellStyle name="40% - Accent5 2 4 2 5 4" xfId="25759"/>
    <cellStyle name="40% - Accent5 2 4 2 6" xfId="7758"/>
    <cellStyle name="40% - Accent5 2 4 2 6 2" xfId="29359"/>
    <cellStyle name="40% - Accent5 2 4 2 7" xfId="14958"/>
    <cellStyle name="40% - Accent5 2 4 2 7 2" xfId="36559"/>
    <cellStyle name="40% - Accent5 2 4 2 8" xfId="22159"/>
    <cellStyle name="40% - Accent5 2 4 3" xfId="917"/>
    <cellStyle name="40% - Accent5 2 4 3 2" xfId="3317"/>
    <cellStyle name="40% - Accent5 2 4 3 2 2" xfId="6917"/>
    <cellStyle name="40% - Accent5 2 4 3 2 2 2" xfId="14118"/>
    <cellStyle name="40% - Accent5 2 4 3 2 2 2 2" xfId="35719"/>
    <cellStyle name="40% - Accent5 2 4 3 2 2 3" xfId="21318"/>
    <cellStyle name="40% - Accent5 2 4 3 2 2 3 2" xfId="42919"/>
    <cellStyle name="40% - Accent5 2 4 3 2 2 4" xfId="28519"/>
    <cellStyle name="40% - Accent5 2 4 3 2 3" xfId="10518"/>
    <cellStyle name="40% - Accent5 2 4 3 2 3 2" xfId="32119"/>
    <cellStyle name="40% - Accent5 2 4 3 2 4" xfId="17718"/>
    <cellStyle name="40% - Accent5 2 4 3 2 4 2" xfId="39319"/>
    <cellStyle name="40% - Accent5 2 4 3 2 5" xfId="24919"/>
    <cellStyle name="40% - Accent5 2 4 3 3" xfId="2117"/>
    <cellStyle name="40% - Accent5 2 4 3 3 2" xfId="5717"/>
    <cellStyle name="40% - Accent5 2 4 3 3 2 2" xfId="12918"/>
    <cellStyle name="40% - Accent5 2 4 3 3 2 2 2" xfId="34519"/>
    <cellStyle name="40% - Accent5 2 4 3 3 2 3" xfId="20118"/>
    <cellStyle name="40% - Accent5 2 4 3 3 2 3 2" xfId="41719"/>
    <cellStyle name="40% - Accent5 2 4 3 3 2 4" xfId="27319"/>
    <cellStyle name="40% - Accent5 2 4 3 3 3" xfId="9318"/>
    <cellStyle name="40% - Accent5 2 4 3 3 3 2" xfId="30919"/>
    <cellStyle name="40% - Accent5 2 4 3 3 4" xfId="16518"/>
    <cellStyle name="40% - Accent5 2 4 3 3 4 2" xfId="38119"/>
    <cellStyle name="40% - Accent5 2 4 3 3 5" xfId="23719"/>
    <cellStyle name="40% - Accent5 2 4 3 4" xfId="4517"/>
    <cellStyle name="40% - Accent5 2 4 3 4 2" xfId="11718"/>
    <cellStyle name="40% - Accent5 2 4 3 4 2 2" xfId="33319"/>
    <cellStyle name="40% - Accent5 2 4 3 4 3" xfId="18918"/>
    <cellStyle name="40% - Accent5 2 4 3 4 3 2" xfId="40519"/>
    <cellStyle name="40% - Accent5 2 4 3 4 4" xfId="26119"/>
    <cellStyle name="40% - Accent5 2 4 3 5" xfId="8118"/>
    <cellStyle name="40% - Accent5 2 4 3 5 2" xfId="29719"/>
    <cellStyle name="40% - Accent5 2 4 3 6" xfId="15318"/>
    <cellStyle name="40% - Accent5 2 4 3 6 2" xfId="36919"/>
    <cellStyle name="40% - Accent5 2 4 3 7" xfId="22519"/>
    <cellStyle name="40% - Accent5 2 4 4" xfId="2717"/>
    <cellStyle name="40% - Accent5 2 4 4 2" xfId="6317"/>
    <cellStyle name="40% - Accent5 2 4 4 2 2" xfId="13518"/>
    <cellStyle name="40% - Accent5 2 4 4 2 2 2" xfId="35119"/>
    <cellStyle name="40% - Accent5 2 4 4 2 3" xfId="20718"/>
    <cellStyle name="40% - Accent5 2 4 4 2 3 2" xfId="42319"/>
    <cellStyle name="40% - Accent5 2 4 4 2 4" xfId="27919"/>
    <cellStyle name="40% - Accent5 2 4 4 3" xfId="9918"/>
    <cellStyle name="40% - Accent5 2 4 4 3 2" xfId="31519"/>
    <cellStyle name="40% - Accent5 2 4 4 4" xfId="17118"/>
    <cellStyle name="40% - Accent5 2 4 4 4 2" xfId="38719"/>
    <cellStyle name="40% - Accent5 2 4 4 5" xfId="24319"/>
    <cellStyle name="40% - Accent5 2 4 5" xfId="1517"/>
    <cellStyle name="40% - Accent5 2 4 5 2" xfId="5117"/>
    <cellStyle name="40% - Accent5 2 4 5 2 2" xfId="12318"/>
    <cellStyle name="40% - Accent5 2 4 5 2 2 2" xfId="33919"/>
    <cellStyle name="40% - Accent5 2 4 5 2 3" xfId="19518"/>
    <cellStyle name="40% - Accent5 2 4 5 2 3 2" xfId="41119"/>
    <cellStyle name="40% - Accent5 2 4 5 2 4" xfId="26719"/>
    <cellStyle name="40% - Accent5 2 4 5 3" xfId="8718"/>
    <cellStyle name="40% - Accent5 2 4 5 3 2" xfId="30319"/>
    <cellStyle name="40% - Accent5 2 4 5 4" xfId="15918"/>
    <cellStyle name="40% - Accent5 2 4 5 4 2" xfId="37519"/>
    <cellStyle name="40% - Accent5 2 4 5 5" xfId="23119"/>
    <cellStyle name="40% - Accent5 2 4 6" xfId="3917"/>
    <cellStyle name="40% - Accent5 2 4 6 2" xfId="11118"/>
    <cellStyle name="40% - Accent5 2 4 6 2 2" xfId="32719"/>
    <cellStyle name="40% - Accent5 2 4 6 3" xfId="18318"/>
    <cellStyle name="40% - Accent5 2 4 6 3 2" xfId="39919"/>
    <cellStyle name="40% - Accent5 2 4 6 4" xfId="25519"/>
    <cellStyle name="40% - Accent5 2 4 7" xfId="7518"/>
    <cellStyle name="40% - Accent5 2 4 7 2" xfId="29119"/>
    <cellStyle name="40% - Accent5 2 4 8" xfId="14718"/>
    <cellStyle name="40% - Accent5 2 4 8 2" xfId="36319"/>
    <cellStyle name="40% - Accent5 2 4 9" xfId="21919"/>
    <cellStyle name="40% - Accent5 2 5" xfId="435"/>
    <cellStyle name="40% - Accent5 2 5 2" xfId="1037"/>
    <cellStyle name="40% - Accent5 2 5 2 2" xfId="3437"/>
    <cellStyle name="40% - Accent5 2 5 2 2 2" xfId="7037"/>
    <cellStyle name="40% - Accent5 2 5 2 2 2 2" xfId="14238"/>
    <cellStyle name="40% - Accent5 2 5 2 2 2 2 2" xfId="35839"/>
    <cellStyle name="40% - Accent5 2 5 2 2 2 3" xfId="21438"/>
    <cellStyle name="40% - Accent5 2 5 2 2 2 3 2" xfId="43039"/>
    <cellStyle name="40% - Accent5 2 5 2 2 2 4" xfId="28639"/>
    <cellStyle name="40% - Accent5 2 5 2 2 3" xfId="10638"/>
    <cellStyle name="40% - Accent5 2 5 2 2 3 2" xfId="32239"/>
    <cellStyle name="40% - Accent5 2 5 2 2 4" xfId="17838"/>
    <cellStyle name="40% - Accent5 2 5 2 2 4 2" xfId="39439"/>
    <cellStyle name="40% - Accent5 2 5 2 2 5" xfId="25039"/>
    <cellStyle name="40% - Accent5 2 5 2 3" xfId="2237"/>
    <cellStyle name="40% - Accent5 2 5 2 3 2" xfId="5837"/>
    <cellStyle name="40% - Accent5 2 5 2 3 2 2" xfId="13038"/>
    <cellStyle name="40% - Accent5 2 5 2 3 2 2 2" xfId="34639"/>
    <cellStyle name="40% - Accent5 2 5 2 3 2 3" xfId="20238"/>
    <cellStyle name="40% - Accent5 2 5 2 3 2 3 2" xfId="41839"/>
    <cellStyle name="40% - Accent5 2 5 2 3 2 4" xfId="27439"/>
    <cellStyle name="40% - Accent5 2 5 2 3 3" xfId="9438"/>
    <cellStyle name="40% - Accent5 2 5 2 3 3 2" xfId="31039"/>
    <cellStyle name="40% - Accent5 2 5 2 3 4" xfId="16638"/>
    <cellStyle name="40% - Accent5 2 5 2 3 4 2" xfId="38239"/>
    <cellStyle name="40% - Accent5 2 5 2 3 5" xfId="23839"/>
    <cellStyle name="40% - Accent5 2 5 2 4" xfId="4637"/>
    <cellStyle name="40% - Accent5 2 5 2 4 2" xfId="11838"/>
    <cellStyle name="40% - Accent5 2 5 2 4 2 2" xfId="33439"/>
    <cellStyle name="40% - Accent5 2 5 2 4 3" xfId="19038"/>
    <cellStyle name="40% - Accent5 2 5 2 4 3 2" xfId="40639"/>
    <cellStyle name="40% - Accent5 2 5 2 4 4" xfId="26239"/>
    <cellStyle name="40% - Accent5 2 5 2 5" xfId="8238"/>
    <cellStyle name="40% - Accent5 2 5 2 5 2" xfId="29839"/>
    <cellStyle name="40% - Accent5 2 5 2 6" xfId="15438"/>
    <cellStyle name="40% - Accent5 2 5 2 6 2" xfId="37039"/>
    <cellStyle name="40% - Accent5 2 5 2 7" xfId="22639"/>
    <cellStyle name="40% - Accent5 2 5 3" xfId="2837"/>
    <cellStyle name="40% - Accent5 2 5 3 2" xfId="6437"/>
    <cellStyle name="40% - Accent5 2 5 3 2 2" xfId="13638"/>
    <cellStyle name="40% - Accent5 2 5 3 2 2 2" xfId="35239"/>
    <cellStyle name="40% - Accent5 2 5 3 2 3" xfId="20838"/>
    <cellStyle name="40% - Accent5 2 5 3 2 3 2" xfId="42439"/>
    <cellStyle name="40% - Accent5 2 5 3 2 4" xfId="28039"/>
    <cellStyle name="40% - Accent5 2 5 3 3" xfId="10038"/>
    <cellStyle name="40% - Accent5 2 5 3 3 2" xfId="31639"/>
    <cellStyle name="40% - Accent5 2 5 3 4" xfId="17238"/>
    <cellStyle name="40% - Accent5 2 5 3 4 2" xfId="38839"/>
    <cellStyle name="40% - Accent5 2 5 3 5" xfId="24439"/>
    <cellStyle name="40% - Accent5 2 5 4" xfId="1637"/>
    <cellStyle name="40% - Accent5 2 5 4 2" xfId="5237"/>
    <cellStyle name="40% - Accent5 2 5 4 2 2" xfId="12438"/>
    <cellStyle name="40% - Accent5 2 5 4 2 2 2" xfId="34039"/>
    <cellStyle name="40% - Accent5 2 5 4 2 3" xfId="19638"/>
    <cellStyle name="40% - Accent5 2 5 4 2 3 2" xfId="41239"/>
    <cellStyle name="40% - Accent5 2 5 4 2 4" xfId="26839"/>
    <cellStyle name="40% - Accent5 2 5 4 3" xfId="8838"/>
    <cellStyle name="40% - Accent5 2 5 4 3 2" xfId="30439"/>
    <cellStyle name="40% - Accent5 2 5 4 4" xfId="16038"/>
    <cellStyle name="40% - Accent5 2 5 4 4 2" xfId="37639"/>
    <cellStyle name="40% - Accent5 2 5 4 5" xfId="23239"/>
    <cellStyle name="40% - Accent5 2 5 5" xfId="4037"/>
    <cellStyle name="40% - Accent5 2 5 5 2" xfId="11238"/>
    <cellStyle name="40% - Accent5 2 5 5 2 2" xfId="32839"/>
    <cellStyle name="40% - Accent5 2 5 5 3" xfId="18438"/>
    <cellStyle name="40% - Accent5 2 5 5 3 2" xfId="40039"/>
    <cellStyle name="40% - Accent5 2 5 5 4" xfId="25639"/>
    <cellStyle name="40% - Accent5 2 5 6" xfId="7638"/>
    <cellStyle name="40% - Accent5 2 5 6 2" xfId="29239"/>
    <cellStyle name="40% - Accent5 2 5 7" xfId="14838"/>
    <cellStyle name="40% - Accent5 2 5 7 2" xfId="36439"/>
    <cellStyle name="40% - Accent5 2 5 8" xfId="22039"/>
    <cellStyle name="40% - Accent5 2 6" xfId="677"/>
    <cellStyle name="40% - Accent5 2 6 2" xfId="1277"/>
    <cellStyle name="40% - Accent5 2 6 2 2" xfId="3677"/>
    <cellStyle name="40% - Accent5 2 6 2 2 2" xfId="7277"/>
    <cellStyle name="40% - Accent5 2 6 2 2 2 2" xfId="14478"/>
    <cellStyle name="40% - Accent5 2 6 2 2 2 2 2" xfId="36079"/>
    <cellStyle name="40% - Accent5 2 6 2 2 2 3" xfId="21678"/>
    <cellStyle name="40% - Accent5 2 6 2 2 2 3 2" xfId="43279"/>
    <cellStyle name="40% - Accent5 2 6 2 2 2 4" xfId="28879"/>
    <cellStyle name="40% - Accent5 2 6 2 2 3" xfId="10878"/>
    <cellStyle name="40% - Accent5 2 6 2 2 3 2" xfId="32479"/>
    <cellStyle name="40% - Accent5 2 6 2 2 4" xfId="18078"/>
    <cellStyle name="40% - Accent5 2 6 2 2 4 2" xfId="39679"/>
    <cellStyle name="40% - Accent5 2 6 2 2 5" xfId="25279"/>
    <cellStyle name="40% - Accent5 2 6 2 3" xfId="2477"/>
    <cellStyle name="40% - Accent5 2 6 2 3 2" xfId="6077"/>
    <cellStyle name="40% - Accent5 2 6 2 3 2 2" xfId="13278"/>
    <cellStyle name="40% - Accent5 2 6 2 3 2 2 2" xfId="34879"/>
    <cellStyle name="40% - Accent5 2 6 2 3 2 3" xfId="20478"/>
    <cellStyle name="40% - Accent5 2 6 2 3 2 3 2" xfId="42079"/>
    <cellStyle name="40% - Accent5 2 6 2 3 2 4" xfId="27679"/>
    <cellStyle name="40% - Accent5 2 6 2 3 3" xfId="9678"/>
    <cellStyle name="40% - Accent5 2 6 2 3 3 2" xfId="31279"/>
    <cellStyle name="40% - Accent5 2 6 2 3 4" xfId="16878"/>
    <cellStyle name="40% - Accent5 2 6 2 3 4 2" xfId="38479"/>
    <cellStyle name="40% - Accent5 2 6 2 3 5" xfId="24079"/>
    <cellStyle name="40% - Accent5 2 6 2 4" xfId="4877"/>
    <cellStyle name="40% - Accent5 2 6 2 4 2" xfId="12078"/>
    <cellStyle name="40% - Accent5 2 6 2 4 2 2" xfId="33679"/>
    <cellStyle name="40% - Accent5 2 6 2 4 3" xfId="19278"/>
    <cellStyle name="40% - Accent5 2 6 2 4 3 2" xfId="40879"/>
    <cellStyle name="40% - Accent5 2 6 2 4 4" xfId="26479"/>
    <cellStyle name="40% - Accent5 2 6 2 5" xfId="8478"/>
    <cellStyle name="40% - Accent5 2 6 2 5 2" xfId="30079"/>
    <cellStyle name="40% - Accent5 2 6 2 6" xfId="15678"/>
    <cellStyle name="40% - Accent5 2 6 2 6 2" xfId="37279"/>
    <cellStyle name="40% - Accent5 2 6 2 7" xfId="22879"/>
    <cellStyle name="40% - Accent5 2 6 3" xfId="3077"/>
    <cellStyle name="40% - Accent5 2 6 3 2" xfId="6677"/>
    <cellStyle name="40% - Accent5 2 6 3 2 2" xfId="13878"/>
    <cellStyle name="40% - Accent5 2 6 3 2 2 2" xfId="35479"/>
    <cellStyle name="40% - Accent5 2 6 3 2 3" xfId="21078"/>
    <cellStyle name="40% - Accent5 2 6 3 2 3 2" xfId="42679"/>
    <cellStyle name="40% - Accent5 2 6 3 2 4" xfId="28279"/>
    <cellStyle name="40% - Accent5 2 6 3 3" xfId="10278"/>
    <cellStyle name="40% - Accent5 2 6 3 3 2" xfId="31879"/>
    <cellStyle name="40% - Accent5 2 6 3 4" xfId="17478"/>
    <cellStyle name="40% - Accent5 2 6 3 4 2" xfId="39079"/>
    <cellStyle name="40% - Accent5 2 6 3 5" xfId="24679"/>
    <cellStyle name="40% - Accent5 2 6 4" xfId="1877"/>
    <cellStyle name="40% - Accent5 2 6 4 2" xfId="5477"/>
    <cellStyle name="40% - Accent5 2 6 4 2 2" xfId="12678"/>
    <cellStyle name="40% - Accent5 2 6 4 2 2 2" xfId="34279"/>
    <cellStyle name="40% - Accent5 2 6 4 2 3" xfId="19878"/>
    <cellStyle name="40% - Accent5 2 6 4 2 3 2" xfId="41479"/>
    <cellStyle name="40% - Accent5 2 6 4 2 4" xfId="27079"/>
    <cellStyle name="40% - Accent5 2 6 4 3" xfId="9078"/>
    <cellStyle name="40% - Accent5 2 6 4 3 2" xfId="30679"/>
    <cellStyle name="40% - Accent5 2 6 4 4" xfId="16278"/>
    <cellStyle name="40% - Accent5 2 6 4 4 2" xfId="37879"/>
    <cellStyle name="40% - Accent5 2 6 4 5" xfId="23479"/>
    <cellStyle name="40% - Accent5 2 6 5" xfId="4277"/>
    <cellStyle name="40% - Accent5 2 6 5 2" xfId="11478"/>
    <cellStyle name="40% - Accent5 2 6 5 2 2" xfId="33079"/>
    <cellStyle name="40% - Accent5 2 6 5 3" xfId="18678"/>
    <cellStyle name="40% - Accent5 2 6 5 3 2" xfId="40279"/>
    <cellStyle name="40% - Accent5 2 6 5 4" xfId="25879"/>
    <cellStyle name="40% - Accent5 2 6 6" xfId="7878"/>
    <cellStyle name="40% - Accent5 2 6 6 2" xfId="29479"/>
    <cellStyle name="40% - Accent5 2 6 7" xfId="15078"/>
    <cellStyle name="40% - Accent5 2 6 7 2" xfId="36679"/>
    <cellStyle name="40% - Accent5 2 6 8" xfId="22279"/>
    <cellStyle name="40% - Accent5 2 7" xfId="797"/>
    <cellStyle name="40% - Accent5 2 7 2" xfId="3197"/>
    <cellStyle name="40% - Accent5 2 7 2 2" xfId="6797"/>
    <cellStyle name="40% - Accent5 2 7 2 2 2" xfId="13998"/>
    <cellStyle name="40% - Accent5 2 7 2 2 2 2" xfId="35599"/>
    <cellStyle name="40% - Accent5 2 7 2 2 3" xfId="21198"/>
    <cellStyle name="40% - Accent5 2 7 2 2 3 2" xfId="42799"/>
    <cellStyle name="40% - Accent5 2 7 2 2 4" xfId="28399"/>
    <cellStyle name="40% - Accent5 2 7 2 3" xfId="10398"/>
    <cellStyle name="40% - Accent5 2 7 2 3 2" xfId="31999"/>
    <cellStyle name="40% - Accent5 2 7 2 4" xfId="17598"/>
    <cellStyle name="40% - Accent5 2 7 2 4 2" xfId="39199"/>
    <cellStyle name="40% - Accent5 2 7 2 5" xfId="24799"/>
    <cellStyle name="40% - Accent5 2 7 3" xfId="1997"/>
    <cellStyle name="40% - Accent5 2 7 3 2" xfId="5597"/>
    <cellStyle name="40% - Accent5 2 7 3 2 2" xfId="12798"/>
    <cellStyle name="40% - Accent5 2 7 3 2 2 2" xfId="34399"/>
    <cellStyle name="40% - Accent5 2 7 3 2 3" xfId="19998"/>
    <cellStyle name="40% - Accent5 2 7 3 2 3 2" xfId="41599"/>
    <cellStyle name="40% - Accent5 2 7 3 2 4" xfId="27199"/>
    <cellStyle name="40% - Accent5 2 7 3 3" xfId="9198"/>
    <cellStyle name="40% - Accent5 2 7 3 3 2" xfId="30799"/>
    <cellStyle name="40% - Accent5 2 7 3 4" xfId="16398"/>
    <cellStyle name="40% - Accent5 2 7 3 4 2" xfId="37999"/>
    <cellStyle name="40% - Accent5 2 7 3 5" xfId="23599"/>
    <cellStyle name="40% - Accent5 2 7 4" xfId="4397"/>
    <cellStyle name="40% - Accent5 2 7 4 2" xfId="11598"/>
    <cellStyle name="40% - Accent5 2 7 4 2 2" xfId="33199"/>
    <cellStyle name="40% - Accent5 2 7 4 3" xfId="18798"/>
    <cellStyle name="40% - Accent5 2 7 4 3 2" xfId="40399"/>
    <cellStyle name="40% - Accent5 2 7 4 4" xfId="25999"/>
    <cellStyle name="40% - Accent5 2 7 5" xfId="7998"/>
    <cellStyle name="40% - Accent5 2 7 5 2" xfId="29599"/>
    <cellStyle name="40% - Accent5 2 7 6" xfId="15198"/>
    <cellStyle name="40% - Accent5 2 7 6 2" xfId="36799"/>
    <cellStyle name="40% - Accent5 2 7 7" xfId="22399"/>
    <cellStyle name="40% - Accent5 2 8" xfId="2597"/>
    <cellStyle name="40% - Accent5 2 8 2" xfId="6197"/>
    <cellStyle name="40% - Accent5 2 8 2 2" xfId="13398"/>
    <cellStyle name="40% - Accent5 2 8 2 2 2" xfId="34999"/>
    <cellStyle name="40% - Accent5 2 8 2 3" xfId="20598"/>
    <cellStyle name="40% - Accent5 2 8 2 3 2" xfId="42199"/>
    <cellStyle name="40% - Accent5 2 8 2 4" xfId="27799"/>
    <cellStyle name="40% - Accent5 2 8 3" xfId="9798"/>
    <cellStyle name="40% - Accent5 2 8 3 2" xfId="31399"/>
    <cellStyle name="40% - Accent5 2 8 4" xfId="16998"/>
    <cellStyle name="40% - Accent5 2 8 4 2" xfId="38599"/>
    <cellStyle name="40% - Accent5 2 8 5" xfId="24199"/>
    <cellStyle name="40% - Accent5 2 9" xfId="1397"/>
    <cellStyle name="40% - Accent5 2 9 2" xfId="4997"/>
    <cellStyle name="40% - Accent5 2 9 2 2" xfId="12198"/>
    <cellStyle name="40% - Accent5 2 9 2 2 2" xfId="33799"/>
    <cellStyle name="40% - Accent5 2 9 2 3" xfId="19398"/>
    <cellStyle name="40% - Accent5 2 9 2 3 2" xfId="40999"/>
    <cellStyle name="40% - Accent5 2 9 2 4" xfId="26599"/>
    <cellStyle name="40% - Accent5 2 9 3" xfId="8598"/>
    <cellStyle name="40% - Accent5 2 9 3 2" xfId="30199"/>
    <cellStyle name="40% - Accent5 2 9 4" xfId="15798"/>
    <cellStyle name="40% - Accent5 2 9 4 2" xfId="37399"/>
    <cellStyle name="40% - Accent5 2 9 5" xfId="22999"/>
    <cellStyle name="40% - Accent5 3" xfId="183"/>
    <cellStyle name="40% - Accent5 3 10" xfId="14615"/>
    <cellStyle name="40% - Accent5 3 10 2" xfId="36216"/>
    <cellStyle name="40% - Accent5 3 11" xfId="21816"/>
    <cellStyle name="40% - Accent5 3 2" xfId="332"/>
    <cellStyle name="40% - Accent5 3 2 2" xfId="572"/>
    <cellStyle name="40% - Accent5 3 2 2 2" xfId="1174"/>
    <cellStyle name="40% - Accent5 3 2 2 2 2" xfId="3574"/>
    <cellStyle name="40% - Accent5 3 2 2 2 2 2" xfId="7174"/>
    <cellStyle name="40% - Accent5 3 2 2 2 2 2 2" xfId="14375"/>
    <cellStyle name="40% - Accent5 3 2 2 2 2 2 2 2" xfId="35976"/>
    <cellStyle name="40% - Accent5 3 2 2 2 2 2 3" xfId="21575"/>
    <cellStyle name="40% - Accent5 3 2 2 2 2 2 3 2" xfId="43176"/>
    <cellStyle name="40% - Accent5 3 2 2 2 2 2 4" xfId="28776"/>
    <cellStyle name="40% - Accent5 3 2 2 2 2 3" xfId="10775"/>
    <cellStyle name="40% - Accent5 3 2 2 2 2 3 2" xfId="32376"/>
    <cellStyle name="40% - Accent5 3 2 2 2 2 4" xfId="17975"/>
    <cellStyle name="40% - Accent5 3 2 2 2 2 4 2" xfId="39576"/>
    <cellStyle name="40% - Accent5 3 2 2 2 2 5" xfId="25176"/>
    <cellStyle name="40% - Accent5 3 2 2 2 3" xfId="2374"/>
    <cellStyle name="40% - Accent5 3 2 2 2 3 2" xfId="5974"/>
    <cellStyle name="40% - Accent5 3 2 2 2 3 2 2" xfId="13175"/>
    <cellStyle name="40% - Accent5 3 2 2 2 3 2 2 2" xfId="34776"/>
    <cellStyle name="40% - Accent5 3 2 2 2 3 2 3" xfId="20375"/>
    <cellStyle name="40% - Accent5 3 2 2 2 3 2 3 2" xfId="41976"/>
    <cellStyle name="40% - Accent5 3 2 2 2 3 2 4" xfId="27576"/>
    <cellStyle name="40% - Accent5 3 2 2 2 3 3" xfId="9575"/>
    <cellStyle name="40% - Accent5 3 2 2 2 3 3 2" xfId="31176"/>
    <cellStyle name="40% - Accent5 3 2 2 2 3 4" xfId="16775"/>
    <cellStyle name="40% - Accent5 3 2 2 2 3 4 2" xfId="38376"/>
    <cellStyle name="40% - Accent5 3 2 2 2 3 5" xfId="23976"/>
    <cellStyle name="40% - Accent5 3 2 2 2 4" xfId="4774"/>
    <cellStyle name="40% - Accent5 3 2 2 2 4 2" xfId="11975"/>
    <cellStyle name="40% - Accent5 3 2 2 2 4 2 2" xfId="33576"/>
    <cellStyle name="40% - Accent5 3 2 2 2 4 3" xfId="19175"/>
    <cellStyle name="40% - Accent5 3 2 2 2 4 3 2" xfId="40776"/>
    <cellStyle name="40% - Accent5 3 2 2 2 4 4" xfId="26376"/>
    <cellStyle name="40% - Accent5 3 2 2 2 5" xfId="8375"/>
    <cellStyle name="40% - Accent5 3 2 2 2 5 2" xfId="29976"/>
    <cellStyle name="40% - Accent5 3 2 2 2 6" xfId="15575"/>
    <cellStyle name="40% - Accent5 3 2 2 2 6 2" xfId="37176"/>
    <cellStyle name="40% - Accent5 3 2 2 2 7" xfId="22776"/>
    <cellStyle name="40% - Accent5 3 2 2 3" xfId="2974"/>
    <cellStyle name="40% - Accent5 3 2 2 3 2" xfId="6574"/>
    <cellStyle name="40% - Accent5 3 2 2 3 2 2" xfId="13775"/>
    <cellStyle name="40% - Accent5 3 2 2 3 2 2 2" xfId="35376"/>
    <cellStyle name="40% - Accent5 3 2 2 3 2 3" xfId="20975"/>
    <cellStyle name="40% - Accent5 3 2 2 3 2 3 2" xfId="42576"/>
    <cellStyle name="40% - Accent5 3 2 2 3 2 4" xfId="28176"/>
    <cellStyle name="40% - Accent5 3 2 2 3 3" xfId="10175"/>
    <cellStyle name="40% - Accent5 3 2 2 3 3 2" xfId="31776"/>
    <cellStyle name="40% - Accent5 3 2 2 3 4" xfId="17375"/>
    <cellStyle name="40% - Accent5 3 2 2 3 4 2" xfId="38976"/>
    <cellStyle name="40% - Accent5 3 2 2 3 5" xfId="24576"/>
    <cellStyle name="40% - Accent5 3 2 2 4" xfId="1774"/>
    <cellStyle name="40% - Accent5 3 2 2 4 2" xfId="5374"/>
    <cellStyle name="40% - Accent5 3 2 2 4 2 2" xfId="12575"/>
    <cellStyle name="40% - Accent5 3 2 2 4 2 2 2" xfId="34176"/>
    <cellStyle name="40% - Accent5 3 2 2 4 2 3" xfId="19775"/>
    <cellStyle name="40% - Accent5 3 2 2 4 2 3 2" xfId="41376"/>
    <cellStyle name="40% - Accent5 3 2 2 4 2 4" xfId="26976"/>
    <cellStyle name="40% - Accent5 3 2 2 4 3" xfId="8975"/>
    <cellStyle name="40% - Accent5 3 2 2 4 3 2" xfId="30576"/>
    <cellStyle name="40% - Accent5 3 2 2 4 4" xfId="16175"/>
    <cellStyle name="40% - Accent5 3 2 2 4 4 2" xfId="37776"/>
    <cellStyle name="40% - Accent5 3 2 2 4 5" xfId="23376"/>
    <cellStyle name="40% - Accent5 3 2 2 5" xfId="4174"/>
    <cellStyle name="40% - Accent5 3 2 2 5 2" xfId="11375"/>
    <cellStyle name="40% - Accent5 3 2 2 5 2 2" xfId="32976"/>
    <cellStyle name="40% - Accent5 3 2 2 5 3" xfId="18575"/>
    <cellStyle name="40% - Accent5 3 2 2 5 3 2" xfId="40176"/>
    <cellStyle name="40% - Accent5 3 2 2 5 4" xfId="25776"/>
    <cellStyle name="40% - Accent5 3 2 2 6" xfId="7775"/>
    <cellStyle name="40% - Accent5 3 2 2 6 2" xfId="29376"/>
    <cellStyle name="40% - Accent5 3 2 2 7" xfId="14975"/>
    <cellStyle name="40% - Accent5 3 2 2 7 2" xfId="36576"/>
    <cellStyle name="40% - Accent5 3 2 2 8" xfId="22176"/>
    <cellStyle name="40% - Accent5 3 2 3" xfId="934"/>
    <cellStyle name="40% - Accent5 3 2 3 2" xfId="3334"/>
    <cellStyle name="40% - Accent5 3 2 3 2 2" xfId="6934"/>
    <cellStyle name="40% - Accent5 3 2 3 2 2 2" xfId="14135"/>
    <cellStyle name="40% - Accent5 3 2 3 2 2 2 2" xfId="35736"/>
    <cellStyle name="40% - Accent5 3 2 3 2 2 3" xfId="21335"/>
    <cellStyle name="40% - Accent5 3 2 3 2 2 3 2" xfId="42936"/>
    <cellStyle name="40% - Accent5 3 2 3 2 2 4" xfId="28536"/>
    <cellStyle name="40% - Accent5 3 2 3 2 3" xfId="10535"/>
    <cellStyle name="40% - Accent5 3 2 3 2 3 2" xfId="32136"/>
    <cellStyle name="40% - Accent5 3 2 3 2 4" xfId="17735"/>
    <cellStyle name="40% - Accent5 3 2 3 2 4 2" xfId="39336"/>
    <cellStyle name="40% - Accent5 3 2 3 2 5" xfId="24936"/>
    <cellStyle name="40% - Accent5 3 2 3 3" xfId="2134"/>
    <cellStyle name="40% - Accent5 3 2 3 3 2" xfId="5734"/>
    <cellStyle name="40% - Accent5 3 2 3 3 2 2" xfId="12935"/>
    <cellStyle name="40% - Accent5 3 2 3 3 2 2 2" xfId="34536"/>
    <cellStyle name="40% - Accent5 3 2 3 3 2 3" xfId="20135"/>
    <cellStyle name="40% - Accent5 3 2 3 3 2 3 2" xfId="41736"/>
    <cellStyle name="40% - Accent5 3 2 3 3 2 4" xfId="27336"/>
    <cellStyle name="40% - Accent5 3 2 3 3 3" xfId="9335"/>
    <cellStyle name="40% - Accent5 3 2 3 3 3 2" xfId="30936"/>
    <cellStyle name="40% - Accent5 3 2 3 3 4" xfId="16535"/>
    <cellStyle name="40% - Accent5 3 2 3 3 4 2" xfId="38136"/>
    <cellStyle name="40% - Accent5 3 2 3 3 5" xfId="23736"/>
    <cellStyle name="40% - Accent5 3 2 3 4" xfId="4534"/>
    <cellStyle name="40% - Accent5 3 2 3 4 2" xfId="11735"/>
    <cellStyle name="40% - Accent5 3 2 3 4 2 2" xfId="33336"/>
    <cellStyle name="40% - Accent5 3 2 3 4 3" xfId="18935"/>
    <cellStyle name="40% - Accent5 3 2 3 4 3 2" xfId="40536"/>
    <cellStyle name="40% - Accent5 3 2 3 4 4" xfId="26136"/>
    <cellStyle name="40% - Accent5 3 2 3 5" xfId="8135"/>
    <cellStyle name="40% - Accent5 3 2 3 5 2" xfId="29736"/>
    <cellStyle name="40% - Accent5 3 2 3 6" xfId="15335"/>
    <cellStyle name="40% - Accent5 3 2 3 6 2" xfId="36936"/>
    <cellStyle name="40% - Accent5 3 2 3 7" xfId="22536"/>
    <cellStyle name="40% - Accent5 3 2 4" xfId="2734"/>
    <cellStyle name="40% - Accent5 3 2 4 2" xfId="6334"/>
    <cellStyle name="40% - Accent5 3 2 4 2 2" xfId="13535"/>
    <cellStyle name="40% - Accent5 3 2 4 2 2 2" xfId="35136"/>
    <cellStyle name="40% - Accent5 3 2 4 2 3" xfId="20735"/>
    <cellStyle name="40% - Accent5 3 2 4 2 3 2" xfId="42336"/>
    <cellStyle name="40% - Accent5 3 2 4 2 4" xfId="27936"/>
    <cellStyle name="40% - Accent5 3 2 4 3" xfId="9935"/>
    <cellStyle name="40% - Accent5 3 2 4 3 2" xfId="31536"/>
    <cellStyle name="40% - Accent5 3 2 4 4" xfId="17135"/>
    <cellStyle name="40% - Accent5 3 2 4 4 2" xfId="38736"/>
    <cellStyle name="40% - Accent5 3 2 4 5" xfId="24336"/>
    <cellStyle name="40% - Accent5 3 2 5" xfId="1534"/>
    <cellStyle name="40% - Accent5 3 2 5 2" xfId="5134"/>
    <cellStyle name="40% - Accent5 3 2 5 2 2" xfId="12335"/>
    <cellStyle name="40% - Accent5 3 2 5 2 2 2" xfId="33936"/>
    <cellStyle name="40% - Accent5 3 2 5 2 3" xfId="19535"/>
    <cellStyle name="40% - Accent5 3 2 5 2 3 2" xfId="41136"/>
    <cellStyle name="40% - Accent5 3 2 5 2 4" xfId="26736"/>
    <cellStyle name="40% - Accent5 3 2 5 3" xfId="8735"/>
    <cellStyle name="40% - Accent5 3 2 5 3 2" xfId="30336"/>
    <cellStyle name="40% - Accent5 3 2 5 4" xfId="15935"/>
    <cellStyle name="40% - Accent5 3 2 5 4 2" xfId="37536"/>
    <cellStyle name="40% - Accent5 3 2 5 5" xfId="23136"/>
    <cellStyle name="40% - Accent5 3 2 6" xfId="3934"/>
    <cellStyle name="40% - Accent5 3 2 6 2" xfId="11135"/>
    <cellStyle name="40% - Accent5 3 2 6 2 2" xfId="32736"/>
    <cellStyle name="40% - Accent5 3 2 6 3" xfId="18335"/>
    <cellStyle name="40% - Accent5 3 2 6 3 2" xfId="39936"/>
    <cellStyle name="40% - Accent5 3 2 6 4" xfId="25536"/>
    <cellStyle name="40% - Accent5 3 2 7" xfId="7535"/>
    <cellStyle name="40% - Accent5 3 2 7 2" xfId="29136"/>
    <cellStyle name="40% - Accent5 3 2 8" xfId="14735"/>
    <cellStyle name="40% - Accent5 3 2 8 2" xfId="36336"/>
    <cellStyle name="40% - Accent5 3 2 9" xfId="21936"/>
    <cellStyle name="40% - Accent5 3 3" xfId="452"/>
    <cellStyle name="40% - Accent5 3 3 2" xfId="1054"/>
    <cellStyle name="40% - Accent5 3 3 2 2" xfId="3454"/>
    <cellStyle name="40% - Accent5 3 3 2 2 2" xfId="7054"/>
    <cellStyle name="40% - Accent5 3 3 2 2 2 2" xfId="14255"/>
    <cellStyle name="40% - Accent5 3 3 2 2 2 2 2" xfId="35856"/>
    <cellStyle name="40% - Accent5 3 3 2 2 2 3" xfId="21455"/>
    <cellStyle name="40% - Accent5 3 3 2 2 2 3 2" xfId="43056"/>
    <cellStyle name="40% - Accent5 3 3 2 2 2 4" xfId="28656"/>
    <cellStyle name="40% - Accent5 3 3 2 2 3" xfId="10655"/>
    <cellStyle name="40% - Accent5 3 3 2 2 3 2" xfId="32256"/>
    <cellStyle name="40% - Accent5 3 3 2 2 4" xfId="17855"/>
    <cellStyle name="40% - Accent5 3 3 2 2 4 2" xfId="39456"/>
    <cellStyle name="40% - Accent5 3 3 2 2 5" xfId="25056"/>
    <cellStyle name="40% - Accent5 3 3 2 3" xfId="2254"/>
    <cellStyle name="40% - Accent5 3 3 2 3 2" xfId="5854"/>
    <cellStyle name="40% - Accent5 3 3 2 3 2 2" xfId="13055"/>
    <cellStyle name="40% - Accent5 3 3 2 3 2 2 2" xfId="34656"/>
    <cellStyle name="40% - Accent5 3 3 2 3 2 3" xfId="20255"/>
    <cellStyle name="40% - Accent5 3 3 2 3 2 3 2" xfId="41856"/>
    <cellStyle name="40% - Accent5 3 3 2 3 2 4" xfId="27456"/>
    <cellStyle name="40% - Accent5 3 3 2 3 3" xfId="9455"/>
    <cellStyle name="40% - Accent5 3 3 2 3 3 2" xfId="31056"/>
    <cellStyle name="40% - Accent5 3 3 2 3 4" xfId="16655"/>
    <cellStyle name="40% - Accent5 3 3 2 3 4 2" xfId="38256"/>
    <cellStyle name="40% - Accent5 3 3 2 3 5" xfId="23856"/>
    <cellStyle name="40% - Accent5 3 3 2 4" xfId="4654"/>
    <cellStyle name="40% - Accent5 3 3 2 4 2" xfId="11855"/>
    <cellStyle name="40% - Accent5 3 3 2 4 2 2" xfId="33456"/>
    <cellStyle name="40% - Accent5 3 3 2 4 3" xfId="19055"/>
    <cellStyle name="40% - Accent5 3 3 2 4 3 2" xfId="40656"/>
    <cellStyle name="40% - Accent5 3 3 2 4 4" xfId="26256"/>
    <cellStyle name="40% - Accent5 3 3 2 5" xfId="8255"/>
    <cellStyle name="40% - Accent5 3 3 2 5 2" xfId="29856"/>
    <cellStyle name="40% - Accent5 3 3 2 6" xfId="15455"/>
    <cellStyle name="40% - Accent5 3 3 2 6 2" xfId="37056"/>
    <cellStyle name="40% - Accent5 3 3 2 7" xfId="22656"/>
    <cellStyle name="40% - Accent5 3 3 3" xfId="2854"/>
    <cellStyle name="40% - Accent5 3 3 3 2" xfId="6454"/>
    <cellStyle name="40% - Accent5 3 3 3 2 2" xfId="13655"/>
    <cellStyle name="40% - Accent5 3 3 3 2 2 2" xfId="35256"/>
    <cellStyle name="40% - Accent5 3 3 3 2 3" xfId="20855"/>
    <cellStyle name="40% - Accent5 3 3 3 2 3 2" xfId="42456"/>
    <cellStyle name="40% - Accent5 3 3 3 2 4" xfId="28056"/>
    <cellStyle name="40% - Accent5 3 3 3 3" xfId="10055"/>
    <cellStyle name="40% - Accent5 3 3 3 3 2" xfId="31656"/>
    <cellStyle name="40% - Accent5 3 3 3 4" xfId="17255"/>
    <cellStyle name="40% - Accent5 3 3 3 4 2" xfId="38856"/>
    <cellStyle name="40% - Accent5 3 3 3 5" xfId="24456"/>
    <cellStyle name="40% - Accent5 3 3 4" xfId="1654"/>
    <cellStyle name="40% - Accent5 3 3 4 2" xfId="5254"/>
    <cellStyle name="40% - Accent5 3 3 4 2 2" xfId="12455"/>
    <cellStyle name="40% - Accent5 3 3 4 2 2 2" xfId="34056"/>
    <cellStyle name="40% - Accent5 3 3 4 2 3" xfId="19655"/>
    <cellStyle name="40% - Accent5 3 3 4 2 3 2" xfId="41256"/>
    <cellStyle name="40% - Accent5 3 3 4 2 4" xfId="26856"/>
    <cellStyle name="40% - Accent5 3 3 4 3" xfId="8855"/>
    <cellStyle name="40% - Accent5 3 3 4 3 2" xfId="30456"/>
    <cellStyle name="40% - Accent5 3 3 4 4" xfId="16055"/>
    <cellStyle name="40% - Accent5 3 3 4 4 2" xfId="37656"/>
    <cellStyle name="40% - Accent5 3 3 4 5" xfId="23256"/>
    <cellStyle name="40% - Accent5 3 3 5" xfId="4054"/>
    <cellStyle name="40% - Accent5 3 3 5 2" xfId="11255"/>
    <cellStyle name="40% - Accent5 3 3 5 2 2" xfId="32856"/>
    <cellStyle name="40% - Accent5 3 3 5 3" xfId="18455"/>
    <cellStyle name="40% - Accent5 3 3 5 3 2" xfId="40056"/>
    <cellStyle name="40% - Accent5 3 3 5 4" xfId="25656"/>
    <cellStyle name="40% - Accent5 3 3 6" xfId="7655"/>
    <cellStyle name="40% - Accent5 3 3 6 2" xfId="29256"/>
    <cellStyle name="40% - Accent5 3 3 7" xfId="14855"/>
    <cellStyle name="40% - Accent5 3 3 7 2" xfId="36456"/>
    <cellStyle name="40% - Accent5 3 3 8" xfId="22056"/>
    <cellStyle name="40% - Accent5 3 4" xfId="694"/>
    <cellStyle name="40% - Accent5 3 4 2" xfId="1294"/>
    <cellStyle name="40% - Accent5 3 4 2 2" xfId="3694"/>
    <cellStyle name="40% - Accent5 3 4 2 2 2" xfId="7294"/>
    <cellStyle name="40% - Accent5 3 4 2 2 2 2" xfId="14495"/>
    <cellStyle name="40% - Accent5 3 4 2 2 2 2 2" xfId="36096"/>
    <cellStyle name="40% - Accent5 3 4 2 2 2 3" xfId="21695"/>
    <cellStyle name="40% - Accent5 3 4 2 2 2 3 2" xfId="43296"/>
    <cellStyle name="40% - Accent5 3 4 2 2 2 4" xfId="28896"/>
    <cellStyle name="40% - Accent5 3 4 2 2 3" xfId="10895"/>
    <cellStyle name="40% - Accent5 3 4 2 2 3 2" xfId="32496"/>
    <cellStyle name="40% - Accent5 3 4 2 2 4" xfId="18095"/>
    <cellStyle name="40% - Accent5 3 4 2 2 4 2" xfId="39696"/>
    <cellStyle name="40% - Accent5 3 4 2 2 5" xfId="25296"/>
    <cellStyle name="40% - Accent5 3 4 2 3" xfId="2494"/>
    <cellStyle name="40% - Accent5 3 4 2 3 2" xfId="6094"/>
    <cellStyle name="40% - Accent5 3 4 2 3 2 2" xfId="13295"/>
    <cellStyle name="40% - Accent5 3 4 2 3 2 2 2" xfId="34896"/>
    <cellStyle name="40% - Accent5 3 4 2 3 2 3" xfId="20495"/>
    <cellStyle name="40% - Accent5 3 4 2 3 2 3 2" xfId="42096"/>
    <cellStyle name="40% - Accent5 3 4 2 3 2 4" xfId="27696"/>
    <cellStyle name="40% - Accent5 3 4 2 3 3" xfId="9695"/>
    <cellStyle name="40% - Accent5 3 4 2 3 3 2" xfId="31296"/>
    <cellStyle name="40% - Accent5 3 4 2 3 4" xfId="16895"/>
    <cellStyle name="40% - Accent5 3 4 2 3 4 2" xfId="38496"/>
    <cellStyle name="40% - Accent5 3 4 2 3 5" xfId="24096"/>
    <cellStyle name="40% - Accent5 3 4 2 4" xfId="4894"/>
    <cellStyle name="40% - Accent5 3 4 2 4 2" xfId="12095"/>
    <cellStyle name="40% - Accent5 3 4 2 4 2 2" xfId="33696"/>
    <cellStyle name="40% - Accent5 3 4 2 4 3" xfId="19295"/>
    <cellStyle name="40% - Accent5 3 4 2 4 3 2" xfId="40896"/>
    <cellStyle name="40% - Accent5 3 4 2 4 4" xfId="26496"/>
    <cellStyle name="40% - Accent5 3 4 2 5" xfId="8495"/>
    <cellStyle name="40% - Accent5 3 4 2 5 2" xfId="30096"/>
    <cellStyle name="40% - Accent5 3 4 2 6" xfId="15695"/>
    <cellStyle name="40% - Accent5 3 4 2 6 2" xfId="37296"/>
    <cellStyle name="40% - Accent5 3 4 2 7" xfId="22896"/>
    <cellStyle name="40% - Accent5 3 4 3" xfId="3094"/>
    <cellStyle name="40% - Accent5 3 4 3 2" xfId="6694"/>
    <cellStyle name="40% - Accent5 3 4 3 2 2" xfId="13895"/>
    <cellStyle name="40% - Accent5 3 4 3 2 2 2" xfId="35496"/>
    <cellStyle name="40% - Accent5 3 4 3 2 3" xfId="21095"/>
    <cellStyle name="40% - Accent5 3 4 3 2 3 2" xfId="42696"/>
    <cellStyle name="40% - Accent5 3 4 3 2 4" xfId="28296"/>
    <cellStyle name="40% - Accent5 3 4 3 3" xfId="10295"/>
    <cellStyle name="40% - Accent5 3 4 3 3 2" xfId="31896"/>
    <cellStyle name="40% - Accent5 3 4 3 4" xfId="17495"/>
    <cellStyle name="40% - Accent5 3 4 3 4 2" xfId="39096"/>
    <cellStyle name="40% - Accent5 3 4 3 5" xfId="24696"/>
    <cellStyle name="40% - Accent5 3 4 4" xfId="1894"/>
    <cellStyle name="40% - Accent5 3 4 4 2" xfId="5494"/>
    <cellStyle name="40% - Accent5 3 4 4 2 2" xfId="12695"/>
    <cellStyle name="40% - Accent5 3 4 4 2 2 2" xfId="34296"/>
    <cellStyle name="40% - Accent5 3 4 4 2 3" xfId="19895"/>
    <cellStyle name="40% - Accent5 3 4 4 2 3 2" xfId="41496"/>
    <cellStyle name="40% - Accent5 3 4 4 2 4" xfId="27096"/>
    <cellStyle name="40% - Accent5 3 4 4 3" xfId="9095"/>
    <cellStyle name="40% - Accent5 3 4 4 3 2" xfId="30696"/>
    <cellStyle name="40% - Accent5 3 4 4 4" xfId="16295"/>
    <cellStyle name="40% - Accent5 3 4 4 4 2" xfId="37896"/>
    <cellStyle name="40% - Accent5 3 4 4 5" xfId="23496"/>
    <cellStyle name="40% - Accent5 3 4 5" xfId="4294"/>
    <cellStyle name="40% - Accent5 3 4 5 2" xfId="11495"/>
    <cellStyle name="40% - Accent5 3 4 5 2 2" xfId="33096"/>
    <cellStyle name="40% - Accent5 3 4 5 3" xfId="18695"/>
    <cellStyle name="40% - Accent5 3 4 5 3 2" xfId="40296"/>
    <cellStyle name="40% - Accent5 3 4 5 4" xfId="25896"/>
    <cellStyle name="40% - Accent5 3 4 6" xfId="7895"/>
    <cellStyle name="40% - Accent5 3 4 6 2" xfId="29496"/>
    <cellStyle name="40% - Accent5 3 4 7" xfId="15095"/>
    <cellStyle name="40% - Accent5 3 4 7 2" xfId="36696"/>
    <cellStyle name="40% - Accent5 3 4 8" xfId="22296"/>
    <cellStyle name="40% - Accent5 3 5" xfId="814"/>
    <cellStyle name="40% - Accent5 3 5 2" xfId="3214"/>
    <cellStyle name="40% - Accent5 3 5 2 2" xfId="6814"/>
    <cellStyle name="40% - Accent5 3 5 2 2 2" xfId="14015"/>
    <cellStyle name="40% - Accent5 3 5 2 2 2 2" xfId="35616"/>
    <cellStyle name="40% - Accent5 3 5 2 2 3" xfId="21215"/>
    <cellStyle name="40% - Accent5 3 5 2 2 3 2" xfId="42816"/>
    <cellStyle name="40% - Accent5 3 5 2 2 4" xfId="28416"/>
    <cellStyle name="40% - Accent5 3 5 2 3" xfId="10415"/>
    <cellStyle name="40% - Accent5 3 5 2 3 2" xfId="32016"/>
    <cellStyle name="40% - Accent5 3 5 2 4" xfId="17615"/>
    <cellStyle name="40% - Accent5 3 5 2 4 2" xfId="39216"/>
    <cellStyle name="40% - Accent5 3 5 2 5" xfId="24816"/>
    <cellStyle name="40% - Accent5 3 5 3" xfId="2014"/>
    <cellStyle name="40% - Accent5 3 5 3 2" xfId="5614"/>
    <cellStyle name="40% - Accent5 3 5 3 2 2" xfId="12815"/>
    <cellStyle name="40% - Accent5 3 5 3 2 2 2" xfId="34416"/>
    <cellStyle name="40% - Accent5 3 5 3 2 3" xfId="20015"/>
    <cellStyle name="40% - Accent5 3 5 3 2 3 2" xfId="41616"/>
    <cellStyle name="40% - Accent5 3 5 3 2 4" xfId="27216"/>
    <cellStyle name="40% - Accent5 3 5 3 3" xfId="9215"/>
    <cellStyle name="40% - Accent5 3 5 3 3 2" xfId="30816"/>
    <cellStyle name="40% - Accent5 3 5 3 4" xfId="16415"/>
    <cellStyle name="40% - Accent5 3 5 3 4 2" xfId="38016"/>
    <cellStyle name="40% - Accent5 3 5 3 5" xfId="23616"/>
    <cellStyle name="40% - Accent5 3 5 4" xfId="4414"/>
    <cellStyle name="40% - Accent5 3 5 4 2" xfId="11615"/>
    <cellStyle name="40% - Accent5 3 5 4 2 2" xfId="33216"/>
    <cellStyle name="40% - Accent5 3 5 4 3" xfId="18815"/>
    <cellStyle name="40% - Accent5 3 5 4 3 2" xfId="40416"/>
    <cellStyle name="40% - Accent5 3 5 4 4" xfId="26016"/>
    <cellStyle name="40% - Accent5 3 5 5" xfId="8015"/>
    <cellStyle name="40% - Accent5 3 5 5 2" xfId="29616"/>
    <cellStyle name="40% - Accent5 3 5 6" xfId="15215"/>
    <cellStyle name="40% - Accent5 3 5 6 2" xfId="36816"/>
    <cellStyle name="40% - Accent5 3 5 7" xfId="22416"/>
    <cellStyle name="40% - Accent5 3 6" xfId="2614"/>
    <cellStyle name="40% - Accent5 3 6 2" xfId="6214"/>
    <cellStyle name="40% - Accent5 3 6 2 2" xfId="13415"/>
    <cellStyle name="40% - Accent5 3 6 2 2 2" xfId="35016"/>
    <cellStyle name="40% - Accent5 3 6 2 3" xfId="20615"/>
    <cellStyle name="40% - Accent5 3 6 2 3 2" xfId="42216"/>
    <cellStyle name="40% - Accent5 3 6 2 4" xfId="27816"/>
    <cellStyle name="40% - Accent5 3 6 3" xfId="9815"/>
    <cellStyle name="40% - Accent5 3 6 3 2" xfId="31416"/>
    <cellStyle name="40% - Accent5 3 6 4" xfId="17015"/>
    <cellStyle name="40% - Accent5 3 6 4 2" xfId="38616"/>
    <cellStyle name="40% - Accent5 3 6 5" xfId="24216"/>
    <cellStyle name="40% - Accent5 3 7" xfId="1414"/>
    <cellStyle name="40% - Accent5 3 7 2" xfId="5014"/>
    <cellStyle name="40% - Accent5 3 7 2 2" xfId="12215"/>
    <cellStyle name="40% - Accent5 3 7 2 2 2" xfId="33816"/>
    <cellStyle name="40% - Accent5 3 7 2 3" xfId="19415"/>
    <cellStyle name="40% - Accent5 3 7 2 3 2" xfId="41016"/>
    <cellStyle name="40% - Accent5 3 7 2 4" xfId="26616"/>
    <cellStyle name="40% - Accent5 3 7 3" xfId="8615"/>
    <cellStyle name="40% - Accent5 3 7 3 2" xfId="30216"/>
    <cellStyle name="40% - Accent5 3 7 4" xfId="15815"/>
    <cellStyle name="40% - Accent5 3 7 4 2" xfId="37416"/>
    <cellStyle name="40% - Accent5 3 7 5" xfId="23016"/>
    <cellStyle name="40% - Accent5 3 8" xfId="3814"/>
    <cellStyle name="40% - Accent5 3 8 2" xfId="11015"/>
    <cellStyle name="40% - Accent5 3 8 2 2" xfId="32616"/>
    <cellStyle name="40% - Accent5 3 8 3" xfId="18215"/>
    <cellStyle name="40% - Accent5 3 8 3 2" xfId="39816"/>
    <cellStyle name="40% - Accent5 3 8 4" xfId="25416"/>
    <cellStyle name="40% - Accent5 3 9" xfId="7415"/>
    <cellStyle name="40% - Accent5 3 9 2" xfId="29016"/>
    <cellStyle name="40% - Accent5 4" xfId="240"/>
    <cellStyle name="40% - Accent5 4 10" xfId="14649"/>
    <cellStyle name="40% - Accent5 4 10 2" xfId="36250"/>
    <cellStyle name="40% - Accent5 4 11" xfId="21850"/>
    <cellStyle name="40% - Accent5 4 2" xfId="366"/>
    <cellStyle name="40% - Accent5 4 2 2" xfId="606"/>
    <cellStyle name="40% - Accent5 4 2 2 2" xfId="1208"/>
    <cellStyle name="40% - Accent5 4 2 2 2 2" xfId="3608"/>
    <cellStyle name="40% - Accent5 4 2 2 2 2 2" xfId="7208"/>
    <cellStyle name="40% - Accent5 4 2 2 2 2 2 2" xfId="14409"/>
    <cellStyle name="40% - Accent5 4 2 2 2 2 2 2 2" xfId="36010"/>
    <cellStyle name="40% - Accent5 4 2 2 2 2 2 3" xfId="21609"/>
    <cellStyle name="40% - Accent5 4 2 2 2 2 2 3 2" xfId="43210"/>
    <cellStyle name="40% - Accent5 4 2 2 2 2 2 4" xfId="28810"/>
    <cellStyle name="40% - Accent5 4 2 2 2 2 3" xfId="10809"/>
    <cellStyle name="40% - Accent5 4 2 2 2 2 3 2" xfId="32410"/>
    <cellStyle name="40% - Accent5 4 2 2 2 2 4" xfId="18009"/>
    <cellStyle name="40% - Accent5 4 2 2 2 2 4 2" xfId="39610"/>
    <cellStyle name="40% - Accent5 4 2 2 2 2 5" xfId="25210"/>
    <cellStyle name="40% - Accent5 4 2 2 2 3" xfId="2408"/>
    <cellStyle name="40% - Accent5 4 2 2 2 3 2" xfId="6008"/>
    <cellStyle name="40% - Accent5 4 2 2 2 3 2 2" xfId="13209"/>
    <cellStyle name="40% - Accent5 4 2 2 2 3 2 2 2" xfId="34810"/>
    <cellStyle name="40% - Accent5 4 2 2 2 3 2 3" xfId="20409"/>
    <cellStyle name="40% - Accent5 4 2 2 2 3 2 3 2" xfId="42010"/>
    <cellStyle name="40% - Accent5 4 2 2 2 3 2 4" xfId="27610"/>
    <cellStyle name="40% - Accent5 4 2 2 2 3 3" xfId="9609"/>
    <cellStyle name="40% - Accent5 4 2 2 2 3 3 2" xfId="31210"/>
    <cellStyle name="40% - Accent5 4 2 2 2 3 4" xfId="16809"/>
    <cellStyle name="40% - Accent5 4 2 2 2 3 4 2" xfId="38410"/>
    <cellStyle name="40% - Accent5 4 2 2 2 3 5" xfId="24010"/>
    <cellStyle name="40% - Accent5 4 2 2 2 4" xfId="4808"/>
    <cellStyle name="40% - Accent5 4 2 2 2 4 2" xfId="12009"/>
    <cellStyle name="40% - Accent5 4 2 2 2 4 2 2" xfId="33610"/>
    <cellStyle name="40% - Accent5 4 2 2 2 4 3" xfId="19209"/>
    <cellStyle name="40% - Accent5 4 2 2 2 4 3 2" xfId="40810"/>
    <cellStyle name="40% - Accent5 4 2 2 2 4 4" xfId="26410"/>
    <cellStyle name="40% - Accent5 4 2 2 2 5" xfId="8409"/>
    <cellStyle name="40% - Accent5 4 2 2 2 5 2" xfId="30010"/>
    <cellStyle name="40% - Accent5 4 2 2 2 6" xfId="15609"/>
    <cellStyle name="40% - Accent5 4 2 2 2 6 2" xfId="37210"/>
    <cellStyle name="40% - Accent5 4 2 2 2 7" xfId="22810"/>
    <cellStyle name="40% - Accent5 4 2 2 3" xfId="3008"/>
    <cellStyle name="40% - Accent5 4 2 2 3 2" xfId="6608"/>
    <cellStyle name="40% - Accent5 4 2 2 3 2 2" xfId="13809"/>
    <cellStyle name="40% - Accent5 4 2 2 3 2 2 2" xfId="35410"/>
    <cellStyle name="40% - Accent5 4 2 2 3 2 3" xfId="21009"/>
    <cellStyle name="40% - Accent5 4 2 2 3 2 3 2" xfId="42610"/>
    <cellStyle name="40% - Accent5 4 2 2 3 2 4" xfId="28210"/>
    <cellStyle name="40% - Accent5 4 2 2 3 3" xfId="10209"/>
    <cellStyle name="40% - Accent5 4 2 2 3 3 2" xfId="31810"/>
    <cellStyle name="40% - Accent5 4 2 2 3 4" xfId="17409"/>
    <cellStyle name="40% - Accent5 4 2 2 3 4 2" xfId="39010"/>
    <cellStyle name="40% - Accent5 4 2 2 3 5" xfId="24610"/>
    <cellStyle name="40% - Accent5 4 2 2 4" xfId="1808"/>
    <cellStyle name="40% - Accent5 4 2 2 4 2" xfId="5408"/>
    <cellStyle name="40% - Accent5 4 2 2 4 2 2" xfId="12609"/>
    <cellStyle name="40% - Accent5 4 2 2 4 2 2 2" xfId="34210"/>
    <cellStyle name="40% - Accent5 4 2 2 4 2 3" xfId="19809"/>
    <cellStyle name="40% - Accent5 4 2 2 4 2 3 2" xfId="41410"/>
    <cellStyle name="40% - Accent5 4 2 2 4 2 4" xfId="27010"/>
    <cellStyle name="40% - Accent5 4 2 2 4 3" xfId="9009"/>
    <cellStyle name="40% - Accent5 4 2 2 4 3 2" xfId="30610"/>
    <cellStyle name="40% - Accent5 4 2 2 4 4" xfId="16209"/>
    <cellStyle name="40% - Accent5 4 2 2 4 4 2" xfId="37810"/>
    <cellStyle name="40% - Accent5 4 2 2 4 5" xfId="23410"/>
    <cellStyle name="40% - Accent5 4 2 2 5" xfId="4208"/>
    <cellStyle name="40% - Accent5 4 2 2 5 2" xfId="11409"/>
    <cellStyle name="40% - Accent5 4 2 2 5 2 2" xfId="33010"/>
    <cellStyle name="40% - Accent5 4 2 2 5 3" xfId="18609"/>
    <cellStyle name="40% - Accent5 4 2 2 5 3 2" xfId="40210"/>
    <cellStyle name="40% - Accent5 4 2 2 5 4" xfId="25810"/>
    <cellStyle name="40% - Accent5 4 2 2 6" xfId="7809"/>
    <cellStyle name="40% - Accent5 4 2 2 6 2" xfId="29410"/>
    <cellStyle name="40% - Accent5 4 2 2 7" xfId="15009"/>
    <cellStyle name="40% - Accent5 4 2 2 7 2" xfId="36610"/>
    <cellStyle name="40% - Accent5 4 2 2 8" xfId="22210"/>
    <cellStyle name="40% - Accent5 4 2 3" xfId="968"/>
    <cellStyle name="40% - Accent5 4 2 3 2" xfId="3368"/>
    <cellStyle name="40% - Accent5 4 2 3 2 2" xfId="6968"/>
    <cellStyle name="40% - Accent5 4 2 3 2 2 2" xfId="14169"/>
    <cellStyle name="40% - Accent5 4 2 3 2 2 2 2" xfId="35770"/>
    <cellStyle name="40% - Accent5 4 2 3 2 2 3" xfId="21369"/>
    <cellStyle name="40% - Accent5 4 2 3 2 2 3 2" xfId="42970"/>
    <cellStyle name="40% - Accent5 4 2 3 2 2 4" xfId="28570"/>
    <cellStyle name="40% - Accent5 4 2 3 2 3" xfId="10569"/>
    <cellStyle name="40% - Accent5 4 2 3 2 3 2" xfId="32170"/>
    <cellStyle name="40% - Accent5 4 2 3 2 4" xfId="17769"/>
    <cellStyle name="40% - Accent5 4 2 3 2 4 2" xfId="39370"/>
    <cellStyle name="40% - Accent5 4 2 3 2 5" xfId="24970"/>
    <cellStyle name="40% - Accent5 4 2 3 3" xfId="2168"/>
    <cellStyle name="40% - Accent5 4 2 3 3 2" xfId="5768"/>
    <cellStyle name="40% - Accent5 4 2 3 3 2 2" xfId="12969"/>
    <cellStyle name="40% - Accent5 4 2 3 3 2 2 2" xfId="34570"/>
    <cellStyle name="40% - Accent5 4 2 3 3 2 3" xfId="20169"/>
    <cellStyle name="40% - Accent5 4 2 3 3 2 3 2" xfId="41770"/>
    <cellStyle name="40% - Accent5 4 2 3 3 2 4" xfId="27370"/>
    <cellStyle name="40% - Accent5 4 2 3 3 3" xfId="9369"/>
    <cellStyle name="40% - Accent5 4 2 3 3 3 2" xfId="30970"/>
    <cellStyle name="40% - Accent5 4 2 3 3 4" xfId="16569"/>
    <cellStyle name="40% - Accent5 4 2 3 3 4 2" xfId="38170"/>
    <cellStyle name="40% - Accent5 4 2 3 3 5" xfId="23770"/>
    <cellStyle name="40% - Accent5 4 2 3 4" xfId="4568"/>
    <cellStyle name="40% - Accent5 4 2 3 4 2" xfId="11769"/>
    <cellStyle name="40% - Accent5 4 2 3 4 2 2" xfId="33370"/>
    <cellStyle name="40% - Accent5 4 2 3 4 3" xfId="18969"/>
    <cellStyle name="40% - Accent5 4 2 3 4 3 2" xfId="40570"/>
    <cellStyle name="40% - Accent5 4 2 3 4 4" xfId="26170"/>
    <cellStyle name="40% - Accent5 4 2 3 5" xfId="8169"/>
    <cellStyle name="40% - Accent5 4 2 3 5 2" xfId="29770"/>
    <cellStyle name="40% - Accent5 4 2 3 6" xfId="15369"/>
    <cellStyle name="40% - Accent5 4 2 3 6 2" xfId="36970"/>
    <cellStyle name="40% - Accent5 4 2 3 7" xfId="22570"/>
    <cellStyle name="40% - Accent5 4 2 4" xfId="2768"/>
    <cellStyle name="40% - Accent5 4 2 4 2" xfId="6368"/>
    <cellStyle name="40% - Accent5 4 2 4 2 2" xfId="13569"/>
    <cellStyle name="40% - Accent5 4 2 4 2 2 2" xfId="35170"/>
    <cellStyle name="40% - Accent5 4 2 4 2 3" xfId="20769"/>
    <cellStyle name="40% - Accent5 4 2 4 2 3 2" xfId="42370"/>
    <cellStyle name="40% - Accent5 4 2 4 2 4" xfId="27970"/>
    <cellStyle name="40% - Accent5 4 2 4 3" xfId="9969"/>
    <cellStyle name="40% - Accent5 4 2 4 3 2" xfId="31570"/>
    <cellStyle name="40% - Accent5 4 2 4 4" xfId="17169"/>
    <cellStyle name="40% - Accent5 4 2 4 4 2" xfId="38770"/>
    <cellStyle name="40% - Accent5 4 2 4 5" xfId="24370"/>
    <cellStyle name="40% - Accent5 4 2 5" xfId="1568"/>
    <cellStyle name="40% - Accent5 4 2 5 2" xfId="5168"/>
    <cellStyle name="40% - Accent5 4 2 5 2 2" xfId="12369"/>
    <cellStyle name="40% - Accent5 4 2 5 2 2 2" xfId="33970"/>
    <cellStyle name="40% - Accent5 4 2 5 2 3" xfId="19569"/>
    <cellStyle name="40% - Accent5 4 2 5 2 3 2" xfId="41170"/>
    <cellStyle name="40% - Accent5 4 2 5 2 4" xfId="26770"/>
    <cellStyle name="40% - Accent5 4 2 5 3" xfId="8769"/>
    <cellStyle name="40% - Accent5 4 2 5 3 2" xfId="30370"/>
    <cellStyle name="40% - Accent5 4 2 5 4" xfId="15969"/>
    <cellStyle name="40% - Accent5 4 2 5 4 2" xfId="37570"/>
    <cellStyle name="40% - Accent5 4 2 5 5" xfId="23170"/>
    <cellStyle name="40% - Accent5 4 2 6" xfId="3968"/>
    <cellStyle name="40% - Accent5 4 2 6 2" xfId="11169"/>
    <cellStyle name="40% - Accent5 4 2 6 2 2" xfId="32770"/>
    <cellStyle name="40% - Accent5 4 2 6 3" xfId="18369"/>
    <cellStyle name="40% - Accent5 4 2 6 3 2" xfId="39970"/>
    <cellStyle name="40% - Accent5 4 2 6 4" xfId="25570"/>
    <cellStyle name="40% - Accent5 4 2 7" xfId="7569"/>
    <cellStyle name="40% - Accent5 4 2 7 2" xfId="29170"/>
    <cellStyle name="40% - Accent5 4 2 8" xfId="14769"/>
    <cellStyle name="40% - Accent5 4 2 8 2" xfId="36370"/>
    <cellStyle name="40% - Accent5 4 2 9" xfId="21970"/>
    <cellStyle name="40% - Accent5 4 3" xfId="486"/>
    <cellStyle name="40% - Accent5 4 3 2" xfId="1088"/>
    <cellStyle name="40% - Accent5 4 3 2 2" xfId="3488"/>
    <cellStyle name="40% - Accent5 4 3 2 2 2" xfId="7088"/>
    <cellStyle name="40% - Accent5 4 3 2 2 2 2" xfId="14289"/>
    <cellStyle name="40% - Accent5 4 3 2 2 2 2 2" xfId="35890"/>
    <cellStyle name="40% - Accent5 4 3 2 2 2 3" xfId="21489"/>
    <cellStyle name="40% - Accent5 4 3 2 2 2 3 2" xfId="43090"/>
    <cellStyle name="40% - Accent5 4 3 2 2 2 4" xfId="28690"/>
    <cellStyle name="40% - Accent5 4 3 2 2 3" xfId="10689"/>
    <cellStyle name="40% - Accent5 4 3 2 2 3 2" xfId="32290"/>
    <cellStyle name="40% - Accent5 4 3 2 2 4" xfId="17889"/>
    <cellStyle name="40% - Accent5 4 3 2 2 4 2" xfId="39490"/>
    <cellStyle name="40% - Accent5 4 3 2 2 5" xfId="25090"/>
    <cellStyle name="40% - Accent5 4 3 2 3" xfId="2288"/>
    <cellStyle name="40% - Accent5 4 3 2 3 2" xfId="5888"/>
    <cellStyle name="40% - Accent5 4 3 2 3 2 2" xfId="13089"/>
    <cellStyle name="40% - Accent5 4 3 2 3 2 2 2" xfId="34690"/>
    <cellStyle name="40% - Accent5 4 3 2 3 2 3" xfId="20289"/>
    <cellStyle name="40% - Accent5 4 3 2 3 2 3 2" xfId="41890"/>
    <cellStyle name="40% - Accent5 4 3 2 3 2 4" xfId="27490"/>
    <cellStyle name="40% - Accent5 4 3 2 3 3" xfId="9489"/>
    <cellStyle name="40% - Accent5 4 3 2 3 3 2" xfId="31090"/>
    <cellStyle name="40% - Accent5 4 3 2 3 4" xfId="16689"/>
    <cellStyle name="40% - Accent5 4 3 2 3 4 2" xfId="38290"/>
    <cellStyle name="40% - Accent5 4 3 2 3 5" xfId="23890"/>
    <cellStyle name="40% - Accent5 4 3 2 4" xfId="4688"/>
    <cellStyle name="40% - Accent5 4 3 2 4 2" xfId="11889"/>
    <cellStyle name="40% - Accent5 4 3 2 4 2 2" xfId="33490"/>
    <cellStyle name="40% - Accent5 4 3 2 4 3" xfId="19089"/>
    <cellStyle name="40% - Accent5 4 3 2 4 3 2" xfId="40690"/>
    <cellStyle name="40% - Accent5 4 3 2 4 4" xfId="26290"/>
    <cellStyle name="40% - Accent5 4 3 2 5" xfId="8289"/>
    <cellStyle name="40% - Accent5 4 3 2 5 2" xfId="29890"/>
    <cellStyle name="40% - Accent5 4 3 2 6" xfId="15489"/>
    <cellStyle name="40% - Accent5 4 3 2 6 2" xfId="37090"/>
    <cellStyle name="40% - Accent5 4 3 2 7" xfId="22690"/>
    <cellStyle name="40% - Accent5 4 3 3" xfId="2888"/>
    <cellStyle name="40% - Accent5 4 3 3 2" xfId="6488"/>
    <cellStyle name="40% - Accent5 4 3 3 2 2" xfId="13689"/>
    <cellStyle name="40% - Accent5 4 3 3 2 2 2" xfId="35290"/>
    <cellStyle name="40% - Accent5 4 3 3 2 3" xfId="20889"/>
    <cellStyle name="40% - Accent5 4 3 3 2 3 2" xfId="42490"/>
    <cellStyle name="40% - Accent5 4 3 3 2 4" xfId="28090"/>
    <cellStyle name="40% - Accent5 4 3 3 3" xfId="10089"/>
    <cellStyle name="40% - Accent5 4 3 3 3 2" xfId="31690"/>
    <cellStyle name="40% - Accent5 4 3 3 4" xfId="17289"/>
    <cellStyle name="40% - Accent5 4 3 3 4 2" xfId="38890"/>
    <cellStyle name="40% - Accent5 4 3 3 5" xfId="24490"/>
    <cellStyle name="40% - Accent5 4 3 4" xfId="1688"/>
    <cellStyle name="40% - Accent5 4 3 4 2" xfId="5288"/>
    <cellStyle name="40% - Accent5 4 3 4 2 2" xfId="12489"/>
    <cellStyle name="40% - Accent5 4 3 4 2 2 2" xfId="34090"/>
    <cellStyle name="40% - Accent5 4 3 4 2 3" xfId="19689"/>
    <cellStyle name="40% - Accent5 4 3 4 2 3 2" xfId="41290"/>
    <cellStyle name="40% - Accent5 4 3 4 2 4" xfId="26890"/>
    <cellStyle name="40% - Accent5 4 3 4 3" xfId="8889"/>
    <cellStyle name="40% - Accent5 4 3 4 3 2" xfId="30490"/>
    <cellStyle name="40% - Accent5 4 3 4 4" xfId="16089"/>
    <cellStyle name="40% - Accent5 4 3 4 4 2" xfId="37690"/>
    <cellStyle name="40% - Accent5 4 3 4 5" xfId="23290"/>
    <cellStyle name="40% - Accent5 4 3 5" xfId="4088"/>
    <cellStyle name="40% - Accent5 4 3 5 2" xfId="11289"/>
    <cellStyle name="40% - Accent5 4 3 5 2 2" xfId="32890"/>
    <cellStyle name="40% - Accent5 4 3 5 3" xfId="18489"/>
    <cellStyle name="40% - Accent5 4 3 5 3 2" xfId="40090"/>
    <cellStyle name="40% - Accent5 4 3 5 4" xfId="25690"/>
    <cellStyle name="40% - Accent5 4 3 6" xfId="7689"/>
    <cellStyle name="40% - Accent5 4 3 6 2" xfId="29290"/>
    <cellStyle name="40% - Accent5 4 3 7" xfId="14889"/>
    <cellStyle name="40% - Accent5 4 3 7 2" xfId="36490"/>
    <cellStyle name="40% - Accent5 4 3 8" xfId="22090"/>
    <cellStyle name="40% - Accent5 4 4" xfId="728"/>
    <cellStyle name="40% - Accent5 4 4 2" xfId="1328"/>
    <cellStyle name="40% - Accent5 4 4 2 2" xfId="3728"/>
    <cellStyle name="40% - Accent5 4 4 2 2 2" xfId="7328"/>
    <cellStyle name="40% - Accent5 4 4 2 2 2 2" xfId="14529"/>
    <cellStyle name="40% - Accent5 4 4 2 2 2 2 2" xfId="36130"/>
    <cellStyle name="40% - Accent5 4 4 2 2 2 3" xfId="21729"/>
    <cellStyle name="40% - Accent5 4 4 2 2 2 3 2" xfId="43330"/>
    <cellStyle name="40% - Accent5 4 4 2 2 2 4" xfId="28930"/>
    <cellStyle name="40% - Accent5 4 4 2 2 3" xfId="10929"/>
    <cellStyle name="40% - Accent5 4 4 2 2 3 2" xfId="32530"/>
    <cellStyle name="40% - Accent5 4 4 2 2 4" xfId="18129"/>
    <cellStyle name="40% - Accent5 4 4 2 2 4 2" xfId="39730"/>
    <cellStyle name="40% - Accent5 4 4 2 2 5" xfId="25330"/>
    <cellStyle name="40% - Accent5 4 4 2 3" xfId="2528"/>
    <cellStyle name="40% - Accent5 4 4 2 3 2" xfId="6128"/>
    <cellStyle name="40% - Accent5 4 4 2 3 2 2" xfId="13329"/>
    <cellStyle name="40% - Accent5 4 4 2 3 2 2 2" xfId="34930"/>
    <cellStyle name="40% - Accent5 4 4 2 3 2 3" xfId="20529"/>
    <cellStyle name="40% - Accent5 4 4 2 3 2 3 2" xfId="42130"/>
    <cellStyle name="40% - Accent5 4 4 2 3 2 4" xfId="27730"/>
    <cellStyle name="40% - Accent5 4 4 2 3 3" xfId="9729"/>
    <cellStyle name="40% - Accent5 4 4 2 3 3 2" xfId="31330"/>
    <cellStyle name="40% - Accent5 4 4 2 3 4" xfId="16929"/>
    <cellStyle name="40% - Accent5 4 4 2 3 4 2" xfId="38530"/>
    <cellStyle name="40% - Accent5 4 4 2 3 5" xfId="24130"/>
    <cellStyle name="40% - Accent5 4 4 2 4" xfId="4928"/>
    <cellStyle name="40% - Accent5 4 4 2 4 2" xfId="12129"/>
    <cellStyle name="40% - Accent5 4 4 2 4 2 2" xfId="33730"/>
    <cellStyle name="40% - Accent5 4 4 2 4 3" xfId="19329"/>
    <cellStyle name="40% - Accent5 4 4 2 4 3 2" xfId="40930"/>
    <cellStyle name="40% - Accent5 4 4 2 4 4" xfId="26530"/>
    <cellStyle name="40% - Accent5 4 4 2 5" xfId="8529"/>
    <cellStyle name="40% - Accent5 4 4 2 5 2" xfId="30130"/>
    <cellStyle name="40% - Accent5 4 4 2 6" xfId="15729"/>
    <cellStyle name="40% - Accent5 4 4 2 6 2" xfId="37330"/>
    <cellStyle name="40% - Accent5 4 4 2 7" xfId="22930"/>
    <cellStyle name="40% - Accent5 4 4 3" xfId="3128"/>
    <cellStyle name="40% - Accent5 4 4 3 2" xfId="6728"/>
    <cellStyle name="40% - Accent5 4 4 3 2 2" xfId="13929"/>
    <cellStyle name="40% - Accent5 4 4 3 2 2 2" xfId="35530"/>
    <cellStyle name="40% - Accent5 4 4 3 2 3" xfId="21129"/>
    <cellStyle name="40% - Accent5 4 4 3 2 3 2" xfId="42730"/>
    <cellStyle name="40% - Accent5 4 4 3 2 4" xfId="28330"/>
    <cellStyle name="40% - Accent5 4 4 3 3" xfId="10329"/>
    <cellStyle name="40% - Accent5 4 4 3 3 2" xfId="31930"/>
    <cellStyle name="40% - Accent5 4 4 3 4" xfId="17529"/>
    <cellStyle name="40% - Accent5 4 4 3 4 2" xfId="39130"/>
    <cellStyle name="40% - Accent5 4 4 3 5" xfId="24730"/>
    <cellStyle name="40% - Accent5 4 4 4" xfId="1928"/>
    <cellStyle name="40% - Accent5 4 4 4 2" xfId="5528"/>
    <cellStyle name="40% - Accent5 4 4 4 2 2" xfId="12729"/>
    <cellStyle name="40% - Accent5 4 4 4 2 2 2" xfId="34330"/>
    <cellStyle name="40% - Accent5 4 4 4 2 3" xfId="19929"/>
    <cellStyle name="40% - Accent5 4 4 4 2 3 2" xfId="41530"/>
    <cellStyle name="40% - Accent5 4 4 4 2 4" xfId="27130"/>
    <cellStyle name="40% - Accent5 4 4 4 3" xfId="9129"/>
    <cellStyle name="40% - Accent5 4 4 4 3 2" xfId="30730"/>
    <cellStyle name="40% - Accent5 4 4 4 4" xfId="16329"/>
    <cellStyle name="40% - Accent5 4 4 4 4 2" xfId="37930"/>
    <cellStyle name="40% - Accent5 4 4 4 5" xfId="23530"/>
    <cellStyle name="40% - Accent5 4 4 5" xfId="4328"/>
    <cellStyle name="40% - Accent5 4 4 5 2" xfId="11529"/>
    <cellStyle name="40% - Accent5 4 4 5 2 2" xfId="33130"/>
    <cellStyle name="40% - Accent5 4 4 5 3" xfId="18729"/>
    <cellStyle name="40% - Accent5 4 4 5 3 2" xfId="40330"/>
    <cellStyle name="40% - Accent5 4 4 5 4" xfId="25930"/>
    <cellStyle name="40% - Accent5 4 4 6" xfId="7929"/>
    <cellStyle name="40% - Accent5 4 4 6 2" xfId="29530"/>
    <cellStyle name="40% - Accent5 4 4 7" xfId="15129"/>
    <cellStyle name="40% - Accent5 4 4 7 2" xfId="36730"/>
    <cellStyle name="40% - Accent5 4 4 8" xfId="22330"/>
    <cellStyle name="40% - Accent5 4 5" xfId="848"/>
    <cellStyle name="40% - Accent5 4 5 2" xfId="3248"/>
    <cellStyle name="40% - Accent5 4 5 2 2" xfId="6848"/>
    <cellStyle name="40% - Accent5 4 5 2 2 2" xfId="14049"/>
    <cellStyle name="40% - Accent5 4 5 2 2 2 2" xfId="35650"/>
    <cellStyle name="40% - Accent5 4 5 2 2 3" xfId="21249"/>
    <cellStyle name="40% - Accent5 4 5 2 2 3 2" xfId="42850"/>
    <cellStyle name="40% - Accent5 4 5 2 2 4" xfId="28450"/>
    <cellStyle name="40% - Accent5 4 5 2 3" xfId="10449"/>
    <cellStyle name="40% - Accent5 4 5 2 3 2" xfId="32050"/>
    <cellStyle name="40% - Accent5 4 5 2 4" xfId="17649"/>
    <cellStyle name="40% - Accent5 4 5 2 4 2" xfId="39250"/>
    <cellStyle name="40% - Accent5 4 5 2 5" xfId="24850"/>
    <cellStyle name="40% - Accent5 4 5 3" xfId="2048"/>
    <cellStyle name="40% - Accent5 4 5 3 2" xfId="5648"/>
    <cellStyle name="40% - Accent5 4 5 3 2 2" xfId="12849"/>
    <cellStyle name="40% - Accent5 4 5 3 2 2 2" xfId="34450"/>
    <cellStyle name="40% - Accent5 4 5 3 2 3" xfId="20049"/>
    <cellStyle name="40% - Accent5 4 5 3 2 3 2" xfId="41650"/>
    <cellStyle name="40% - Accent5 4 5 3 2 4" xfId="27250"/>
    <cellStyle name="40% - Accent5 4 5 3 3" xfId="9249"/>
    <cellStyle name="40% - Accent5 4 5 3 3 2" xfId="30850"/>
    <cellStyle name="40% - Accent5 4 5 3 4" xfId="16449"/>
    <cellStyle name="40% - Accent5 4 5 3 4 2" xfId="38050"/>
    <cellStyle name="40% - Accent5 4 5 3 5" xfId="23650"/>
    <cellStyle name="40% - Accent5 4 5 4" xfId="4448"/>
    <cellStyle name="40% - Accent5 4 5 4 2" xfId="11649"/>
    <cellStyle name="40% - Accent5 4 5 4 2 2" xfId="33250"/>
    <cellStyle name="40% - Accent5 4 5 4 3" xfId="18849"/>
    <cellStyle name="40% - Accent5 4 5 4 3 2" xfId="40450"/>
    <cellStyle name="40% - Accent5 4 5 4 4" xfId="26050"/>
    <cellStyle name="40% - Accent5 4 5 5" xfId="8049"/>
    <cellStyle name="40% - Accent5 4 5 5 2" xfId="29650"/>
    <cellStyle name="40% - Accent5 4 5 6" xfId="15249"/>
    <cellStyle name="40% - Accent5 4 5 6 2" xfId="36850"/>
    <cellStyle name="40% - Accent5 4 5 7" xfId="22450"/>
    <cellStyle name="40% - Accent5 4 6" xfId="2648"/>
    <cellStyle name="40% - Accent5 4 6 2" xfId="6248"/>
    <cellStyle name="40% - Accent5 4 6 2 2" xfId="13449"/>
    <cellStyle name="40% - Accent5 4 6 2 2 2" xfId="35050"/>
    <cellStyle name="40% - Accent5 4 6 2 3" xfId="20649"/>
    <cellStyle name="40% - Accent5 4 6 2 3 2" xfId="42250"/>
    <cellStyle name="40% - Accent5 4 6 2 4" xfId="27850"/>
    <cellStyle name="40% - Accent5 4 6 3" xfId="9849"/>
    <cellStyle name="40% - Accent5 4 6 3 2" xfId="31450"/>
    <cellStyle name="40% - Accent5 4 6 4" xfId="17049"/>
    <cellStyle name="40% - Accent5 4 6 4 2" xfId="38650"/>
    <cellStyle name="40% - Accent5 4 6 5" xfId="24250"/>
    <cellStyle name="40% - Accent5 4 7" xfId="1448"/>
    <cellStyle name="40% - Accent5 4 7 2" xfId="5048"/>
    <cellStyle name="40% - Accent5 4 7 2 2" xfId="12249"/>
    <cellStyle name="40% - Accent5 4 7 2 2 2" xfId="33850"/>
    <cellStyle name="40% - Accent5 4 7 2 3" xfId="19449"/>
    <cellStyle name="40% - Accent5 4 7 2 3 2" xfId="41050"/>
    <cellStyle name="40% - Accent5 4 7 2 4" xfId="26650"/>
    <cellStyle name="40% - Accent5 4 7 3" xfId="8649"/>
    <cellStyle name="40% - Accent5 4 7 3 2" xfId="30250"/>
    <cellStyle name="40% - Accent5 4 7 4" xfId="15849"/>
    <cellStyle name="40% - Accent5 4 7 4 2" xfId="37450"/>
    <cellStyle name="40% - Accent5 4 7 5" xfId="23050"/>
    <cellStyle name="40% - Accent5 4 8" xfId="3848"/>
    <cellStyle name="40% - Accent5 4 8 2" xfId="11049"/>
    <cellStyle name="40% - Accent5 4 8 2 2" xfId="32650"/>
    <cellStyle name="40% - Accent5 4 8 3" xfId="18249"/>
    <cellStyle name="40% - Accent5 4 8 3 2" xfId="39850"/>
    <cellStyle name="40% - Accent5 4 8 4" xfId="25450"/>
    <cellStyle name="40% - Accent5 4 9" xfId="7449"/>
    <cellStyle name="40% - Accent5 4 9 2" xfId="29050"/>
    <cellStyle name="40% - Accent5 5" xfId="283"/>
    <cellStyle name="40% - Accent5 5 10" xfId="14686"/>
    <cellStyle name="40% - Accent5 5 10 2" xfId="36287"/>
    <cellStyle name="40% - Accent5 5 11" xfId="21887"/>
    <cellStyle name="40% - Accent5 5 2" xfId="403"/>
    <cellStyle name="40% - Accent5 5 2 2" xfId="645"/>
    <cellStyle name="40% - Accent5 5 2 2 2" xfId="1245"/>
    <cellStyle name="40% - Accent5 5 2 2 2 2" xfId="3645"/>
    <cellStyle name="40% - Accent5 5 2 2 2 2 2" xfId="7245"/>
    <cellStyle name="40% - Accent5 5 2 2 2 2 2 2" xfId="14446"/>
    <cellStyle name="40% - Accent5 5 2 2 2 2 2 2 2" xfId="36047"/>
    <cellStyle name="40% - Accent5 5 2 2 2 2 2 3" xfId="21646"/>
    <cellStyle name="40% - Accent5 5 2 2 2 2 2 3 2" xfId="43247"/>
    <cellStyle name="40% - Accent5 5 2 2 2 2 2 4" xfId="28847"/>
    <cellStyle name="40% - Accent5 5 2 2 2 2 3" xfId="10846"/>
    <cellStyle name="40% - Accent5 5 2 2 2 2 3 2" xfId="32447"/>
    <cellStyle name="40% - Accent5 5 2 2 2 2 4" xfId="18046"/>
    <cellStyle name="40% - Accent5 5 2 2 2 2 4 2" xfId="39647"/>
    <cellStyle name="40% - Accent5 5 2 2 2 2 5" xfId="25247"/>
    <cellStyle name="40% - Accent5 5 2 2 2 3" xfId="2445"/>
    <cellStyle name="40% - Accent5 5 2 2 2 3 2" xfId="6045"/>
    <cellStyle name="40% - Accent5 5 2 2 2 3 2 2" xfId="13246"/>
    <cellStyle name="40% - Accent5 5 2 2 2 3 2 2 2" xfId="34847"/>
    <cellStyle name="40% - Accent5 5 2 2 2 3 2 3" xfId="20446"/>
    <cellStyle name="40% - Accent5 5 2 2 2 3 2 3 2" xfId="42047"/>
    <cellStyle name="40% - Accent5 5 2 2 2 3 2 4" xfId="27647"/>
    <cellStyle name="40% - Accent5 5 2 2 2 3 3" xfId="9646"/>
    <cellStyle name="40% - Accent5 5 2 2 2 3 3 2" xfId="31247"/>
    <cellStyle name="40% - Accent5 5 2 2 2 3 4" xfId="16846"/>
    <cellStyle name="40% - Accent5 5 2 2 2 3 4 2" xfId="38447"/>
    <cellStyle name="40% - Accent5 5 2 2 2 3 5" xfId="24047"/>
    <cellStyle name="40% - Accent5 5 2 2 2 4" xfId="4845"/>
    <cellStyle name="40% - Accent5 5 2 2 2 4 2" xfId="12046"/>
    <cellStyle name="40% - Accent5 5 2 2 2 4 2 2" xfId="33647"/>
    <cellStyle name="40% - Accent5 5 2 2 2 4 3" xfId="19246"/>
    <cellStyle name="40% - Accent5 5 2 2 2 4 3 2" xfId="40847"/>
    <cellStyle name="40% - Accent5 5 2 2 2 4 4" xfId="26447"/>
    <cellStyle name="40% - Accent5 5 2 2 2 5" xfId="8446"/>
    <cellStyle name="40% - Accent5 5 2 2 2 5 2" xfId="30047"/>
    <cellStyle name="40% - Accent5 5 2 2 2 6" xfId="15646"/>
    <cellStyle name="40% - Accent5 5 2 2 2 6 2" xfId="37247"/>
    <cellStyle name="40% - Accent5 5 2 2 2 7" xfId="22847"/>
    <cellStyle name="40% - Accent5 5 2 2 3" xfId="3045"/>
    <cellStyle name="40% - Accent5 5 2 2 3 2" xfId="6645"/>
    <cellStyle name="40% - Accent5 5 2 2 3 2 2" xfId="13846"/>
    <cellStyle name="40% - Accent5 5 2 2 3 2 2 2" xfId="35447"/>
    <cellStyle name="40% - Accent5 5 2 2 3 2 3" xfId="21046"/>
    <cellStyle name="40% - Accent5 5 2 2 3 2 3 2" xfId="42647"/>
    <cellStyle name="40% - Accent5 5 2 2 3 2 4" xfId="28247"/>
    <cellStyle name="40% - Accent5 5 2 2 3 3" xfId="10246"/>
    <cellStyle name="40% - Accent5 5 2 2 3 3 2" xfId="31847"/>
    <cellStyle name="40% - Accent5 5 2 2 3 4" xfId="17446"/>
    <cellStyle name="40% - Accent5 5 2 2 3 4 2" xfId="39047"/>
    <cellStyle name="40% - Accent5 5 2 2 3 5" xfId="24647"/>
    <cellStyle name="40% - Accent5 5 2 2 4" xfId="1845"/>
    <cellStyle name="40% - Accent5 5 2 2 4 2" xfId="5445"/>
    <cellStyle name="40% - Accent5 5 2 2 4 2 2" xfId="12646"/>
    <cellStyle name="40% - Accent5 5 2 2 4 2 2 2" xfId="34247"/>
    <cellStyle name="40% - Accent5 5 2 2 4 2 3" xfId="19846"/>
    <cellStyle name="40% - Accent5 5 2 2 4 2 3 2" xfId="41447"/>
    <cellStyle name="40% - Accent5 5 2 2 4 2 4" xfId="27047"/>
    <cellStyle name="40% - Accent5 5 2 2 4 3" xfId="9046"/>
    <cellStyle name="40% - Accent5 5 2 2 4 3 2" xfId="30647"/>
    <cellStyle name="40% - Accent5 5 2 2 4 4" xfId="16246"/>
    <cellStyle name="40% - Accent5 5 2 2 4 4 2" xfId="37847"/>
    <cellStyle name="40% - Accent5 5 2 2 4 5" xfId="23447"/>
    <cellStyle name="40% - Accent5 5 2 2 5" xfId="4245"/>
    <cellStyle name="40% - Accent5 5 2 2 5 2" xfId="11446"/>
    <cellStyle name="40% - Accent5 5 2 2 5 2 2" xfId="33047"/>
    <cellStyle name="40% - Accent5 5 2 2 5 3" xfId="18646"/>
    <cellStyle name="40% - Accent5 5 2 2 5 3 2" xfId="40247"/>
    <cellStyle name="40% - Accent5 5 2 2 5 4" xfId="25847"/>
    <cellStyle name="40% - Accent5 5 2 2 6" xfId="7846"/>
    <cellStyle name="40% - Accent5 5 2 2 6 2" xfId="29447"/>
    <cellStyle name="40% - Accent5 5 2 2 7" xfId="15046"/>
    <cellStyle name="40% - Accent5 5 2 2 7 2" xfId="36647"/>
    <cellStyle name="40% - Accent5 5 2 2 8" xfId="22247"/>
    <cellStyle name="40% - Accent5 5 2 3" xfId="1005"/>
    <cellStyle name="40% - Accent5 5 2 3 2" xfId="3405"/>
    <cellStyle name="40% - Accent5 5 2 3 2 2" xfId="7005"/>
    <cellStyle name="40% - Accent5 5 2 3 2 2 2" xfId="14206"/>
    <cellStyle name="40% - Accent5 5 2 3 2 2 2 2" xfId="35807"/>
    <cellStyle name="40% - Accent5 5 2 3 2 2 3" xfId="21406"/>
    <cellStyle name="40% - Accent5 5 2 3 2 2 3 2" xfId="43007"/>
    <cellStyle name="40% - Accent5 5 2 3 2 2 4" xfId="28607"/>
    <cellStyle name="40% - Accent5 5 2 3 2 3" xfId="10606"/>
    <cellStyle name="40% - Accent5 5 2 3 2 3 2" xfId="32207"/>
    <cellStyle name="40% - Accent5 5 2 3 2 4" xfId="17806"/>
    <cellStyle name="40% - Accent5 5 2 3 2 4 2" xfId="39407"/>
    <cellStyle name="40% - Accent5 5 2 3 2 5" xfId="25007"/>
    <cellStyle name="40% - Accent5 5 2 3 3" xfId="2205"/>
    <cellStyle name="40% - Accent5 5 2 3 3 2" xfId="5805"/>
    <cellStyle name="40% - Accent5 5 2 3 3 2 2" xfId="13006"/>
    <cellStyle name="40% - Accent5 5 2 3 3 2 2 2" xfId="34607"/>
    <cellStyle name="40% - Accent5 5 2 3 3 2 3" xfId="20206"/>
    <cellStyle name="40% - Accent5 5 2 3 3 2 3 2" xfId="41807"/>
    <cellStyle name="40% - Accent5 5 2 3 3 2 4" xfId="27407"/>
    <cellStyle name="40% - Accent5 5 2 3 3 3" xfId="9406"/>
    <cellStyle name="40% - Accent5 5 2 3 3 3 2" xfId="31007"/>
    <cellStyle name="40% - Accent5 5 2 3 3 4" xfId="16606"/>
    <cellStyle name="40% - Accent5 5 2 3 3 4 2" xfId="38207"/>
    <cellStyle name="40% - Accent5 5 2 3 3 5" xfId="23807"/>
    <cellStyle name="40% - Accent5 5 2 3 4" xfId="4605"/>
    <cellStyle name="40% - Accent5 5 2 3 4 2" xfId="11806"/>
    <cellStyle name="40% - Accent5 5 2 3 4 2 2" xfId="33407"/>
    <cellStyle name="40% - Accent5 5 2 3 4 3" xfId="19006"/>
    <cellStyle name="40% - Accent5 5 2 3 4 3 2" xfId="40607"/>
    <cellStyle name="40% - Accent5 5 2 3 4 4" xfId="26207"/>
    <cellStyle name="40% - Accent5 5 2 3 5" xfId="8206"/>
    <cellStyle name="40% - Accent5 5 2 3 5 2" xfId="29807"/>
    <cellStyle name="40% - Accent5 5 2 3 6" xfId="15406"/>
    <cellStyle name="40% - Accent5 5 2 3 6 2" xfId="37007"/>
    <cellStyle name="40% - Accent5 5 2 3 7" xfId="22607"/>
    <cellStyle name="40% - Accent5 5 2 4" xfId="2805"/>
    <cellStyle name="40% - Accent5 5 2 4 2" xfId="6405"/>
    <cellStyle name="40% - Accent5 5 2 4 2 2" xfId="13606"/>
    <cellStyle name="40% - Accent5 5 2 4 2 2 2" xfId="35207"/>
    <cellStyle name="40% - Accent5 5 2 4 2 3" xfId="20806"/>
    <cellStyle name="40% - Accent5 5 2 4 2 3 2" xfId="42407"/>
    <cellStyle name="40% - Accent5 5 2 4 2 4" xfId="28007"/>
    <cellStyle name="40% - Accent5 5 2 4 3" xfId="10006"/>
    <cellStyle name="40% - Accent5 5 2 4 3 2" xfId="31607"/>
    <cellStyle name="40% - Accent5 5 2 4 4" xfId="17206"/>
    <cellStyle name="40% - Accent5 5 2 4 4 2" xfId="38807"/>
    <cellStyle name="40% - Accent5 5 2 4 5" xfId="24407"/>
    <cellStyle name="40% - Accent5 5 2 5" xfId="1605"/>
    <cellStyle name="40% - Accent5 5 2 5 2" xfId="5205"/>
    <cellStyle name="40% - Accent5 5 2 5 2 2" xfId="12406"/>
    <cellStyle name="40% - Accent5 5 2 5 2 2 2" xfId="34007"/>
    <cellStyle name="40% - Accent5 5 2 5 2 3" xfId="19606"/>
    <cellStyle name="40% - Accent5 5 2 5 2 3 2" xfId="41207"/>
    <cellStyle name="40% - Accent5 5 2 5 2 4" xfId="26807"/>
    <cellStyle name="40% - Accent5 5 2 5 3" xfId="8806"/>
    <cellStyle name="40% - Accent5 5 2 5 3 2" xfId="30407"/>
    <cellStyle name="40% - Accent5 5 2 5 4" xfId="16006"/>
    <cellStyle name="40% - Accent5 5 2 5 4 2" xfId="37607"/>
    <cellStyle name="40% - Accent5 5 2 5 5" xfId="23207"/>
    <cellStyle name="40% - Accent5 5 2 6" xfId="4005"/>
    <cellStyle name="40% - Accent5 5 2 6 2" xfId="11206"/>
    <cellStyle name="40% - Accent5 5 2 6 2 2" xfId="32807"/>
    <cellStyle name="40% - Accent5 5 2 6 3" xfId="18406"/>
    <cellStyle name="40% - Accent5 5 2 6 3 2" xfId="40007"/>
    <cellStyle name="40% - Accent5 5 2 6 4" xfId="25607"/>
    <cellStyle name="40% - Accent5 5 2 7" xfId="7606"/>
    <cellStyle name="40% - Accent5 5 2 7 2" xfId="29207"/>
    <cellStyle name="40% - Accent5 5 2 8" xfId="14806"/>
    <cellStyle name="40% - Accent5 5 2 8 2" xfId="36407"/>
    <cellStyle name="40% - Accent5 5 2 9" xfId="22007"/>
    <cellStyle name="40% - Accent5 5 3" xfId="523"/>
    <cellStyle name="40% - Accent5 5 3 2" xfId="1125"/>
    <cellStyle name="40% - Accent5 5 3 2 2" xfId="3525"/>
    <cellStyle name="40% - Accent5 5 3 2 2 2" xfId="7125"/>
    <cellStyle name="40% - Accent5 5 3 2 2 2 2" xfId="14326"/>
    <cellStyle name="40% - Accent5 5 3 2 2 2 2 2" xfId="35927"/>
    <cellStyle name="40% - Accent5 5 3 2 2 2 3" xfId="21526"/>
    <cellStyle name="40% - Accent5 5 3 2 2 2 3 2" xfId="43127"/>
    <cellStyle name="40% - Accent5 5 3 2 2 2 4" xfId="28727"/>
    <cellStyle name="40% - Accent5 5 3 2 2 3" xfId="10726"/>
    <cellStyle name="40% - Accent5 5 3 2 2 3 2" xfId="32327"/>
    <cellStyle name="40% - Accent5 5 3 2 2 4" xfId="17926"/>
    <cellStyle name="40% - Accent5 5 3 2 2 4 2" xfId="39527"/>
    <cellStyle name="40% - Accent5 5 3 2 2 5" xfId="25127"/>
    <cellStyle name="40% - Accent5 5 3 2 3" xfId="2325"/>
    <cellStyle name="40% - Accent5 5 3 2 3 2" xfId="5925"/>
    <cellStyle name="40% - Accent5 5 3 2 3 2 2" xfId="13126"/>
    <cellStyle name="40% - Accent5 5 3 2 3 2 2 2" xfId="34727"/>
    <cellStyle name="40% - Accent5 5 3 2 3 2 3" xfId="20326"/>
    <cellStyle name="40% - Accent5 5 3 2 3 2 3 2" xfId="41927"/>
    <cellStyle name="40% - Accent5 5 3 2 3 2 4" xfId="27527"/>
    <cellStyle name="40% - Accent5 5 3 2 3 3" xfId="9526"/>
    <cellStyle name="40% - Accent5 5 3 2 3 3 2" xfId="31127"/>
    <cellStyle name="40% - Accent5 5 3 2 3 4" xfId="16726"/>
    <cellStyle name="40% - Accent5 5 3 2 3 4 2" xfId="38327"/>
    <cellStyle name="40% - Accent5 5 3 2 3 5" xfId="23927"/>
    <cellStyle name="40% - Accent5 5 3 2 4" xfId="4725"/>
    <cellStyle name="40% - Accent5 5 3 2 4 2" xfId="11926"/>
    <cellStyle name="40% - Accent5 5 3 2 4 2 2" xfId="33527"/>
    <cellStyle name="40% - Accent5 5 3 2 4 3" xfId="19126"/>
    <cellStyle name="40% - Accent5 5 3 2 4 3 2" xfId="40727"/>
    <cellStyle name="40% - Accent5 5 3 2 4 4" xfId="26327"/>
    <cellStyle name="40% - Accent5 5 3 2 5" xfId="8326"/>
    <cellStyle name="40% - Accent5 5 3 2 5 2" xfId="29927"/>
    <cellStyle name="40% - Accent5 5 3 2 6" xfId="15526"/>
    <cellStyle name="40% - Accent5 5 3 2 6 2" xfId="37127"/>
    <cellStyle name="40% - Accent5 5 3 2 7" xfId="22727"/>
    <cellStyle name="40% - Accent5 5 3 3" xfId="2925"/>
    <cellStyle name="40% - Accent5 5 3 3 2" xfId="6525"/>
    <cellStyle name="40% - Accent5 5 3 3 2 2" xfId="13726"/>
    <cellStyle name="40% - Accent5 5 3 3 2 2 2" xfId="35327"/>
    <cellStyle name="40% - Accent5 5 3 3 2 3" xfId="20926"/>
    <cellStyle name="40% - Accent5 5 3 3 2 3 2" xfId="42527"/>
    <cellStyle name="40% - Accent5 5 3 3 2 4" xfId="28127"/>
    <cellStyle name="40% - Accent5 5 3 3 3" xfId="10126"/>
    <cellStyle name="40% - Accent5 5 3 3 3 2" xfId="31727"/>
    <cellStyle name="40% - Accent5 5 3 3 4" xfId="17326"/>
    <cellStyle name="40% - Accent5 5 3 3 4 2" xfId="38927"/>
    <cellStyle name="40% - Accent5 5 3 3 5" xfId="24527"/>
    <cellStyle name="40% - Accent5 5 3 4" xfId="1725"/>
    <cellStyle name="40% - Accent5 5 3 4 2" xfId="5325"/>
    <cellStyle name="40% - Accent5 5 3 4 2 2" xfId="12526"/>
    <cellStyle name="40% - Accent5 5 3 4 2 2 2" xfId="34127"/>
    <cellStyle name="40% - Accent5 5 3 4 2 3" xfId="19726"/>
    <cellStyle name="40% - Accent5 5 3 4 2 3 2" xfId="41327"/>
    <cellStyle name="40% - Accent5 5 3 4 2 4" xfId="26927"/>
    <cellStyle name="40% - Accent5 5 3 4 3" xfId="8926"/>
    <cellStyle name="40% - Accent5 5 3 4 3 2" xfId="30527"/>
    <cellStyle name="40% - Accent5 5 3 4 4" xfId="16126"/>
    <cellStyle name="40% - Accent5 5 3 4 4 2" xfId="37727"/>
    <cellStyle name="40% - Accent5 5 3 4 5" xfId="23327"/>
    <cellStyle name="40% - Accent5 5 3 5" xfId="4125"/>
    <cellStyle name="40% - Accent5 5 3 5 2" xfId="11326"/>
    <cellStyle name="40% - Accent5 5 3 5 2 2" xfId="32927"/>
    <cellStyle name="40% - Accent5 5 3 5 3" xfId="18526"/>
    <cellStyle name="40% - Accent5 5 3 5 3 2" xfId="40127"/>
    <cellStyle name="40% - Accent5 5 3 5 4" xfId="25727"/>
    <cellStyle name="40% - Accent5 5 3 6" xfId="7726"/>
    <cellStyle name="40% - Accent5 5 3 6 2" xfId="29327"/>
    <cellStyle name="40% - Accent5 5 3 7" xfId="14926"/>
    <cellStyle name="40% - Accent5 5 3 7 2" xfId="36527"/>
    <cellStyle name="40% - Accent5 5 3 8" xfId="22127"/>
    <cellStyle name="40% - Accent5 5 4" xfId="765"/>
    <cellStyle name="40% - Accent5 5 4 2" xfId="1365"/>
    <cellStyle name="40% - Accent5 5 4 2 2" xfId="3765"/>
    <cellStyle name="40% - Accent5 5 4 2 2 2" xfId="7365"/>
    <cellStyle name="40% - Accent5 5 4 2 2 2 2" xfId="14566"/>
    <cellStyle name="40% - Accent5 5 4 2 2 2 2 2" xfId="36167"/>
    <cellStyle name="40% - Accent5 5 4 2 2 2 3" xfId="21766"/>
    <cellStyle name="40% - Accent5 5 4 2 2 2 3 2" xfId="43367"/>
    <cellStyle name="40% - Accent5 5 4 2 2 2 4" xfId="28967"/>
    <cellStyle name="40% - Accent5 5 4 2 2 3" xfId="10966"/>
    <cellStyle name="40% - Accent5 5 4 2 2 3 2" xfId="32567"/>
    <cellStyle name="40% - Accent5 5 4 2 2 4" xfId="18166"/>
    <cellStyle name="40% - Accent5 5 4 2 2 4 2" xfId="39767"/>
    <cellStyle name="40% - Accent5 5 4 2 2 5" xfId="25367"/>
    <cellStyle name="40% - Accent5 5 4 2 3" xfId="2565"/>
    <cellStyle name="40% - Accent5 5 4 2 3 2" xfId="6165"/>
    <cellStyle name="40% - Accent5 5 4 2 3 2 2" xfId="13366"/>
    <cellStyle name="40% - Accent5 5 4 2 3 2 2 2" xfId="34967"/>
    <cellStyle name="40% - Accent5 5 4 2 3 2 3" xfId="20566"/>
    <cellStyle name="40% - Accent5 5 4 2 3 2 3 2" xfId="42167"/>
    <cellStyle name="40% - Accent5 5 4 2 3 2 4" xfId="27767"/>
    <cellStyle name="40% - Accent5 5 4 2 3 3" xfId="9766"/>
    <cellStyle name="40% - Accent5 5 4 2 3 3 2" xfId="31367"/>
    <cellStyle name="40% - Accent5 5 4 2 3 4" xfId="16966"/>
    <cellStyle name="40% - Accent5 5 4 2 3 4 2" xfId="38567"/>
    <cellStyle name="40% - Accent5 5 4 2 3 5" xfId="24167"/>
    <cellStyle name="40% - Accent5 5 4 2 4" xfId="4965"/>
    <cellStyle name="40% - Accent5 5 4 2 4 2" xfId="12166"/>
    <cellStyle name="40% - Accent5 5 4 2 4 2 2" xfId="33767"/>
    <cellStyle name="40% - Accent5 5 4 2 4 3" xfId="19366"/>
    <cellStyle name="40% - Accent5 5 4 2 4 3 2" xfId="40967"/>
    <cellStyle name="40% - Accent5 5 4 2 4 4" xfId="26567"/>
    <cellStyle name="40% - Accent5 5 4 2 5" xfId="8566"/>
    <cellStyle name="40% - Accent5 5 4 2 5 2" xfId="30167"/>
    <cellStyle name="40% - Accent5 5 4 2 6" xfId="15766"/>
    <cellStyle name="40% - Accent5 5 4 2 6 2" xfId="37367"/>
    <cellStyle name="40% - Accent5 5 4 2 7" xfId="22967"/>
    <cellStyle name="40% - Accent5 5 4 3" xfId="3165"/>
    <cellStyle name="40% - Accent5 5 4 3 2" xfId="6765"/>
    <cellStyle name="40% - Accent5 5 4 3 2 2" xfId="13966"/>
    <cellStyle name="40% - Accent5 5 4 3 2 2 2" xfId="35567"/>
    <cellStyle name="40% - Accent5 5 4 3 2 3" xfId="21166"/>
    <cellStyle name="40% - Accent5 5 4 3 2 3 2" xfId="42767"/>
    <cellStyle name="40% - Accent5 5 4 3 2 4" xfId="28367"/>
    <cellStyle name="40% - Accent5 5 4 3 3" xfId="10366"/>
    <cellStyle name="40% - Accent5 5 4 3 3 2" xfId="31967"/>
    <cellStyle name="40% - Accent5 5 4 3 4" xfId="17566"/>
    <cellStyle name="40% - Accent5 5 4 3 4 2" xfId="39167"/>
    <cellStyle name="40% - Accent5 5 4 3 5" xfId="24767"/>
    <cellStyle name="40% - Accent5 5 4 4" xfId="1965"/>
    <cellStyle name="40% - Accent5 5 4 4 2" xfId="5565"/>
    <cellStyle name="40% - Accent5 5 4 4 2 2" xfId="12766"/>
    <cellStyle name="40% - Accent5 5 4 4 2 2 2" xfId="34367"/>
    <cellStyle name="40% - Accent5 5 4 4 2 3" xfId="19966"/>
    <cellStyle name="40% - Accent5 5 4 4 2 3 2" xfId="41567"/>
    <cellStyle name="40% - Accent5 5 4 4 2 4" xfId="27167"/>
    <cellStyle name="40% - Accent5 5 4 4 3" xfId="9166"/>
    <cellStyle name="40% - Accent5 5 4 4 3 2" xfId="30767"/>
    <cellStyle name="40% - Accent5 5 4 4 4" xfId="16366"/>
    <cellStyle name="40% - Accent5 5 4 4 4 2" xfId="37967"/>
    <cellStyle name="40% - Accent5 5 4 4 5" xfId="23567"/>
    <cellStyle name="40% - Accent5 5 4 5" xfId="4365"/>
    <cellStyle name="40% - Accent5 5 4 5 2" xfId="11566"/>
    <cellStyle name="40% - Accent5 5 4 5 2 2" xfId="33167"/>
    <cellStyle name="40% - Accent5 5 4 5 3" xfId="18766"/>
    <cellStyle name="40% - Accent5 5 4 5 3 2" xfId="40367"/>
    <cellStyle name="40% - Accent5 5 4 5 4" xfId="25967"/>
    <cellStyle name="40% - Accent5 5 4 6" xfId="7966"/>
    <cellStyle name="40% - Accent5 5 4 6 2" xfId="29567"/>
    <cellStyle name="40% - Accent5 5 4 7" xfId="15166"/>
    <cellStyle name="40% - Accent5 5 4 7 2" xfId="36767"/>
    <cellStyle name="40% - Accent5 5 4 8" xfId="22367"/>
    <cellStyle name="40% - Accent5 5 5" xfId="885"/>
    <cellStyle name="40% - Accent5 5 5 2" xfId="3285"/>
    <cellStyle name="40% - Accent5 5 5 2 2" xfId="6885"/>
    <cellStyle name="40% - Accent5 5 5 2 2 2" xfId="14086"/>
    <cellStyle name="40% - Accent5 5 5 2 2 2 2" xfId="35687"/>
    <cellStyle name="40% - Accent5 5 5 2 2 3" xfId="21286"/>
    <cellStyle name="40% - Accent5 5 5 2 2 3 2" xfId="42887"/>
    <cellStyle name="40% - Accent5 5 5 2 2 4" xfId="28487"/>
    <cellStyle name="40% - Accent5 5 5 2 3" xfId="10486"/>
    <cellStyle name="40% - Accent5 5 5 2 3 2" xfId="32087"/>
    <cellStyle name="40% - Accent5 5 5 2 4" xfId="17686"/>
    <cellStyle name="40% - Accent5 5 5 2 4 2" xfId="39287"/>
    <cellStyle name="40% - Accent5 5 5 2 5" xfId="24887"/>
    <cellStyle name="40% - Accent5 5 5 3" xfId="2085"/>
    <cellStyle name="40% - Accent5 5 5 3 2" xfId="5685"/>
    <cellStyle name="40% - Accent5 5 5 3 2 2" xfId="12886"/>
    <cellStyle name="40% - Accent5 5 5 3 2 2 2" xfId="34487"/>
    <cellStyle name="40% - Accent5 5 5 3 2 3" xfId="20086"/>
    <cellStyle name="40% - Accent5 5 5 3 2 3 2" xfId="41687"/>
    <cellStyle name="40% - Accent5 5 5 3 2 4" xfId="27287"/>
    <cellStyle name="40% - Accent5 5 5 3 3" xfId="9286"/>
    <cellStyle name="40% - Accent5 5 5 3 3 2" xfId="30887"/>
    <cellStyle name="40% - Accent5 5 5 3 4" xfId="16486"/>
    <cellStyle name="40% - Accent5 5 5 3 4 2" xfId="38087"/>
    <cellStyle name="40% - Accent5 5 5 3 5" xfId="23687"/>
    <cellStyle name="40% - Accent5 5 5 4" xfId="4485"/>
    <cellStyle name="40% - Accent5 5 5 4 2" xfId="11686"/>
    <cellStyle name="40% - Accent5 5 5 4 2 2" xfId="33287"/>
    <cellStyle name="40% - Accent5 5 5 4 3" xfId="18886"/>
    <cellStyle name="40% - Accent5 5 5 4 3 2" xfId="40487"/>
    <cellStyle name="40% - Accent5 5 5 4 4" xfId="26087"/>
    <cellStyle name="40% - Accent5 5 5 5" xfId="8086"/>
    <cellStyle name="40% - Accent5 5 5 5 2" xfId="29687"/>
    <cellStyle name="40% - Accent5 5 5 6" xfId="15286"/>
    <cellStyle name="40% - Accent5 5 5 6 2" xfId="36887"/>
    <cellStyle name="40% - Accent5 5 5 7" xfId="22487"/>
    <cellStyle name="40% - Accent5 5 6" xfId="2685"/>
    <cellStyle name="40% - Accent5 5 6 2" xfId="6285"/>
    <cellStyle name="40% - Accent5 5 6 2 2" xfId="13486"/>
    <cellStyle name="40% - Accent5 5 6 2 2 2" xfId="35087"/>
    <cellStyle name="40% - Accent5 5 6 2 3" xfId="20686"/>
    <cellStyle name="40% - Accent5 5 6 2 3 2" xfId="42287"/>
    <cellStyle name="40% - Accent5 5 6 2 4" xfId="27887"/>
    <cellStyle name="40% - Accent5 5 6 3" xfId="9886"/>
    <cellStyle name="40% - Accent5 5 6 3 2" xfId="31487"/>
    <cellStyle name="40% - Accent5 5 6 4" xfId="17086"/>
    <cellStyle name="40% - Accent5 5 6 4 2" xfId="38687"/>
    <cellStyle name="40% - Accent5 5 6 5" xfId="24287"/>
    <cellStyle name="40% - Accent5 5 7" xfId="1485"/>
    <cellStyle name="40% - Accent5 5 7 2" xfId="5085"/>
    <cellStyle name="40% - Accent5 5 7 2 2" xfId="12286"/>
    <cellStyle name="40% - Accent5 5 7 2 2 2" xfId="33887"/>
    <cellStyle name="40% - Accent5 5 7 2 3" xfId="19486"/>
    <cellStyle name="40% - Accent5 5 7 2 3 2" xfId="41087"/>
    <cellStyle name="40% - Accent5 5 7 2 4" xfId="26687"/>
    <cellStyle name="40% - Accent5 5 7 3" xfId="8686"/>
    <cellStyle name="40% - Accent5 5 7 3 2" xfId="30287"/>
    <cellStyle name="40% - Accent5 5 7 4" xfId="15886"/>
    <cellStyle name="40% - Accent5 5 7 4 2" xfId="37487"/>
    <cellStyle name="40% - Accent5 5 7 5" xfId="23087"/>
    <cellStyle name="40% - Accent5 5 8" xfId="3885"/>
    <cellStyle name="40% - Accent5 5 8 2" xfId="11086"/>
    <cellStyle name="40% - Accent5 5 8 2 2" xfId="32687"/>
    <cellStyle name="40% - Accent5 5 8 3" xfId="18286"/>
    <cellStyle name="40% - Accent5 5 8 3 2" xfId="39887"/>
    <cellStyle name="40% - Accent5 5 8 4" xfId="25487"/>
    <cellStyle name="40% - Accent5 5 9" xfId="7486"/>
    <cellStyle name="40% - Accent5 5 9 2" xfId="29087"/>
    <cellStyle name="40% - Accent5 6" xfId="298"/>
    <cellStyle name="40% - Accent5 6 2" xfId="538"/>
    <cellStyle name="40% - Accent5 6 2 2" xfId="1140"/>
    <cellStyle name="40% - Accent5 6 2 2 2" xfId="3540"/>
    <cellStyle name="40% - Accent5 6 2 2 2 2" xfId="7140"/>
    <cellStyle name="40% - Accent5 6 2 2 2 2 2" xfId="14341"/>
    <cellStyle name="40% - Accent5 6 2 2 2 2 2 2" xfId="35942"/>
    <cellStyle name="40% - Accent5 6 2 2 2 2 3" xfId="21541"/>
    <cellStyle name="40% - Accent5 6 2 2 2 2 3 2" xfId="43142"/>
    <cellStyle name="40% - Accent5 6 2 2 2 2 4" xfId="28742"/>
    <cellStyle name="40% - Accent5 6 2 2 2 3" xfId="10741"/>
    <cellStyle name="40% - Accent5 6 2 2 2 3 2" xfId="32342"/>
    <cellStyle name="40% - Accent5 6 2 2 2 4" xfId="17941"/>
    <cellStyle name="40% - Accent5 6 2 2 2 4 2" xfId="39542"/>
    <cellStyle name="40% - Accent5 6 2 2 2 5" xfId="25142"/>
    <cellStyle name="40% - Accent5 6 2 2 3" xfId="2340"/>
    <cellStyle name="40% - Accent5 6 2 2 3 2" xfId="5940"/>
    <cellStyle name="40% - Accent5 6 2 2 3 2 2" xfId="13141"/>
    <cellStyle name="40% - Accent5 6 2 2 3 2 2 2" xfId="34742"/>
    <cellStyle name="40% - Accent5 6 2 2 3 2 3" xfId="20341"/>
    <cellStyle name="40% - Accent5 6 2 2 3 2 3 2" xfId="41942"/>
    <cellStyle name="40% - Accent5 6 2 2 3 2 4" xfId="27542"/>
    <cellStyle name="40% - Accent5 6 2 2 3 3" xfId="9541"/>
    <cellStyle name="40% - Accent5 6 2 2 3 3 2" xfId="31142"/>
    <cellStyle name="40% - Accent5 6 2 2 3 4" xfId="16741"/>
    <cellStyle name="40% - Accent5 6 2 2 3 4 2" xfId="38342"/>
    <cellStyle name="40% - Accent5 6 2 2 3 5" xfId="23942"/>
    <cellStyle name="40% - Accent5 6 2 2 4" xfId="4740"/>
    <cellStyle name="40% - Accent5 6 2 2 4 2" xfId="11941"/>
    <cellStyle name="40% - Accent5 6 2 2 4 2 2" xfId="33542"/>
    <cellStyle name="40% - Accent5 6 2 2 4 3" xfId="19141"/>
    <cellStyle name="40% - Accent5 6 2 2 4 3 2" xfId="40742"/>
    <cellStyle name="40% - Accent5 6 2 2 4 4" xfId="26342"/>
    <cellStyle name="40% - Accent5 6 2 2 5" xfId="8341"/>
    <cellStyle name="40% - Accent5 6 2 2 5 2" xfId="29942"/>
    <cellStyle name="40% - Accent5 6 2 2 6" xfId="15541"/>
    <cellStyle name="40% - Accent5 6 2 2 6 2" xfId="37142"/>
    <cellStyle name="40% - Accent5 6 2 2 7" xfId="22742"/>
    <cellStyle name="40% - Accent5 6 2 3" xfId="2940"/>
    <cellStyle name="40% - Accent5 6 2 3 2" xfId="6540"/>
    <cellStyle name="40% - Accent5 6 2 3 2 2" xfId="13741"/>
    <cellStyle name="40% - Accent5 6 2 3 2 2 2" xfId="35342"/>
    <cellStyle name="40% - Accent5 6 2 3 2 3" xfId="20941"/>
    <cellStyle name="40% - Accent5 6 2 3 2 3 2" xfId="42542"/>
    <cellStyle name="40% - Accent5 6 2 3 2 4" xfId="28142"/>
    <cellStyle name="40% - Accent5 6 2 3 3" xfId="10141"/>
    <cellStyle name="40% - Accent5 6 2 3 3 2" xfId="31742"/>
    <cellStyle name="40% - Accent5 6 2 3 4" xfId="17341"/>
    <cellStyle name="40% - Accent5 6 2 3 4 2" xfId="38942"/>
    <cellStyle name="40% - Accent5 6 2 3 5" xfId="24542"/>
    <cellStyle name="40% - Accent5 6 2 4" xfId="1740"/>
    <cellStyle name="40% - Accent5 6 2 4 2" xfId="5340"/>
    <cellStyle name="40% - Accent5 6 2 4 2 2" xfId="12541"/>
    <cellStyle name="40% - Accent5 6 2 4 2 2 2" xfId="34142"/>
    <cellStyle name="40% - Accent5 6 2 4 2 3" xfId="19741"/>
    <cellStyle name="40% - Accent5 6 2 4 2 3 2" xfId="41342"/>
    <cellStyle name="40% - Accent5 6 2 4 2 4" xfId="26942"/>
    <cellStyle name="40% - Accent5 6 2 4 3" xfId="8941"/>
    <cellStyle name="40% - Accent5 6 2 4 3 2" xfId="30542"/>
    <cellStyle name="40% - Accent5 6 2 4 4" xfId="16141"/>
    <cellStyle name="40% - Accent5 6 2 4 4 2" xfId="37742"/>
    <cellStyle name="40% - Accent5 6 2 4 5" xfId="23342"/>
    <cellStyle name="40% - Accent5 6 2 5" xfId="4140"/>
    <cellStyle name="40% - Accent5 6 2 5 2" xfId="11341"/>
    <cellStyle name="40% - Accent5 6 2 5 2 2" xfId="32942"/>
    <cellStyle name="40% - Accent5 6 2 5 3" xfId="18541"/>
    <cellStyle name="40% - Accent5 6 2 5 3 2" xfId="40142"/>
    <cellStyle name="40% - Accent5 6 2 5 4" xfId="25742"/>
    <cellStyle name="40% - Accent5 6 2 6" xfId="7741"/>
    <cellStyle name="40% - Accent5 6 2 6 2" xfId="29342"/>
    <cellStyle name="40% - Accent5 6 2 7" xfId="14941"/>
    <cellStyle name="40% - Accent5 6 2 7 2" xfId="36542"/>
    <cellStyle name="40% - Accent5 6 2 8" xfId="22142"/>
    <cellStyle name="40% - Accent5 6 3" xfId="900"/>
    <cellStyle name="40% - Accent5 6 3 2" xfId="3300"/>
    <cellStyle name="40% - Accent5 6 3 2 2" xfId="6900"/>
    <cellStyle name="40% - Accent5 6 3 2 2 2" xfId="14101"/>
    <cellStyle name="40% - Accent5 6 3 2 2 2 2" xfId="35702"/>
    <cellStyle name="40% - Accent5 6 3 2 2 3" xfId="21301"/>
    <cellStyle name="40% - Accent5 6 3 2 2 3 2" xfId="42902"/>
    <cellStyle name="40% - Accent5 6 3 2 2 4" xfId="28502"/>
    <cellStyle name="40% - Accent5 6 3 2 3" xfId="10501"/>
    <cellStyle name="40% - Accent5 6 3 2 3 2" xfId="32102"/>
    <cellStyle name="40% - Accent5 6 3 2 4" xfId="17701"/>
    <cellStyle name="40% - Accent5 6 3 2 4 2" xfId="39302"/>
    <cellStyle name="40% - Accent5 6 3 2 5" xfId="24902"/>
    <cellStyle name="40% - Accent5 6 3 3" xfId="2100"/>
    <cellStyle name="40% - Accent5 6 3 3 2" xfId="5700"/>
    <cellStyle name="40% - Accent5 6 3 3 2 2" xfId="12901"/>
    <cellStyle name="40% - Accent5 6 3 3 2 2 2" xfId="34502"/>
    <cellStyle name="40% - Accent5 6 3 3 2 3" xfId="20101"/>
    <cellStyle name="40% - Accent5 6 3 3 2 3 2" xfId="41702"/>
    <cellStyle name="40% - Accent5 6 3 3 2 4" xfId="27302"/>
    <cellStyle name="40% - Accent5 6 3 3 3" xfId="9301"/>
    <cellStyle name="40% - Accent5 6 3 3 3 2" xfId="30902"/>
    <cellStyle name="40% - Accent5 6 3 3 4" xfId="16501"/>
    <cellStyle name="40% - Accent5 6 3 3 4 2" xfId="38102"/>
    <cellStyle name="40% - Accent5 6 3 3 5" xfId="23702"/>
    <cellStyle name="40% - Accent5 6 3 4" xfId="4500"/>
    <cellStyle name="40% - Accent5 6 3 4 2" xfId="11701"/>
    <cellStyle name="40% - Accent5 6 3 4 2 2" xfId="33302"/>
    <cellStyle name="40% - Accent5 6 3 4 3" xfId="18901"/>
    <cellStyle name="40% - Accent5 6 3 4 3 2" xfId="40502"/>
    <cellStyle name="40% - Accent5 6 3 4 4" xfId="26102"/>
    <cellStyle name="40% - Accent5 6 3 5" xfId="8101"/>
    <cellStyle name="40% - Accent5 6 3 5 2" xfId="29702"/>
    <cellStyle name="40% - Accent5 6 3 6" xfId="15301"/>
    <cellStyle name="40% - Accent5 6 3 6 2" xfId="36902"/>
    <cellStyle name="40% - Accent5 6 3 7" xfId="22502"/>
    <cellStyle name="40% - Accent5 6 4" xfId="2700"/>
    <cellStyle name="40% - Accent5 6 4 2" xfId="6300"/>
    <cellStyle name="40% - Accent5 6 4 2 2" xfId="13501"/>
    <cellStyle name="40% - Accent5 6 4 2 2 2" xfId="35102"/>
    <cellStyle name="40% - Accent5 6 4 2 3" xfId="20701"/>
    <cellStyle name="40% - Accent5 6 4 2 3 2" xfId="42302"/>
    <cellStyle name="40% - Accent5 6 4 2 4" xfId="27902"/>
    <cellStyle name="40% - Accent5 6 4 3" xfId="9901"/>
    <cellStyle name="40% - Accent5 6 4 3 2" xfId="31502"/>
    <cellStyle name="40% - Accent5 6 4 4" xfId="17101"/>
    <cellStyle name="40% - Accent5 6 4 4 2" xfId="38702"/>
    <cellStyle name="40% - Accent5 6 4 5" xfId="24302"/>
    <cellStyle name="40% - Accent5 6 5" xfId="1500"/>
    <cellStyle name="40% - Accent5 6 5 2" xfId="5100"/>
    <cellStyle name="40% - Accent5 6 5 2 2" xfId="12301"/>
    <cellStyle name="40% - Accent5 6 5 2 2 2" xfId="33902"/>
    <cellStyle name="40% - Accent5 6 5 2 3" xfId="19501"/>
    <cellStyle name="40% - Accent5 6 5 2 3 2" xfId="41102"/>
    <cellStyle name="40% - Accent5 6 5 2 4" xfId="26702"/>
    <cellStyle name="40% - Accent5 6 5 3" xfId="8701"/>
    <cellStyle name="40% - Accent5 6 5 3 2" xfId="30302"/>
    <cellStyle name="40% - Accent5 6 5 4" xfId="15901"/>
    <cellStyle name="40% - Accent5 6 5 4 2" xfId="37502"/>
    <cellStyle name="40% - Accent5 6 5 5" xfId="23102"/>
    <cellStyle name="40% - Accent5 6 6" xfId="3900"/>
    <cellStyle name="40% - Accent5 6 6 2" xfId="11101"/>
    <cellStyle name="40% - Accent5 6 6 2 2" xfId="32702"/>
    <cellStyle name="40% - Accent5 6 6 3" xfId="18301"/>
    <cellStyle name="40% - Accent5 6 6 3 2" xfId="39902"/>
    <cellStyle name="40% - Accent5 6 6 4" xfId="25502"/>
    <cellStyle name="40% - Accent5 6 7" xfId="7501"/>
    <cellStyle name="40% - Accent5 6 7 2" xfId="29102"/>
    <cellStyle name="40% - Accent5 6 8" xfId="14701"/>
    <cellStyle name="40% - Accent5 6 8 2" xfId="36302"/>
    <cellStyle name="40% - Accent5 6 9" xfId="21902"/>
    <cellStyle name="40% - Accent5 7" xfId="418"/>
    <cellStyle name="40% - Accent5 7 2" xfId="1020"/>
    <cellStyle name="40% - Accent5 7 2 2" xfId="3420"/>
    <cellStyle name="40% - Accent5 7 2 2 2" xfId="7020"/>
    <cellStyle name="40% - Accent5 7 2 2 2 2" xfId="14221"/>
    <cellStyle name="40% - Accent5 7 2 2 2 2 2" xfId="35822"/>
    <cellStyle name="40% - Accent5 7 2 2 2 3" xfId="21421"/>
    <cellStyle name="40% - Accent5 7 2 2 2 3 2" xfId="43022"/>
    <cellStyle name="40% - Accent5 7 2 2 2 4" xfId="28622"/>
    <cellStyle name="40% - Accent5 7 2 2 3" xfId="10621"/>
    <cellStyle name="40% - Accent5 7 2 2 3 2" xfId="32222"/>
    <cellStyle name="40% - Accent5 7 2 2 4" xfId="17821"/>
    <cellStyle name="40% - Accent5 7 2 2 4 2" xfId="39422"/>
    <cellStyle name="40% - Accent5 7 2 2 5" xfId="25022"/>
    <cellStyle name="40% - Accent5 7 2 3" xfId="2220"/>
    <cellStyle name="40% - Accent5 7 2 3 2" xfId="5820"/>
    <cellStyle name="40% - Accent5 7 2 3 2 2" xfId="13021"/>
    <cellStyle name="40% - Accent5 7 2 3 2 2 2" xfId="34622"/>
    <cellStyle name="40% - Accent5 7 2 3 2 3" xfId="20221"/>
    <cellStyle name="40% - Accent5 7 2 3 2 3 2" xfId="41822"/>
    <cellStyle name="40% - Accent5 7 2 3 2 4" xfId="27422"/>
    <cellStyle name="40% - Accent5 7 2 3 3" xfId="9421"/>
    <cellStyle name="40% - Accent5 7 2 3 3 2" xfId="31022"/>
    <cellStyle name="40% - Accent5 7 2 3 4" xfId="16621"/>
    <cellStyle name="40% - Accent5 7 2 3 4 2" xfId="38222"/>
    <cellStyle name="40% - Accent5 7 2 3 5" xfId="23822"/>
    <cellStyle name="40% - Accent5 7 2 4" xfId="4620"/>
    <cellStyle name="40% - Accent5 7 2 4 2" xfId="11821"/>
    <cellStyle name="40% - Accent5 7 2 4 2 2" xfId="33422"/>
    <cellStyle name="40% - Accent5 7 2 4 3" xfId="19021"/>
    <cellStyle name="40% - Accent5 7 2 4 3 2" xfId="40622"/>
    <cellStyle name="40% - Accent5 7 2 4 4" xfId="26222"/>
    <cellStyle name="40% - Accent5 7 2 5" xfId="8221"/>
    <cellStyle name="40% - Accent5 7 2 5 2" xfId="29822"/>
    <cellStyle name="40% - Accent5 7 2 6" xfId="15421"/>
    <cellStyle name="40% - Accent5 7 2 6 2" xfId="37022"/>
    <cellStyle name="40% - Accent5 7 2 7" xfId="22622"/>
    <cellStyle name="40% - Accent5 7 3" xfId="2820"/>
    <cellStyle name="40% - Accent5 7 3 2" xfId="6420"/>
    <cellStyle name="40% - Accent5 7 3 2 2" xfId="13621"/>
    <cellStyle name="40% - Accent5 7 3 2 2 2" xfId="35222"/>
    <cellStyle name="40% - Accent5 7 3 2 3" xfId="20821"/>
    <cellStyle name="40% - Accent5 7 3 2 3 2" xfId="42422"/>
    <cellStyle name="40% - Accent5 7 3 2 4" xfId="28022"/>
    <cellStyle name="40% - Accent5 7 3 3" xfId="10021"/>
    <cellStyle name="40% - Accent5 7 3 3 2" xfId="31622"/>
    <cellStyle name="40% - Accent5 7 3 4" xfId="17221"/>
    <cellStyle name="40% - Accent5 7 3 4 2" xfId="38822"/>
    <cellStyle name="40% - Accent5 7 3 5" xfId="24422"/>
    <cellStyle name="40% - Accent5 7 4" xfId="1620"/>
    <cellStyle name="40% - Accent5 7 4 2" xfId="5220"/>
    <cellStyle name="40% - Accent5 7 4 2 2" xfId="12421"/>
    <cellStyle name="40% - Accent5 7 4 2 2 2" xfId="34022"/>
    <cellStyle name="40% - Accent5 7 4 2 3" xfId="19621"/>
    <cellStyle name="40% - Accent5 7 4 2 3 2" xfId="41222"/>
    <cellStyle name="40% - Accent5 7 4 2 4" xfId="26822"/>
    <cellStyle name="40% - Accent5 7 4 3" xfId="8821"/>
    <cellStyle name="40% - Accent5 7 4 3 2" xfId="30422"/>
    <cellStyle name="40% - Accent5 7 4 4" xfId="16021"/>
    <cellStyle name="40% - Accent5 7 4 4 2" xfId="37622"/>
    <cellStyle name="40% - Accent5 7 4 5" xfId="23222"/>
    <cellStyle name="40% - Accent5 7 5" xfId="4020"/>
    <cellStyle name="40% - Accent5 7 5 2" xfId="11221"/>
    <cellStyle name="40% - Accent5 7 5 2 2" xfId="32822"/>
    <cellStyle name="40% - Accent5 7 5 3" xfId="18421"/>
    <cellStyle name="40% - Accent5 7 5 3 2" xfId="40022"/>
    <cellStyle name="40% - Accent5 7 5 4" xfId="25622"/>
    <cellStyle name="40% - Accent5 7 6" xfId="7621"/>
    <cellStyle name="40% - Accent5 7 6 2" xfId="29222"/>
    <cellStyle name="40% - Accent5 7 7" xfId="14821"/>
    <cellStyle name="40% - Accent5 7 7 2" xfId="36422"/>
    <cellStyle name="40% - Accent5 7 8" xfId="22022"/>
    <cellStyle name="40% - Accent5 8" xfId="660"/>
    <cellStyle name="40% - Accent5 8 2" xfId="1260"/>
    <cellStyle name="40% - Accent5 8 2 2" xfId="3660"/>
    <cellStyle name="40% - Accent5 8 2 2 2" xfId="7260"/>
    <cellStyle name="40% - Accent5 8 2 2 2 2" xfId="14461"/>
    <cellStyle name="40% - Accent5 8 2 2 2 2 2" xfId="36062"/>
    <cellStyle name="40% - Accent5 8 2 2 2 3" xfId="21661"/>
    <cellStyle name="40% - Accent5 8 2 2 2 3 2" xfId="43262"/>
    <cellStyle name="40% - Accent5 8 2 2 2 4" xfId="28862"/>
    <cellStyle name="40% - Accent5 8 2 2 3" xfId="10861"/>
    <cellStyle name="40% - Accent5 8 2 2 3 2" xfId="32462"/>
    <cellStyle name="40% - Accent5 8 2 2 4" xfId="18061"/>
    <cellStyle name="40% - Accent5 8 2 2 4 2" xfId="39662"/>
    <cellStyle name="40% - Accent5 8 2 2 5" xfId="25262"/>
    <cellStyle name="40% - Accent5 8 2 3" xfId="2460"/>
    <cellStyle name="40% - Accent5 8 2 3 2" xfId="6060"/>
    <cellStyle name="40% - Accent5 8 2 3 2 2" xfId="13261"/>
    <cellStyle name="40% - Accent5 8 2 3 2 2 2" xfId="34862"/>
    <cellStyle name="40% - Accent5 8 2 3 2 3" xfId="20461"/>
    <cellStyle name="40% - Accent5 8 2 3 2 3 2" xfId="42062"/>
    <cellStyle name="40% - Accent5 8 2 3 2 4" xfId="27662"/>
    <cellStyle name="40% - Accent5 8 2 3 3" xfId="9661"/>
    <cellStyle name="40% - Accent5 8 2 3 3 2" xfId="31262"/>
    <cellStyle name="40% - Accent5 8 2 3 4" xfId="16861"/>
    <cellStyle name="40% - Accent5 8 2 3 4 2" xfId="38462"/>
    <cellStyle name="40% - Accent5 8 2 3 5" xfId="24062"/>
    <cellStyle name="40% - Accent5 8 2 4" xfId="4860"/>
    <cellStyle name="40% - Accent5 8 2 4 2" xfId="12061"/>
    <cellStyle name="40% - Accent5 8 2 4 2 2" xfId="33662"/>
    <cellStyle name="40% - Accent5 8 2 4 3" xfId="19261"/>
    <cellStyle name="40% - Accent5 8 2 4 3 2" xfId="40862"/>
    <cellStyle name="40% - Accent5 8 2 4 4" xfId="26462"/>
    <cellStyle name="40% - Accent5 8 2 5" xfId="8461"/>
    <cellStyle name="40% - Accent5 8 2 5 2" xfId="30062"/>
    <cellStyle name="40% - Accent5 8 2 6" xfId="15661"/>
    <cellStyle name="40% - Accent5 8 2 6 2" xfId="37262"/>
    <cellStyle name="40% - Accent5 8 2 7" xfId="22862"/>
    <cellStyle name="40% - Accent5 8 3" xfId="3060"/>
    <cellStyle name="40% - Accent5 8 3 2" xfId="6660"/>
    <cellStyle name="40% - Accent5 8 3 2 2" xfId="13861"/>
    <cellStyle name="40% - Accent5 8 3 2 2 2" xfId="35462"/>
    <cellStyle name="40% - Accent5 8 3 2 3" xfId="21061"/>
    <cellStyle name="40% - Accent5 8 3 2 3 2" xfId="42662"/>
    <cellStyle name="40% - Accent5 8 3 2 4" xfId="28262"/>
    <cellStyle name="40% - Accent5 8 3 3" xfId="10261"/>
    <cellStyle name="40% - Accent5 8 3 3 2" xfId="31862"/>
    <cellStyle name="40% - Accent5 8 3 4" xfId="17461"/>
    <cellStyle name="40% - Accent5 8 3 4 2" xfId="39062"/>
    <cellStyle name="40% - Accent5 8 3 5" xfId="24662"/>
    <cellStyle name="40% - Accent5 8 4" xfId="1860"/>
    <cellStyle name="40% - Accent5 8 4 2" xfId="5460"/>
    <cellStyle name="40% - Accent5 8 4 2 2" xfId="12661"/>
    <cellStyle name="40% - Accent5 8 4 2 2 2" xfId="34262"/>
    <cellStyle name="40% - Accent5 8 4 2 3" xfId="19861"/>
    <cellStyle name="40% - Accent5 8 4 2 3 2" xfId="41462"/>
    <cellStyle name="40% - Accent5 8 4 2 4" xfId="27062"/>
    <cellStyle name="40% - Accent5 8 4 3" xfId="9061"/>
    <cellStyle name="40% - Accent5 8 4 3 2" xfId="30662"/>
    <cellStyle name="40% - Accent5 8 4 4" xfId="16261"/>
    <cellStyle name="40% - Accent5 8 4 4 2" xfId="37862"/>
    <cellStyle name="40% - Accent5 8 4 5" xfId="23462"/>
    <cellStyle name="40% - Accent5 8 5" xfId="4260"/>
    <cellStyle name="40% - Accent5 8 5 2" xfId="11461"/>
    <cellStyle name="40% - Accent5 8 5 2 2" xfId="33062"/>
    <cellStyle name="40% - Accent5 8 5 3" xfId="18661"/>
    <cellStyle name="40% - Accent5 8 5 3 2" xfId="40262"/>
    <cellStyle name="40% - Accent5 8 5 4" xfId="25862"/>
    <cellStyle name="40% - Accent5 8 6" xfId="7861"/>
    <cellStyle name="40% - Accent5 8 6 2" xfId="29462"/>
    <cellStyle name="40% - Accent5 8 7" xfId="15061"/>
    <cellStyle name="40% - Accent5 8 7 2" xfId="36662"/>
    <cellStyle name="40% - Accent5 8 8" xfId="22262"/>
    <cellStyle name="40% - Accent5 9" xfId="780"/>
    <cellStyle name="40% - Accent5 9 2" xfId="3180"/>
    <cellStyle name="40% - Accent5 9 2 2" xfId="6780"/>
    <cellStyle name="40% - Accent5 9 2 2 2" xfId="13981"/>
    <cellStyle name="40% - Accent5 9 2 2 2 2" xfId="35582"/>
    <cellStyle name="40% - Accent5 9 2 2 3" xfId="21181"/>
    <cellStyle name="40% - Accent5 9 2 2 3 2" xfId="42782"/>
    <cellStyle name="40% - Accent5 9 2 2 4" xfId="28382"/>
    <cellStyle name="40% - Accent5 9 2 3" xfId="10381"/>
    <cellStyle name="40% - Accent5 9 2 3 2" xfId="31982"/>
    <cellStyle name="40% - Accent5 9 2 4" xfId="17581"/>
    <cellStyle name="40% - Accent5 9 2 4 2" xfId="39182"/>
    <cellStyle name="40% - Accent5 9 2 5" xfId="24782"/>
    <cellStyle name="40% - Accent5 9 3" xfId="1980"/>
    <cellStyle name="40% - Accent5 9 3 2" xfId="5580"/>
    <cellStyle name="40% - Accent5 9 3 2 2" xfId="12781"/>
    <cellStyle name="40% - Accent5 9 3 2 2 2" xfId="34382"/>
    <cellStyle name="40% - Accent5 9 3 2 3" xfId="19981"/>
    <cellStyle name="40% - Accent5 9 3 2 3 2" xfId="41582"/>
    <cellStyle name="40% - Accent5 9 3 2 4" xfId="27182"/>
    <cellStyle name="40% - Accent5 9 3 3" xfId="9181"/>
    <cellStyle name="40% - Accent5 9 3 3 2" xfId="30782"/>
    <cellStyle name="40% - Accent5 9 3 4" xfId="16381"/>
    <cellStyle name="40% - Accent5 9 3 4 2" xfId="37982"/>
    <cellStyle name="40% - Accent5 9 3 5" xfId="23582"/>
    <cellStyle name="40% - Accent5 9 4" xfId="4380"/>
    <cellStyle name="40% - Accent5 9 4 2" xfId="11581"/>
    <cellStyle name="40% - Accent5 9 4 2 2" xfId="33182"/>
    <cellStyle name="40% - Accent5 9 4 3" xfId="18781"/>
    <cellStyle name="40% - Accent5 9 4 3 2" xfId="40382"/>
    <cellStyle name="40% - Accent5 9 4 4" xfId="25982"/>
    <cellStyle name="40% - Accent5 9 5" xfId="7981"/>
    <cellStyle name="40% - Accent5 9 5 2" xfId="29582"/>
    <cellStyle name="40% - Accent5 9 6" xfId="15181"/>
    <cellStyle name="40% - Accent5 9 6 2" xfId="36782"/>
    <cellStyle name="40% - Accent5 9 7" xfId="22382"/>
    <cellStyle name="40% - Accent6" xfId="124" builtinId="51" customBuiltin="1"/>
    <cellStyle name="40% - Accent6 10" xfId="2582"/>
    <cellStyle name="40% - Accent6 10 2" xfId="6182"/>
    <cellStyle name="40% - Accent6 10 2 2" xfId="13383"/>
    <cellStyle name="40% - Accent6 10 2 2 2" xfId="34984"/>
    <cellStyle name="40% - Accent6 10 2 3" xfId="20583"/>
    <cellStyle name="40% - Accent6 10 2 3 2" xfId="42184"/>
    <cellStyle name="40% - Accent6 10 2 4" xfId="27784"/>
    <cellStyle name="40% - Accent6 10 3" xfId="9783"/>
    <cellStyle name="40% - Accent6 10 3 2" xfId="31384"/>
    <cellStyle name="40% - Accent6 10 4" xfId="16983"/>
    <cellStyle name="40% - Accent6 10 4 2" xfId="38584"/>
    <cellStyle name="40% - Accent6 10 5" xfId="24184"/>
    <cellStyle name="40% - Accent6 11" xfId="1382"/>
    <cellStyle name="40% - Accent6 11 2" xfId="4982"/>
    <cellStyle name="40% - Accent6 11 2 2" xfId="12183"/>
    <cellStyle name="40% - Accent6 11 2 2 2" xfId="33784"/>
    <cellStyle name="40% - Accent6 11 2 3" xfId="19383"/>
    <cellStyle name="40% - Accent6 11 2 3 2" xfId="40984"/>
    <cellStyle name="40% - Accent6 11 2 4" xfId="26584"/>
    <cellStyle name="40% - Accent6 11 3" xfId="8583"/>
    <cellStyle name="40% - Accent6 11 3 2" xfId="30184"/>
    <cellStyle name="40% - Accent6 11 4" xfId="15783"/>
    <cellStyle name="40% - Accent6 11 4 2" xfId="37384"/>
    <cellStyle name="40% - Accent6 11 5" xfId="22984"/>
    <cellStyle name="40% - Accent6 12" xfId="3782"/>
    <cellStyle name="40% - Accent6 12 2" xfId="10983"/>
    <cellStyle name="40% - Accent6 12 2 2" xfId="32584"/>
    <cellStyle name="40% - Accent6 12 3" xfId="18183"/>
    <cellStyle name="40% - Accent6 12 3 2" xfId="39784"/>
    <cellStyle name="40% - Accent6 12 4" xfId="25384"/>
    <cellStyle name="40% - Accent6 13" xfId="7383"/>
    <cellStyle name="40% - Accent6 13 2" xfId="28984"/>
    <cellStyle name="40% - Accent6 14" xfId="14583"/>
    <cellStyle name="40% - Accent6 14 2" xfId="36184"/>
    <cellStyle name="40% - Accent6 15" xfId="21784"/>
    <cellStyle name="40% - Accent6 2" xfId="163"/>
    <cellStyle name="40% - Accent6 2 10" xfId="3799"/>
    <cellStyle name="40% - Accent6 2 10 2" xfId="11000"/>
    <cellStyle name="40% - Accent6 2 10 2 2" xfId="32601"/>
    <cellStyle name="40% - Accent6 2 10 3" xfId="18200"/>
    <cellStyle name="40% - Accent6 2 10 3 2" xfId="39801"/>
    <cellStyle name="40% - Accent6 2 10 4" xfId="25401"/>
    <cellStyle name="40% - Accent6 2 11" xfId="7400"/>
    <cellStyle name="40% - Accent6 2 11 2" xfId="29001"/>
    <cellStyle name="40% - Accent6 2 12" xfId="14600"/>
    <cellStyle name="40% - Accent6 2 12 2" xfId="36201"/>
    <cellStyle name="40% - Accent6 2 13" xfId="21801"/>
    <cellStyle name="40% - Accent6 2 2" xfId="216"/>
    <cellStyle name="40% - Accent6 2 2 10" xfId="14634"/>
    <cellStyle name="40% - Accent6 2 2 10 2" xfId="36235"/>
    <cellStyle name="40% - Accent6 2 2 11" xfId="21835"/>
    <cellStyle name="40% - Accent6 2 2 2" xfId="351"/>
    <cellStyle name="40% - Accent6 2 2 2 2" xfId="591"/>
    <cellStyle name="40% - Accent6 2 2 2 2 2" xfId="1193"/>
    <cellStyle name="40% - Accent6 2 2 2 2 2 2" xfId="3593"/>
    <cellStyle name="40% - Accent6 2 2 2 2 2 2 2" xfId="7193"/>
    <cellStyle name="40% - Accent6 2 2 2 2 2 2 2 2" xfId="14394"/>
    <cellStyle name="40% - Accent6 2 2 2 2 2 2 2 2 2" xfId="35995"/>
    <cellStyle name="40% - Accent6 2 2 2 2 2 2 2 3" xfId="21594"/>
    <cellStyle name="40% - Accent6 2 2 2 2 2 2 2 3 2" xfId="43195"/>
    <cellStyle name="40% - Accent6 2 2 2 2 2 2 2 4" xfId="28795"/>
    <cellStyle name="40% - Accent6 2 2 2 2 2 2 3" xfId="10794"/>
    <cellStyle name="40% - Accent6 2 2 2 2 2 2 3 2" xfId="32395"/>
    <cellStyle name="40% - Accent6 2 2 2 2 2 2 4" xfId="17994"/>
    <cellStyle name="40% - Accent6 2 2 2 2 2 2 4 2" xfId="39595"/>
    <cellStyle name="40% - Accent6 2 2 2 2 2 2 5" xfId="25195"/>
    <cellStyle name="40% - Accent6 2 2 2 2 2 3" xfId="2393"/>
    <cellStyle name="40% - Accent6 2 2 2 2 2 3 2" xfId="5993"/>
    <cellStyle name="40% - Accent6 2 2 2 2 2 3 2 2" xfId="13194"/>
    <cellStyle name="40% - Accent6 2 2 2 2 2 3 2 2 2" xfId="34795"/>
    <cellStyle name="40% - Accent6 2 2 2 2 2 3 2 3" xfId="20394"/>
    <cellStyle name="40% - Accent6 2 2 2 2 2 3 2 3 2" xfId="41995"/>
    <cellStyle name="40% - Accent6 2 2 2 2 2 3 2 4" xfId="27595"/>
    <cellStyle name="40% - Accent6 2 2 2 2 2 3 3" xfId="9594"/>
    <cellStyle name="40% - Accent6 2 2 2 2 2 3 3 2" xfId="31195"/>
    <cellStyle name="40% - Accent6 2 2 2 2 2 3 4" xfId="16794"/>
    <cellStyle name="40% - Accent6 2 2 2 2 2 3 4 2" xfId="38395"/>
    <cellStyle name="40% - Accent6 2 2 2 2 2 3 5" xfId="23995"/>
    <cellStyle name="40% - Accent6 2 2 2 2 2 4" xfId="4793"/>
    <cellStyle name="40% - Accent6 2 2 2 2 2 4 2" xfId="11994"/>
    <cellStyle name="40% - Accent6 2 2 2 2 2 4 2 2" xfId="33595"/>
    <cellStyle name="40% - Accent6 2 2 2 2 2 4 3" xfId="19194"/>
    <cellStyle name="40% - Accent6 2 2 2 2 2 4 3 2" xfId="40795"/>
    <cellStyle name="40% - Accent6 2 2 2 2 2 4 4" xfId="26395"/>
    <cellStyle name="40% - Accent6 2 2 2 2 2 5" xfId="8394"/>
    <cellStyle name="40% - Accent6 2 2 2 2 2 5 2" xfId="29995"/>
    <cellStyle name="40% - Accent6 2 2 2 2 2 6" xfId="15594"/>
    <cellStyle name="40% - Accent6 2 2 2 2 2 6 2" xfId="37195"/>
    <cellStyle name="40% - Accent6 2 2 2 2 2 7" xfId="22795"/>
    <cellStyle name="40% - Accent6 2 2 2 2 3" xfId="2993"/>
    <cellStyle name="40% - Accent6 2 2 2 2 3 2" xfId="6593"/>
    <cellStyle name="40% - Accent6 2 2 2 2 3 2 2" xfId="13794"/>
    <cellStyle name="40% - Accent6 2 2 2 2 3 2 2 2" xfId="35395"/>
    <cellStyle name="40% - Accent6 2 2 2 2 3 2 3" xfId="20994"/>
    <cellStyle name="40% - Accent6 2 2 2 2 3 2 3 2" xfId="42595"/>
    <cellStyle name="40% - Accent6 2 2 2 2 3 2 4" xfId="28195"/>
    <cellStyle name="40% - Accent6 2 2 2 2 3 3" xfId="10194"/>
    <cellStyle name="40% - Accent6 2 2 2 2 3 3 2" xfId="31795"/>
    <cellStyle name="40% - Accent6 2 2 2 2 3 4" xfId="17394"/>
    <cellStyle name="40% - Accent6 2 2 2 2 3 4 2" xfId="38995"/>
    <cellStyle name="40% - Accent6 2 2 2 2 3 5" xfId="24595"/>
    <cellStyle name="40% - Accent6 2 2 2 2 4" xfId="1793"/>
    <cellStyle name="40% - Accent6 2 2 2 2 4 2" xfId="5393"/>
    <cellStyle name="40% - Accent6 2 2 2 2 4 2 2" xfId="12594"/>
    <cellStyle name="40% - Accent6 2 2 2 2 4 2 2 2" xfId="34195"/>
    <cellStyle name="40% - Accent6 2 2 2 2 4 2 3" xfId="19794"/>
    <cellStyle name="40% - Accent6 2 2 2 2 4 2 3 2" xfId="41395"/>
    <cellStyle name="40% - Accent6 2 2 2 2 4 2 4" xfId="26995"/>
    <cellStyle name="40% - Accent6 2 2 2 2 4 3" xfId="8994"/>
    <cellStyle name="40% - Accent6 2 2 2 2 4 3 2" xfId="30595"/>
    <cellStyle name="40% - Accent6 2 2 2 2 4 4" xfId="16194"/>
    <cellStyle name="40% - Accent6 2 2 2 2 4 4 2" xfId="37795"/>
    <cellStyle name="40% - Accent6 2 2 2 2 4 5" xfId="23395"/>
    <cellStyle name="40% - Accent6 2 2 2 2 5" xfId="4193"/>
    <cellStyle name="40% - Accent6 2 2 2 2 5 2" xfId="11394"/>
    <cellStyle name="40% - Accent6 2 2 2 2 5 2 2" xfId="32995"/>
    <cellStyle name="40% - Accent6 2 2 2 2 5 3" xfId="18594"/>
    <cellStyle name="40% - Accent6 2 2 2 2 5 3 2" xfId="40195"/>
    <cellStyle name="40% - Accent6 2 2 2 2 5 4" xfId="25795"/>
    <cellStyle name="40% - Accent6 2 2 2 2 6" xfId="7794"/>
    <cellStyle name="40% - Accent6 2 2 2 2 6 2" xfId="29395"/>
    <cellStyle name="40% - Accent6 2 2 2 2 7" xfId="14994"/>
    <cellStyle name="40% - Accent6 2 2 2 2 7 2" xfId="36595"/>
    <cellStyle name="40% - Accent6 2 2 2 2 8" xfId="22195"/>
    <cellStyle name="40% - Accent6 2 2 2 3" xfId="953"/>
    <cellStyle name="40% - Accent6 2 2 2 3 2" xfId="3353"/>
    <cellStyle name="40% - Accent6 2 2 2 3 2 2" xfId="6953"/>
    <cellStyle name="40% - Accent6 2 2 2 3 2 2 2" xfId="14154"/>
    <cellStyle name="40% - Accent6 2 2 2 3 2 2 2 2" xfId="35755"/>
    <cellStyle name="40% - Accent6 2 2 2 3 2 2 3" xfId="21354"/>
    <cellStyle name="40% - Accent6 2 2 2 3 2 2 3 2" xfId="42955"/>
    <cellStyle name="40% - Accent6 2 2 2 3 2 2 4" xfId="28555"/>
    <cellStyle name="40% - Accent6 2 2 2 3 2 3" xfId="10554"/>
    <cellStyle name="40% - Accent6 2 2 2 3 2 3 2" xfId="32155"/>
    <cellStyle name="40% - Accent6 2 2 2 3 2 4" xfId="17754"/>
    <cellStyle name="40% - Accent6 2 2 2 3 2 4 2" xfId="39355"/>
    <cellStyle name="40% - Accent6 2 2 2 3 2 5" xfId="24955"/>
    <cellStyle name="40% - Accent6 2 2 2 3 3" xfId="2153"/>
    <cellStyle name="40% - Accent6 2 2 2 3 3 2" xfId="5753"/>
    <cellStyle name="40% - Accent6 2 2 2 3 3 2 2" xfId="12954"/>
    <cellStyle name="40% - Accent6 2 2 2 3 3 2 2 2" xfId="34555"/>
    <cellStyle name="40% - Accent6 2 2 2 3 3 2 3" xfId="20154"/>
    <cellStyle name="40% - Accent6 2 2 2 3 3 2 3 2" xfId="41755"/>
    <cellStyle name="40% - Accent6 2 2 2 3 3 2 4" xfId="27355"/>
    <cellStyle name="40% - Accent6 2 2 2 3 3 3" xfId="9354"/>
    <cellStyle name="40% - Accent6 2 2 2 3 3 3 2" xfId="30955"/>
    <cellStyle name="40% - Accent6 2 2 2 3 3 4" xfId="16554"/>
    <cellStyle name="40% - Accent6 2 2 2 3 3 4 2" xfId="38155"/>
    <cellStyle name="40% - Accent6 2 2 2 3 3 5" xfId="23755"/>
    <cellStyle name="40% - Accent6 2 2 2 3 4" xfId="4553"/>
    <cellStyle name="40% - Accent6 2 2 2 3 4 2" xfId="11754"/>
    <cellStyle name="40% - Accent6 2 2 2 3 4 2 2" xfId="33355"/>
    <cellStyle name="40% - Accent6 2 2 2 3 4 3" xfId="18954"/>
    <cellStyle name="40% - Accent6 2 2 2 3 4 3 2" xfId="40555"/>
    <cellStyle name="40% - Accent6 2 2 2 3 4 4" xfId="26155"/>
    <cellStyle name="40% - Accent6 2 2 2 3 5" xfId="8154"/>
    <cellStyle name="40% - Accent6 2 2 2 3 5 2" xfId="29755"/>
    <cellStyle name="40% - Accent6 2 2 2 3 6" xfId="15354"/>
    <cellStyle name="40% - Accent6 2 2 2 3 6 2" xfId="36955"/>
    <cellStyle name="40% - Accent6 2 2 2 3 7" xfId="22555"/>
    <cellStyle name="40% - Accent6 2 2 2 4" xfId="2753"/>
    <cellStyle name="40% - Accent6 2 2 2 4 2" xfId="6353"/>
    <cellStyle name="40% - Accent6 2 2 2 4 2 2" xfId="13554"/>
    <cellStyle name="40% - Accent6 2 2 2 4 2 2 2" xfId="35155"/>
    <cellStyle name="40% - Accent6 2 2 2 4 2 3" xfId="20754"/>
    <cellStyle name="40% - Accent6 2 2 2 4 2 3 2" xfId="42355"/>
    <cellStyle name="40% - Accent6 2 2 2 4 2 4" xfId="27955"/>
    <cellStyle name="40% - Accent6 2 2 2 4 3" xfId="9954"/>
    <cellStyle name="40% - Accent6 2 2 2 4 3 2" xfId="31555"/>
    <cellStyle name="40% - Accent6 2 2 2 4 4" xfId="17154"/>
    <cellStyle name="40% - Accent6 2 2 2 4 4 2" xfId="38755"/>
    <cellStyle name="40% - Accent6 2 2 2 4 5" xfId="24355"/>
    <cellStyle name="40% - Accent6 2 2 2 5" xfId="1553"/>
    <cellStyle name="40% - Accent6 2 2 2 5 2" xfId="5153"/>
    <cellStyle name="40% - Accent6 2 2 2 5 2 2" xfId="12354"/>
    <cellStyle name="40% - Accent6 2 2 2 5 2 2 2" xfId="33955"/>
    <cellStyle name="40% - Accent6 2 2 2 5 2 3" xfId="19554"/>
    <cellStyle name="40% - Accent6 2 2 2 5 2 3 2" xfId="41155"/>
    <cellStyle name="40% - Accent6 2 2 2 5 2 4" xfId="26755"/>
    <cellStyle name="40% - Accent6 2 2 2 5 3" xfId="8754"/>
    <cellStyle name="40% - Accent6 2 2 2 5 3 2" xfId="30355"/>
    <cellStyle name="40% - Accent6 2 2 2 5 4" xfId="15954"/>
    <cellStyle name="40% - Accent6 2 2 2 5 4 2" xfId="37555"/>
    <cellStyle name="40% - Accent6 2 2 2 5 5" xfId="23155"/>
    <cellStyle name="40% - Accent6 2 2 2 6" xfId="3953"/>
    <cellStyle name="40% - Accent6 2 2 2 6 2" xfId="11154"/>
    <cellStyle name="40% - Accent6 2 2 2 6 2 2" xfId="32755"/>
    <cellStyle name="40% - Accent6 2 2 2 6 3" xfId="18354"/>
    <cellStyle name="40% - Accent6 2 2 2 6 3 2" xfId="39955"/>
    <cellStyle name="40% - Accent6 2 2 2 6 4" xfId="25555"/>
    <cellStyle name="40% - Accent6 2 2 2 7" xfId="7554"/>
    <cellStyle name="40% - Accent6 2 2 2 7 2" xfId="29155"/>
    <cellStyle name="40% - Accent6 2 2 2 8" xfId="14754"/>
    <cellStyle name="40% - Accent6 2 2 2 8 2" xfId="36355"/>
    <cellStyle name="40% - Accent6 2 2 2 9" xfId="21955"/>
    <cellStyle name="40% - Accent6 2 2 3" xfId="471"/>
    <cellStyle name="40% - Accent6 2 2 3 2" xfId="1073"/>
    <cellStyle name="40% - Accent6 2 2 3 2 2" xfId="3473"/>
    <cellStyle name="40% - Accent6 2 2 3 2 2 2" xfId="7073"/>
    <cellStyle name="40% - Accent6 2 2 3 2 2 2 2" xfId="14274"/>
    <cellStyle name="40% - Accent6 2 2 3 2 2 2 2 2" xfId="35875"/>
    <cellStyle name="40% - Accent6 2 2 3 2 2 2 3" xfId="21474"/>
    <cellStyle name="40% - Accent6 2 2 3 2 2 2 3 2" xfId="43075"/>
    <cellStyle name="40% - Accent6 2 2 3 2 2 2 4" xfId="28675"/>
    <cellStyle name="40% - Accent6 2 2 3 2 2 3" xfId="10674"/>
    <cellStyle name="40% - Accent6 2 2 3 2 2 3 2" xfId="32275"/>
    <cellStyle name="40% - Accent6 2 2 3 2 2 4" xfId="17874"/>
    <cellStyle name="40% - Accent6 2 2 3 2 2 4 2" xfId="39475"/>
    <cellStyle name="40% - Accent6 2 2 3 2 2 5" xfId="25075"/>
    <cellStyle name="40% - Accent6 2 2 3 2 3" xfId="2273"/>
    <cellStyle name="40% - Accent6 2 2 3 2 3 2" xfId="5873"/>
    <cellStyle name="40% - Accent6 2 2 3 2 3 2 2" xfId="13074"/>
    <cellStyle name="40% - Accent6 2 2 3 2 3 2 2 2" xfId="34675"/>
    <cellStyle name="40% - Accent6 2 2 3 2 3 2 3" xfId="20274"/>
    <cellStyle name="40% - Accent6 2 2 3 2 3 2 3 2" xfId="41875"/>
    <cellStyle name="40% - Accent6 2 2 3 2 3 2 4" xfId="27475"/>
    <cellStyle name="40% - Accent6 2 2 3 2 3 3" xfId="9474"/>
    <cellStyle name="40% - Accent6 2 2 3 2 3 3 2" xfId="31075"/>
    <cellStyle name="40% - Accent6 2 2 3 2 3 4" xfId="16674"/>
    <cellStyle name="40% - Accent6 2 2 3 2 3 4 2" xfId="38275"/>
    <cellStyle name="40% - Accent6 2 2 3 2 3 5" xfId="23875"/>
    <cellStyle name="40% - Accent6 2 2 3 2 4" xfId="4673"/>
    <cellStyle name="40% - Accent6 2 2 3 2 4 2" xfId="11874"/>
    <cellStyle name="40% - Accent6 2 2 3 2 4 2 2" xfId="33475"/>
    <cellStyle name="40% - Accent6 2 2 3 2 4 3" xfId="19074"/>
    <cellStyle name="40% - Accent6 2 2 3 2 4 3 2" xfId="40675"/>
    <cellStyle name="40% - Accent6 2 2 3 2 4 4" xfId="26275"/>
    <cellStyle name="40% - Accent6 2 2 3 2 5" xfId="8274"/>
    <cellStyle name="40% - Accent6 2 2 3 2 5 2" xfId="29875"/>
    <cellStyle name="40% - Accent6 2 2 3 2 6" xfId="15474"/>
    <cellStyle name="40% - Accent6 2 2 3 2 6 2" xfId="37075"/>
    <cellStyle name="40% - Accent6 2 2 3 2 7" xfId="22675"/>
    <cellStyle name="40% - Accent6 2 2 3 3" xfId="2873"/>
    <cellStyle name="40% - Accent6 2 2 3 3 2" xfId="6473"/>
    <cellStyle name="40% - Accent6 2 2 3 3 2 2" xfId="13674"/>
    <cellStyle name="40% - Accent6 2 2 3 3 2 2 2" xfId="35275"/>
    <cellStyle name="40% - Accent6 2 2 3 3 2 3" xfId="20874"/>
    <cellStyle name="40% - Accent6 2 2 3 3 2 3 2" xfId="42475"/>
    <cellStyle name="40% - Accent6 2 2 3 3 2 4" xfId="28075"/>
    <cellStyle name="40% - Accent6 2 2 3 3 3" xfId="10074"/>
    <cellStyle name="40% - Accent6 2 2 3 3 3 2" xfId="31675"/>
    <cellStyle name="40% - Accent6 2 2 3 3 4" xfId="17274"/>
    <cellStyle name="40% - Accent6 2 2 3 3 4 2" xfId="38875"/>
    <cellStyle name="40% - Accent6 2 2 3 3 5" xfId="24475"/>
    <cellStyle name="40% - Accent6 2 2 3 4" xfId="1673"/>
    <cellStyle name="40% - Accent6 2 2 3 4 2" xfId="5273"/>
    <cellStyle name="40% - Accent6 2 2 3 4 2 2" xfId="12474"/>
    <cellStyle name="40% - Accent6 2 2 3 4 2 2 2" xfId="34075"/>
    <cellStyle name="40% - Accent6 2 2 3 4 2 3" xfId="19674"/>
    <cellStyle name="40% - Accent6 2 2 3 4 2 3 2" xfId="41275"/>
    <cellStyle name="40% - Accent6 2 2 3 4 2 4" xfId="26875"/>
    <cellStyle name="40% - Accent6 2 2 3 4 3" xfId="8874"/>
    <cellStyle name="40% - Accent6 2 2 3 4 3 2" xfId="30475"/>
    <cellStyle name="40% - Accent6 2 2 3 4 4" xfId="16074"/>
    <cellStyle name="40% - Accent6 2 2 3 4 4 2" xfId="37675"/>
    <cellStyle name="40% - Accent6 2 2 3 4 5" xfId="23275"/>
    <cellStyle name="40% - Accent6 2 2 3 5" xfId="4073"/>
    <cellStyle name="40% - Accent6 2 2 3 5 2" xfId="11274"/>
    <cellStyle name="40% - Accent6 2 2 3 5 2 2" xfId="32875"/>
    <cellStyle name="40% - Accent6 2 2 3 5 3" xfId="18474"/>
    <cellStyle name="40% - Accent6 2 2 3 5 3 2" xfId="40075"/>
    <cellStyle name="40% - Accent6 2 2 3 5 4" xfId="25675"/>
    <cellStyle name="40% - Accent6 2 2 3 6" xfId="7674"/>
    <cellStyle name="40% - Accent6 2 2 3 6 2" xfId="29275"/>
    <cellStyle name="40% - Accent6 2 2 3 7" xfId="14874"/>
    <cellStyle name="40% - Accent6 2 2 3 7 2" xfId="36475"/>
    <cellStyle name="40% - Accent6 2 2 3 8" xfId="22075"/>
    <cellStyle name="40% - Accent6 2 2 4" xfId="713"/>
    <cellStyle name="40% - Accent6 2 2 4 2" xfId="1313"/>
    <cellStyle name="40% - Accent6 2 2 4 2 2" xfId="3713"/>
    <cellStyle name="40% - Accent6 2 2 4 2 2 2" xfId="7313"/>
    <cellStyle name="40% - Accent6 2 2 4 2 2 2 2" xfId="14514"/>
    <cellStyle name="40% - Accent6 2 2 4 2 2 2 2 2" xfId="36115"/>
    <cellStyle name="40% - Accent6 2 2 4 2 2 2 3" xfId="21714"/>
    <cellStyle name="40% - Accent6 2 2 4 2 2 2 3 2" xfId="43315"/>
    <cellStyle name="40% - Accent6 2 2 4 2 2 2 4" xfId="28915"/>
    <cellStyle name="40% - Accent6 2 2 4 2 2 3" xfId="10914"/>
    <cellStyle name="40% - Accent6 2 2 4 2 2 3 2" xfId="32515"/>
    <cellStyle name="40% - Accent6 2 2 4 2 2 4" xfId="18114"/>
    <cellStyle name="40% - Accent6 2 2 4 2 2 4 2" xfId="39715"/>
    <cellStyle name="40% - Accent6 2 2 4 2 2 5" xfId="25315"/>
    <cellStyle name="40% - Accent6 2 2 4 2 3" xfId="2513"/>
    <cellStyle name="40% - Accent6 2 2 4 2 3 2" xfId="6113"/>
    <cellStyle name="40% - Accent6 2 2 4 2 3 2 2" xfId="13314"/>
    <cellStyle name="40% - Accent6 2 2 4 2 3 2 2 2" xfId="34915"/>
    <cellStyle name="40% - Accent6 2 2 4 2 3 2 3" xfId="20514"/>
    <cellStyle name="40% - Accent6 2 2 4 2 3 2 3 2" xfId="42115"/>
    <cellStyle name="40% - Accent6 2 2 4 2 3 2 4" xfId="27715"/>
    <cellStyle name="40% - Accent6 2 2 4 2 3 3" xfId="9714"/>
    <cellStyle name="40% - Accent6 2 2 4 2 3 3 2" xfId="31315"/>
    <cellStyle name="40% - Accent6 2 2 4 2 3 4" xfId="16914"/>
    <cellStyle name="40% - Accent6 2 2 4 2 3 4 2" xfId="38515"/>
    <cellStyle name="40% - Accent6 2 2 4 2 3 5" xfId="24115"/>
    <cellStyle name="40% - Accent6 2 2 4 2 4" xfId="4913"/>
    <cellStyle name="40% - Accent6 2 2 4 2 4 2" xfId="12114"/>
    <cellStyle name="40% - Accent6 2 2 4 2 4 2 2" xfId="33715"/>
    <cellStyle name="40% - Accent6 2 2 4 2 4 3" xfId="19314"/>
    <cellStyle name="40% - Accent6 2 2 4 2 4 3 2" xfId="40915"/>
    <cellStyle name="40% - Accent6 2 2 4 2 4 4" xfId="26515"/>
    <cellStyle name="40% - Accent6 2 2 4 2 5" xfId="8514"/>
    <cellStyle name="40% - Accent6 2 2 4 2 5 2" xfId="30115"/>
    <cellStyle name="40% - Accent6 2 2 4 2 6" xfId="15714"/>
    <cellStyle name="40% - Accent6 2 2 4 2 6 2" xfId="37315"/>
    <cellStyle name="40% - Accent6 2 2 4 2 7" xfId="22915"/>
    <cellStyle name="40% - Accent6 2 2 4 3" xfId="3113"/>
    <cellStyle name="40% - Accent6 2 2 4 3 2" xfId="6713"/>
    <cellStyle name="40% - Accent6 2 2 4 3 2 2" xfId="13914"/>
    <cellStyle name="40% - Accent6 2 2 4 3 2 2 2" xfId="35515"/>
    <cellStyle name="40% - Accent6 2 2 4 3 2 3" xfId="21114"/>
    <cellStyle name="40% - Accent6 2 2 4 3 2 3 2" xfId="42715"/>
    <cellStyle name="40% - Accent6 2 2 4 3 2 4" xfId="28315"/>
    <cellStyle name="40% - Accent6 2 2 4 3 3" xfId="10314"/>
    <cellStyle name="40% - Accent6 2 2 4 3 3 2" xfId="31915"/>
    <cellStyle name="40% - Accent6 2 2 4 3 4" xfId="17514"/>
    <cellStyle name="40% - Accent6 2 2 4 3 4 2" xfId="39115"/>
    <cellStyle name="40% - Accent6 2 2 4 3 5" xfId="24715"/>
    <cellStyle name="40% - Accent6 2 2 4 4" xfId="1913"/>
    <cellStyle name="40% - Accent6 2 2 4 4 2" xfId="5513"/>
    <cellStyle name="40% - Accent6 2 2 4 4 2 2" xfId="12714"/>
    <cellStyle name="40% - Accent6 2 2 4 4 2 2 2" xfId="34315"/>
    <cellStyle name="40% - Accent6 2 2 4 4 2 3" xfId="19914"/>
    <cellStyle name="40% - Accent6 2 2 4 4 2 3 2" xfId="41515"/>
    <cellStyle name="40% - Accent6 2 2 4 4 2 4" xfId="27115"/>
    <cellStyle name="40% - Accent6 2 2 4 4 3" xfId="9114"/>
    <cellStyle name="40% - Accent6 2 2 4 4 3 2" xfId="30715"/>
    <cellStyle name="40% - Accent6 2 2 4 4 4" xfId="16314"/>
    <cellStyle name="40% - Accent6 2 2 4 4 4 2" xfId="37915"/>
    <cellStyle name="40% - Accent6 2 2 4 4 5" xfId="23515"/>
    <cellStyle name="40% - Accent6 2 2 4 5" xfId="4313"/>
    <cellStyle name="40% - Accent6 2 2 4 5 2" xfId="11514"/>
    <cellStyle name="40% - Accent6 2 2 4 5 2 2" xfId="33115"/>
    <cellStyle name="40% - Accent6 2 2 4 5 3" xfId="18714"/>
    <cellStyle name="40% - Accent6 2 2 4 5 3 2" xfId="40315"/>
    <cellStyle name="40% - Accent6 2 2 4 5 4" xfId="25915"/>
    <cellStyle name="40% - Accent6 2 2 4 6" xfId="7914"/>
    <cellStyle name="40% - Accent6 2 2 4 6 2" xfId="29515"/>
    <cellStyle name="40% - Accent6 2 2 4 7" xfId="15114"/>
    <cellStyle name="40% - Accent6 2 2 4 7 2" xfId="36715"/>
    <cellStyle name="40% - Accent6 2 2 4 8" xfId="22315"/>
    <cellStyle name="40% - Accent6 2 2 5" xfId="833"/>
    <cellStyle name="40% - Accent6 2 2 5 2" xfId="3233"/>
    <cellStyle name="40% - Accent6 2 2 5 2 2" xfId="6833"/>
    <cellStyle name="40% - Accent6 2 2 5 2 2 2" xfId="14034"/>
    <cellStyle name="40% - Accent6 2 2 5 2 2 2 2" xfId="35635"/>
    <cellStyle name="40% - Accent6 2 2 5 2 2 3" xfId="21234"/>
    <cellStyle name="40% - Accent6 2 2 5 2 2 3 2" xfId="42835"/>
    <cellStyle name="40% - Accent6 2 2 5 2 2 4" xfId="28435"/>
    <cellStyle name="40% - Accent6 2 2 5 2 3" xfId="10434"/>
    <cellStyle name="40% - Accent6 2 2 5 2 3 2" xfId="32035"/>
    <cellStyle name="40% - Accent6 2 2 5 2 4" xfId="17634"/>
    <cellStyle name="40% - Accent6 2 2 5 2 4 2" xfId="39235"/>
    <cellStyle name="40% - Accent6 2 2 5 2 5" xfId="24835"/>
    <cellStyle name="40% - Accent6 2 2 5 3" xfId="2033"/>
    <cellStyle name="40% - Accent6 2 2 5 3 2" xfId="5633"/>
    <cellStyle name="40% - Accent6 2 2 5 3 2 2" xfId="12834"/>
    <cellStyle name="40% - Accent6 2 2 5 3 2 2 2" xfId="34435"/>
    <cellStyle name="40% - Accent6 2 2 5 3 2 3" xfId="20034"/>
    <cellStyle name="40% - Accent6 2 2 5 3 2 3 2" xfId="41635"/>
    <cellStyle name="40% - Accent6 2 2 5 3 2 4" xfId="27235"/>
    <cellStyle name="40% - Accent6 2 2 5 3 3" xfId="9234"/>
    <cellStyle name="40% - Accent6 2 2 5 3 3 2" xfId="30835"/>
    <cellStyle name="40% - Accent6 2 2 5 3 4" xfId="16434"/>
    <cellStyle name="40% - Accent6 2 2 5 3 4 2" xfId="38035"/>
    <cellStyle name="40% - Accent6 2 2 5 3 5" xfId="23635"/>
    <cellStyle name="40% - Accent6 2 2 5 4" xfId="4433"/>
    <cellStyle name="40% - Accent6 2 2 5 4 2" xfId="11634"/>
    <cellStyle name="40% - Accent6 2 2 5 4 2 2" xfId="33235"/>
    <cellStyle name="40% - Accent6 2 2 5 4 3" xfId="18834"/>
    <cellStyle name="40% - Accent6 2 2 5 4 3 2" xfId="40435"/>
    <cellStyle name="40% - Accent6 2 2 5 4 4" xfId="26035"/>
    <cellStyle name="40% - Accent6 2 2 5 5" xfId="8034"/>
    <cellStyle name="40% - Accent6 2 2 5 5 2" xfId="29635"/>
    <cellStyle name="40% - Accent6 2 2 5 6" xfId="15234"/>
    <cellStyle name="40% - Accent6 2 2 5 6 2" xfId="36835"/>
    <cellStyle name="40% - Accent6 2 2 5 7" xfId="22435"/>
    <cellStyle name="40% - Accent6 2 2 6" xfId="2633"/>
    <cellStyle name="40% - Accent6 2 2 6 2" xfId="6233"/>
    <cellStyle name="40% - Accent6 2 2 6 2 2" xfId="13434"/>
    <cellStyle name="40% - Accent6 2 2 6 2 2 2" xfId="35035"/>
    <cellStyle name="40% - Accent6 2 2 6 2 3" xfId="20634"/>
    <cellStyle name="40% - Accent6 2 2 6 2 3 2" xfId="42235"/>
    <cellStyle name="40% - Accent6 2 2 6 2 4" xfId="27835"/>
    <cellStyle name="40% - Accent6 2 2 6 3" xfId="9834"/>
    <cellStyle name="40% - Accent6 2 2 6 3 2" xfId="31435"/>
    <cellStyle name="40% - Accent6 2 2 6 4" xfId="17034"/>
    <cellStyle name="40% - Accent6 2 2 6 4 2" xfId="38635"/>
    <cellStyle name="40% - Accent6 2 2 6 5" xfId="24235"/>
    <cellStyle name="40% - Accent6 2 2 7" xfId="1433"/>
    <cellStyle name="40% - Accent6 2 2 7 2" xfId="5033"/>
    <cellStyle name="40% - Accent6 2 2 7 2 2" xfId="12234"/>
    <cellStyle name="40% - Accent6 2 2 7 2 2 2" xfId="33835"/>
    <cellStyle name="40% - Accent6 2 2 7 2 3" xfId="19434"/>
    <cellStyle name="40% - Accent6 2 2 7 2 3 2" xfId="41035"/>
    <cellStyle name="40% - Accent6 2 2 7 2 4" xfId="26635"/>
    <cellStyle name="40% - Accent6 2 2 7 3" xfId="8634"/>
    <cellStyle name="40% - Accent6 2 2 7 3 2" xfId="30235"/>
    <cellStyle name="40% - Accent6 2 2 7 4" xfId="15834"/>
    <cellStyle name="40% - Accent6 2 2 7 4 2" xfId="37435"/>
    <cellStyle name="40% - Accent6 2 2 7 5" xfId="23035"/>
    <cellStyle name="40% - Accent6 2 2 8" xfId="3833"/>
    <cellStyle name="40% - Accent6 2 2 8 2" xfId="11034"/>
    <cellStyle name="40% - Accent6 2 2 8 2 2" xfId="32635"/>
    <cellStyle name="40% - Accent6 2 2 8 3" xfId="18234"/>
    <cellStyle name="40% - Accent6 2 2 8 3 2" xfId="39835"/>
    <cellStyle name="40% - Accent6 2 2 8 4" xfId="25435"/>
    <cellStyle name="40% - Accent6 2 2 9" xfId="7434"/>
    <cellStyle name="40% - Accent6 2 2 9 2" xfId="29035"/>
    <cellStyle name="40% - Accent6 2 3" xfId="259"/>
    <cellStyle name="40% - Accent6 2 3 10" xfId="14668"/>
    <cellStyle name="40% - Accent6 2 3 10 2" xfId="36269"/>
    <cellStyle name="40% - Accent6 2 3 11" xfId="21869"/>
    <cellStyle name="40% - Accent6 2 3 2" xfId="385"/>
    <cellStyle name="40% - Accent6 2 3 2 2" xfId="625"/>
    <cellStyle name="40% - Accent6 2 3 2 2 2" xfId="1227"/>
    <cellStyle name="40% - Accent6 2 3 2 2 2 2" xfId="3627"/>
    <cellStyle name="40% - Accent6 2 3 2 2 2 2 2" xfId="7227"/>
    <cellStyle name="40% - Accent6 2 3 2 2 2 2 2 2" xfId="14428"/>
    <cellStyle name="40% - Accent6 2 3 2 2 2 2 2 2 2" xfId="36029"/>
    <cellStyle name="40% - Accent6 2 3 2 2 2 2 2 3" xfId="21628"/>
    <cellStyle name="40% - Accent6 2 3 2 2 2 2 2 3 2" xfId="43229"/>
    <cellStyle name="40% - Accent6 2 3 2 2 2 2 2 4" xfId="28829"/>
    <cellStyle name="40% - Accent6 2 3 2 2 2 2 3" xfId="10828"/>
    <cellStyle name="40% - Accent6 2 3 2 2 2 2 3 2" xfId="32429"/>
    <cellStyle name="40% - Accent6 2 3 2 2 2 2 4" xfId="18028"/>
    <cellStyle name="40% - Accent6 2 3 2 2 2 2 4 2" xfId="39629"/>
    <cellStyle name="40% - Accent6 2 3 2 2 2 2 5" xfId="25229"/>
    <cellStyle name="40% - Accent6 2 3 2 2 2 3" xfId="2427"/>
    <cellStyle name="40% - Accent6 2 3 2 2 2 3 2" xfId="6027"/>
    <cellStyle name="40% - Accent6 2 3 2 2 2 3 2 2" xfId="13228"/>
    <cellStyle name="40% - Accent6 2 3 2 2 2 3 2 2 2" xfId="34829"/>
    <cellStyle name="40% - Accent6 2 3 2 2 2 3 2 3" xfId="20428"/>
    <cellStyle name="40% - Accent6 2 3 2 2 2 3 2 3 2" xfId="42029"/>
    <cellStyle name="40% - Accent6 2 3 2 2 2 3 2 4" xfId="27629"/>
    <cellStyle name="40% - Accent6 2 3 2 2 2 3 3" xfId="9628"/>
    <cellStyle name="40% - Accent6 2 3 2 2 2 3 3 2" xfId="31229"/>
    <cellStyle name="40% - Accent6 2 3 2 2 2 3 4" xfId="16828"/>
    <cellStyle name="40% - Accent6 2 3 2 2 2 3 4 2" xfId="38429"/>
    <cellStyle name="40% - Accent6 2 3 2 2 2 3 5" xfId="24029"/>
    <cellStyle name="40% - Accent6 2 3 2 2 2 4" xfId="4827"/>
    <cellStyle name="40% - Accent6 2 3 2 2 2 4 2" xfId="12028"/>
    <cellStyle name="40% - Accent6 2 3 2 2 2 4 2 2" xfId="33629"/>
    <cellStyle name="40% - Accent6 2 3 2 2 2 4 3" xfId="19228"/>
    <cellStyle name="40% - Accent6 2 3 2 2 2 4 3 2" xfId="40829"/>
    <cellStyle name="40% - Accent6 2 3 2 2 2 4 4" xfId="26429"/>
    <cellStyle name="40% - Accent6 2 3 2 2 2 5" xfId="8428"/>
    <cellStyle name="40% - Accent6 2 3 2 2 2 5 2" xfId="30029"/>
    <cellStyle name="40% - Accent6 2 3 2 2 2 6" xfId="15628"/>
    <cellStyle name="40% - Accent6 2 3 2 2 2 6 2" xfId="37229"/>
    <cellStyle name="40% - Accent6 2 3 2 2 2 7" xfId="22829"/>
    <cellStyle name="40% - Accent6 2 3 2 2 3" xfId="3027"/>
    <cellStyle name="40% - Accent6 2 3 2 2 3 2" xfId="6627"/>
    <cellStyle name="40% - Accent6 2 3 2 2 3 2 2" xfId="13828"/>
    <cellStyle name="40% - Accent6 2 3 2 2 3 2 2 2" xfId="35429"/>
    <cellStyle name="40% - Accent6 2 3 2 2 3 2 3" xfId="21028"/>
    <cellStyle name="40% - Accent6 2 3 2 2 3 2 3 2" xfId="42629"/>
    <cellStyle name="40% - Accent6 2 3 2 2 3 2 4" xfId="28229"/>
    <cellStyle name="40% - Accent6 2 3 2 2 3 3" xfId="10228"/>
    <cellStyle name="40% - Accent6 2 3 2 2 3 3 2" xfId="31829"/>
    <cellStyle name="40% - Accent6 2 3 2 2 3 4" xfId="17428"/>
    <cellStyle name="40% - Accent6 2 3 2 2 3 4 2" xfId="39029"/>
    <cellStyle name="40% - Accent6 2 3 2 2 3 5" xfId="24629"/>
    <cellStyle name="40% - Accent6 2 3 2 2 4" xfId="1827"/>
    <cellStyle name="40% - Accent6 2 3 2 2 4 2" xfId="5427"/>
    <cellStyle name="40% - Accent6 2 3 2 2 4 2 2" xfId="12628"/>
    <cellStyle name="40% - Accent6 2 3 2 2 4 2 2 2" xfId="34229"/>
    <cellStyle name="40% - Accent6 2 3 2 2 4 2 3" xfId="19828"/>
    <cellStyle name="40% - Accent6 2 3 2 2 4 2 3 2" xfId="41429"/>
    <cellStyle name="40% - Accent6 2 3 2 2 4 2 4" xfId="27029"/>
    <cellStyle name="40% - Accent6 2 3 2 2 4 3" xfId="9028"/>
    <cellStyle name="40% - Accent6 2 3 2 2 4 3 2" xfId="30629"/>
    <cellStyle name="40% - Accent6 2 3 2 2 4 4" xfId="16228"/>
    <cellStyle name="40% - Accent6 2 3 2 2 4 4 2" xfId="37829"/>
    <cellStyle name="40% - Accent6 2 3 2 2 4 5" xfId="23429"/>
    <cellStyle name="40% - Accent6 2 3 2 2 5" xfId="4227"/>
    <cellStyle name="40% - Accent6 2 3 2 2 5 2" xfId="11428"/>
    <cellStyle name="40% - Accent6 2 3 2 2 5 2 2" xfId="33029"/>
    <cellStyle name="40% - Accent6 2 3 2 2 5 3" xfId="18628"/>
    <cellStyle name="40% - Accent6 2 3 2 2 5 3 2" xfId="40229"/>
    <cellStyle name="40% - Accent6 2 3 2 2 5 4" xfId="25829"/>
    <cellStyle name="40% - Accent6 2 3 2 2 6" xfId="7828"/>
    <cellStyle name="40% - Accent6 2 3 2 2 6 2" xfId="29429"/>
    <cellStyle name="40% - Accent6 2 3 2 2 7" xfId="15028"/>
    <cellStyle name="40% - Accent6 2 3 2 2 7 2" xfId="36629"/>
    <cellStyle name="40% - Accent6 2 3 2 2 8" xfId="22229"/>
    <cellStyle name="40% - Accent6 2 3 2 3" xfId="987"/>
    <cellStyle name="40% - Accent6 2 3 2 3 2" xfId="3387"/>
    <cellStyle name="40% - Accent6 2 3 2 3 2 2" xfId="6987"/>
    <cellStyle name="40% - Accent6 2 3 2 3 2 2 2" xfId="14188"/>
    <cellStyle name="40% - Accent6 2 3 2 3 2 2 2 2" xfId="35789"/>
    <cellStyle name="40% - Accent6 2 3 2 3 2 2 3" xfId="21388"/>
    <cellStyle name="40% - Accent6 2 3 2 3 2 2 3 2" xfId="42989"/>
    <cellStyle name="40% - Accent6 2 3 2 3 2 2 4" xfId="28589"/>
    <cellStyle name="40% - Accent6 2 3 2 3 2 3" xfId="10588"/>
    <cellStyle name="40% - Accent6 2 3 2 3 2 3 2" xfId="32189"/>
    <cellStyle name="40% - Accent6 2 3 2 3 2 4" xfId="17788"/>
    <cellStyle name="40% - Accent6 2 3 2 3 2 4 2" xfId="39389"/>
    <cellStyle name="40% - Accent6 2 3 2 3 2 5" xfId="24989"/>
    <cellStyle name="40% - Accent6 2 3 2 3 3" xfId="2187"/>
    <cellStyle name="40% - Accent6 2 3 2 3 3 2" xfId="5787"/>
    <cellStyle name="40% - Accent6 2 3 2 3 3 2 2" xfId="12988"/>
    <cellStyle name="40% - Accent6 2 3 2 3 3 2 2 2" xfId="34589"/>
    <cellStyle name="40% - Accent6 2 3 2 3 3 2 3" xfId="20188"/>
    <cellStyle name="40% - Accent6 2 3 2 3 3 2 3 2" xfId="41789"/>
    <cellStyle name="40% - Accent6 2 3 2 3 3 2 4" xfId="27389"/>
    <cellStyle name="40% - Accent6 2 3 2 3 3 3" xfId="9388"/>
    <cellStyle name="40% - Accent6 2 3 2 3 3 3 2" xfId="30989"/>
    <cellStyle name="40% - Accent6 2 3 2 3 3 4" xfId="16588"/>
    <cellStyle name="40% - Accent6 2 3 2 3 3 4 2" xfId="38189"/>
    <cellStyle name="40% - Accent6 2 3 2 3 3 5" xfId="23789"/>
    <cellStyle name="40% - Accent6 2 3 2 3 4" xfId="4587"/>
    <cellStyle name="40% - Accent6 2 3 2 3 4 2" xfId="11788"/>
    <cellStyle name="40% - Accent6 2 3 2 3 4 2 2" xfId="33389"/>
    <cellStyle name="40% - Accent6 2 3 2 3 4 3" xfId="18988"/>
    <cellStyle name="40% - Accent6 2 3 2 3 4 3 2" xfId="40589"/>
    <cellStyle name="40% - Accent6 2 3 2 3 4 4" xfId="26189"/>
    <cellStyle name="40% - Accent6 2 3 2 3 5" xfId="8188"/>
    <cellStyle name="40% - Accent6 2 3 2 3 5 2" xfId="29789"/>
    <cellStyle name="40% - Accent6 2 3 2 3 6" xfId="15388"/>
    <cellStyle name="40% - Accent6 2 3 2 3 6 2" xfId="36989"/>
    <cellStyle name="40% - Accent6 2 3 2 3 7" xfId="22589"/>
    <cellStyle name="40% - Accent6 2 3 2 4" xfId="2787"/>
    <cellStyle name="40% - Accent6 2 3 2 4 2" xfId="6387"/>
    <cellStyle name="40% - Accent6 2 3 2 4 2 2" xfId="13588"/>
    <cellStyle name="40% - Accent6 2 3 2 4 2 2 2" xfId="35189"/>
    <cellStyle name="40% - Accent6 2 3 2 4 2 3" xfId="20788"/>
    <cellStyle name="40% - Accent6 2 3 2 4 2 3 2" xfId="42389"/>
    <cellStyle name="40% - Accent6 2 3 2 4 2 4" xfId="27989"/>
    <cellStyle name="40% - Accent6 2 3 2 4 3" xfId="9988"/>
    <cellStyle name="40% - Accent6 2 3 2 4 3 2" xfId="31589"/>
    <cellStyle name="40% - Accent6 2 3 2 4 4" xfId="17188"/>
    <cellStyle name="40% - Accent6 2 3 2 4 4 2" xfId="38789"/>
    <cellStyle name="40% - Accent6 2 3 2 4 5" xfId="24389"/>
    <cellStyle name="40% - Accent6 2 3 2 5" xfId="1587"/>
    <cellStyle name="40% - Accent6 2 3 2 5 2" xfId="5187"/>
    <cellStyle name="40% - Accent6 2 3 2 5 2 2" xfId="12388"/>
    <cellStyle name="40% - Accent6 2 3 2 5 2 2 2" xfId="33989"/>
    <cellStyle name="40% - Accent6 2 3 2 5 2 3" xfId="19588"/>
    <cellStyle name="40% - Accent6 2 3 2 5 2 3 2" xfId="41189"/>
    <cellStyle name="40% - Accent6 2 3 2 5 2 4" xfId="26789"/>
    <cellStyle name="40% - Accent6 2 3 2 5 3" xfId="8788"/>
    <cellStyle name="40% - Accent6 2 3 2 5 3 2" xfId="30389"/>
    <cellStyle name="40% - Accent6 2 3 2 5 4" xfId="15988"/>
    <cellStyle name="40% - Accent6 2 3 2 5 4 2" xfId="37589"/>
    <cellStyle name="40% - Accent6 2 3 2 5 5" xfId="23189"/>
    <cellStyle name="40% - Accent6 2 3 2 6" xfId="3987"/>
    <cellStyle name="40% - Accent6 2 3 2 6 2" xfId="11188"/>
    <cellStyle name="40% - Accent6 2 3 2 6 2 2" xfId="32789"/>
    <cellStyle name="40% - Accent6 2 3 2 6 3" xfId="18388"/>
    <cellStyle name="40% - Accent6 2 3 2 6 3 2" xfId="39989"/>
    <cellStyle name="40% - Accent6 2 3 2 6 4" xfId="25589"/>
    <cellStyle name="40% - Accent6 2 3 2 7" xfId="7588"/>
    <cellStyle name="40% - Accent6 2 3 2 7 2" xfId="29189"/>
    <cellStyle name="40% - Accent6 2 3 2 8" xfId="14788"/>
    <cellStyle name="40% - Accent6 2 3 2 8 2" xfId="36389"/>
    <cellStyle name="40% - Accent6 2 3 2 9" xfId="21989"/>
    <cellStyle name="40% - Accent6 2 3 3" xfId="505"/>
    <cellStyle name="40% - Accent6 2 3 3 2" xfId="1107"/>
    <cellStyle name="40% - Accent6 2 3 3 2 2" xfId="3507"/>
    <cellStyle name="40% - Accent6 2 3 3 2 2 2" xfId="7107"/>
    <cellStyle name="40% - Accent6 2 3 3 2 2 2 2" xfId="14308"/>
    <cellStyle name="40% - Accent6 2 3 3 2 2 2 2 2" xfId="35909"/>
    <cellStyle name="40% - Accent6 2 3 3 2 2 2 3" xfId="21508"/>
    <cellStyle name="40% - Accent6 2 3 3 2 2 2 3 2" xfId="43109"/>
    <cellStyle name="40% - Accent6 2 3 3 2 2 2 4" xfId="28709"/>
    <cellStyle name="40% - Accent6 2 3 3 2 2 3" xfId="10708"/>
    <cellStyle name="40% - Accent6 2 3 3 2 2 3 2" xfId="32309"/>
    <cellStyle name="40% - Accent6 2 3 3 2 2 4" xfId="17908"/>
    <cellStyle name="40% - Accent6 2 3 3 2 2 4 2" xfId="39509"/>
    <cellStyle name="40% - Accent6 2 3 3 2 2 5" xfId="25109"/>
    <cellStyle name="40% - Accent6 2 3 3 2 3" xfId="2307"/>
    <cellStyle name="40% - Accent6 2 3 3 2 3 2" xfId="5907"/>
    <cellStyle name="40% - Accent6 2 3 3 2 3 2 2" xfId="13108"/>
    <cellStyle name="40% - Accent6 2 3 3 2 3 2 2 2" xfId="34709"/>
    <cellStyle name="40% - Accent6 2 3 3 2 3 2 3" xfId="20308"/>
    <cellStyle name="40% - Accent6 2 3 3 2 3 2 3 2" xfId="41909"/>
    <cellStyle name="40% - Accent6 2 3 3 2 3 2 4" xfId="27509"/>
    <cellStyle name="40% - Accent6 2 3 3 2 3 3" xfId="9508"/>
    <cellStyle name="40% - Accent6 2 3 3 2 3 3 2" xfId="31109"/>
    <cellStyle name="40% - Accent6 2 3 3 2 3 4" xfId="16708"/>
    <cellStyle name="40% - Accent6 2 3 3 2 3 4 2" xfId="38309"/>
    <cellStyle name="40% - Accent6 2 3 3 2 3 5" xfId="23909"/>
    <cellStyle name="40% - Accent6 2 3 3 2 4" xfId="4707"/>
    <cellStyle name="40% - Accent6 2 3 3 2 4 2" xfId="11908"/>
    <cellStyle name="40% - Accent6 2 3 3 2 4 2 2" xfId="33509"/>
    <cellStyle name="40% - Accent6 2 3 3 2 4 3" xfId="19108"/>
    <cellStyle name="40% - Accent6 2 3 3 2 4 3 2" xfId="40709"/>
    <cellStyle name="40% - Accent6 2 3 3 2 4 4" xfId="26309"/>
    <cellStyle name="40% - Accent6 2 3 3 2 5" xfId="8308"/>
    <cellStyle name="40% - Accent6 2 3 3 2 5 2" xfId="29909"/>
    <cellStyle name="40% - Accent6 2 3 3 2 6" xfId="15508"/>
    <cellStyle name="40% - Accent6 2 3 3 2 6 2" xfId="37109"/>
    <cellStyle name="40% - Accent6 2 3 3 2 7" xfId="22709"/>
    <cellStyle name="40% - Accent6 2 3 3 3" xfId="2907"/>
    <cellStyle name="40% - Accent6 2 3 3 3 2" xfId="6507"/>
    <cellStyle name="40% - Accent6 2 3 3 3 2 2" xfId="13708"/>
    <cellStyle name="40% - Accent6 2 3 3 3 2 2 2" xfId="35309"/>
    <cellStyle name="40% - Accent6 2 3 3 3 2 3" xfId="20908"/>
    <cellStyle name="40% - Accent6 2 3 3 3 2 3 2" xfId="42509"/>
    <cellStyle name="40% - Accent6 2 3 3 3 2 4" xfId="28109"/>
    <cellStyle name="40% - Accent6 2 3 3 3 3" xfId="10108"/>
    <cellStyle name="40% - Accent6 2 3 3 3 3 2" xfId="31709"/>
    <cellStyle name="40% - Accent6 2 3 3 3 4" xfId="17308"/>
    <cellStyle name="40% - Accent6 2 3 3 3 4 2" xfId="38909"/>
    <cellStyle name="40% - Accent6 2 3 3 3 5" xfId="24509"/>
    <cellStyle name="40% - Accent6 2 3 3 4" xfId="1707"/>
    <cellStyle name="40% - Accent6 2 3 3 4 2" xfId="5307"/>
    <cellStyle name="40% - Accent6 2 3 3 4 2 2" xfId="12508"/>
    <cellStyle name="40% - Accent6 2 3 3 4 2 2 2" xfId="34109"/>
    <cellStyle name="40% - Accent6 2 3 3 4 2 3" xfId="19708"/>
    <cellStyle name="40% - Accent6 2 3 3 4 2 3 2" xfId="41309"/>
    <cellStyle name="40% - Accent6 2 3 3 4 2 4" xfId="26909"/>
    <cellStyle name="40% - Accent6 2 3 3 4 3" xfId="8908"/>
    <cellStyle name="40% - Accent6 2 3 3 4 3 2" xfId="30509"/>
    <cellStyle name="40% - Accent6 2 3 3 4 4" xfId="16108"/>
    <cellStyle name="40% - Accent6 2 3 3 4 4 2" xfId="37709"/>
    <cellStyle name="40% - Accent6 2 3 3 4 5" xfId="23309"/>
    <cellStyle name="40% - Accent6 2 3 3 5" xfId="4107"/>
    <cellStyle name="40% - Accent6 2 3 3 5 2" xfId="11308"/>
    <cellStyle name="40% - Accent6 2 3 3 5 2 2" xfId="32909"/>
    <cellStyle name="40% - Accent6 2 3 3 5 3" xfId="18508"/>
    <cellStyle name="40% - Accent6 2 3 3 5 3 2" xfId="40109"/>
    <cellStyle name="40% - Accent6 2 3 3 5 4" xfId="25709"/>
    <cellStyle name="40% - Accent6 2 3 3 6" xfId="7708"/>
    <cellStyle name="40% - Accent6 2 3 3 6 2" xfId="29309"/>
    <cellStyle name="40% - Accent6 2 3 3 7" xfId="14908"/>
    <cellStyle name="40% - Accent6 2 3 3 7 2" xfId="36509"/>
    <cellStyle name="40% - Accent6 2 3 3 8" xfId="22109"/>
    <cellStyle name="40% - Accent6 2 3 4" xfId="747"/>
    <cellStyle name="40% - Accent6 2 3 4 2" xfId="1347"/>
    <cellStyle name="40% - Accent6 2 3 4 2 2" xfId="3747"/>
    <cellStyle name="40% - Accent6 2 3 4 2 2 2" xfId="7347"/>
    <cellStyle name="40% - Accent6 2 3 4 2 2 2 2" xfId="14548"/>
    <cellStyle name="40% - Accent6 2 3 4 2 2 2 2 2" xfId="36149"/>
    <cellStyle name="40% - Accent6 2 3 4 2 2 2 3" xfId="21748"/>
    <cellStyle name="40% - Accent6 2 3 4 2 2 2 3 2" xfId="43349"/>
    <cellStyle name="40% - Accent6 2 3 4 2 2 2 4" xfId="28949"/>
    <cellStyle name="40% - Accent6 2 3 4 2 2 3" xfId="10948"/>
    <cellStyle name="40% - Accent6 2 3 4 2 2 3 2" xfId="32549"/>
    <cellStyle name="40% - Accent6 2 3 4 2 2 4" xfId="18148"/>
    <cellStyle name="40% - Accent6 2 3 4 2 2 4 2" xfId="39749"/>
    <cellStyle name="40% - Accent6 2 3 4 2 2 5" xfId="25349"/>
    <cellStyle name="40% - Accent6 2 3 4 2 3" xfId="2547"/>
    <cellStyle name="40% - Accent6 2 3 4 2 3 2" xfId="6147"/>
    <cellStyle name="40% - Accent6 2 3 4 2 3 2 2" xfId="13348"/>
    <cellStyle name="40% - Accent6 2 3 4 2 3 2 2 2" xfId="34949"/>
    <cellStyle name="40% - Accent6 2 3 4 2 3 2 3" xfId="20548"/>
    <cellStyle name="40% - Accent6 2 3 4 2 3 2 3 2" xfId="42149"/>
    <cellStyle name="40% - Accent6 2 3 4 2 3 2 4" xfId="27749"/>
    <cellStyle name="40% - Accent6 2 3 4 2 3 3" xfId="9748"/>
    <cellStyle name="40% - Accent6 2 3 4 2 3 3 2" xfId="31349"/>
    <cellStyle name="40% - Accent6 2 3 4 2 3 4" xfId="16948"/>
    <cellStyle name="40% - Accent6 2 3 4 2 3 4 2" xfId="38549"/>
    <cellStyle name="40% - Accent6 2 3 4 2 3 5" xfId="24149"/>
    <cellStyle name="40% - Accent6 2 3 4 2 4" xfId="4947"/>
    <cellStyle name="40% - Accent6 2 3 4 2 4 2" xfId="12148"/>
    <cellStyle name="40% - Accent6 2 3 4 2 4 2 2" xfId="33749"/>
    <cellStyle name="40% - Accent6 2 3 4 2 4 3" xfId="19348"/>
    <cellStyle name="40% - Accent6 2 3 4 2 4 3 2" xfId="40949"/>
    <cellStyle name="40% - Accent6 2 3 4 2 4 4" xfId="26549"/>
    <cellStyle name="40% - Accent6 2 3 4 2 5" xfId="8548"/>
    <cellStyle name="40% - Accent6 2 3 4 2 5 2" xfId="30149"/>
    <cellStyle name="40% - Accent6 2 3 4 2 6" xfId="15748"/>
    <cellStyle name="40% - Accent6 2 3 4 2 6 2" xfId="37349"/>
    <cellStyle name="40% - Accent6 2 3 4 2 7" xfId="22949"/>
    <cellStyle name="40% - Accent6 2 3 4 3" xfId="3147"/>
    <cellStyle name="40% - Accent6 2 3 4 3 2" xfId="6747"/>
    <cellStyle name="40% - Accent6 2 3 4 3 2 2" xfId="13948"/>
    <cellStyle name="40% - Accent6 2 3 4 3 2 2 2" xfId="35549"/>
    <cellStyle name="40% - Accent6 2 3 4 3 2 3" xfId="21148"/>
    <cellStyle name="40% - Accent6 2 3 4 3 2 3 2" xfId="42749"/>
    <cellStyle name="40% - Accent6 2 3 4 3 2 4" xfId="28349"/>
    <cellStyle name="40% - Accent6 2 3 4 3 3" xfId="10348"/>
    <cellStyle name="40% - Accent6 2 3 4 3 3 2" xfId="31949"/>
    <cellStyle name="40% - Accent6 2 3 4 3 4" xfId="17548"/>
    <cellStyle name="40% - Accent6 2 3 4 3 4 2" xfId="39149"/>
    <cellStyle name="40% - Accent6 2 3 4 3 5" xfId="24749"/>
    <cellStyle name="40% - Accent6 2 3 4 4" xfId="1947"/>
    <cellStyle name="40% - Accent6 2 3 4 4 2" xfId="5547"/>
    <cellStyle name="40% - Accent6 2 3 4 4 2 2" xfId="12748"/>
    <cellStyle name="40% - Accent6 2 3 4 4 2 2 2" xfId="34349"/>
    <cellStyle name="40% - Accent6 2 3 4 4 2 3" xfId="19948"/>
    <cellStyle name="40% - Accent6 2 3 4 4 2 3 2" xfId="41549"/>
    <cellStyle name="40% - Accent6 2 3 4 4 2 4" xfId="27149"/>
    <cellStyle name="40% - Accent6 2 3 4 4 3" xfId="9148"/>
    <cellStyle name="40% - Accent6 2 3 4 4 3 2" xfId="30749"/>
    <cellStyle name="40% - Accent6 2 3 4 4 4" xfId="16348"/>
    <cellStyle name="40% - Accent6 2 3 4 4 4 2" xfId="37949"/>
    <cellStyle name="40% - Accent6 2 3 4 4 5" xfId="23549"/>
    <cellStyle name="40% - Accent6 2 3 4 5" xfId="4347"/>
    <cellStyle name="40% - Accent6 2 3 4 5 2" xfId="11548"/>
    <cellStyle name="40% - Accent6 2 3 4 5 2 2" xfId="33149"/>
    <cellStyle name="40% - Accent6 2 3 4 5 3" xfId="18748"/>
    <cellStyle name="40% - Accent6 2 3 4 5 3 2" xfId="40349"/>
    <cellStyle name="40% - Accent6 2 3 4 5 4" xfId="25949"/>
    <cellStyle name="40% - Accent6 2 3 4 6" xfId="7948"/>
    <cellStyle name="40% - Accent6 2 3 4 6 2" xfId="29549"/>
    <cellStyle name="40% - Accent6 2 3 4 7" xfId="15148"/>
    <cellStyle name="40% - Accent6 2 3 4 7 2" xfId="36749"/>
    <cellStyle name="40% - Accent6 2 3 4 8" xfId="22349"/>
    <cellStyle name="40% - Accent6 2 3 5" xfId="867"/>
    <cellStyle name="40% - Accent6 2 3 5 2" xfId="3267"/>
    <cellStyle name="40% - Accent6 2 3 5 2 2" xfId="6867"/>
    <cellStyle name="40% - Accent6 2 3 5 2 2 2" xfId="14068"/>
    <cellStyle name="40% - Accent6 2 3 5 2 2 2 2" xfId="35669"/>
    <cellStyle name="40% - Accent6 2 3 5 2 2 3" xfId="21268"/>
    <cellStyle name="40% - Accent6 2 3 5 2 2 3 2" xfId="42869"/>
    <cellStyle name="40% - Accent6 2 3 5 2 2 4" xfId="28469"/>
    <cellStyle name="40% - Accent6 2 3 5 2 3" xfId="10468"/>
    <cellStyle name="40% - Accent6 2 3 5 2 3 2" xfId="32069"/>
    <cellStyle name="40% - Accent6 2 3 5 2 4" xfId="17668"/>
    <cellStyle name="40% - Accent6 2 3 5 2 4 2" xfId="39269"/>
    <cellStyle name="40% - Accent6 2 3 5 2 5" xfId="24869"/>
    <cellStyle name="40% - Accent6 2 3 5 3" xfId="2067"/>
    <cellStyle name="40% - Accent6 2 3 5 3 2" xfId="5667"/>
    <cellStyle name="40% - Accent6 2 3 5 3 2 2" xfId="12868"/>
    <cellStyle name="40% - Accent6 2 3 5 3 2 2 2" xfId="34469"/>
    <cellStyle name="40% - Accent6 2 3 5 3 2 3" xfId="20068"/>
    <cellStyle name="40% - Accent6 2 3 5 3 2 3 2" xfId="41669"/>
    <cellStyle name="40% - Accent6 2 3 5 3 2 4" xfId="27269"/>
    <cellStyle name="40% - Accent6 2 3 5 3 3" xfId="9268"/>
    <cellStyle name="40% - Accent6 2 3 5 3 3 2" xfId="30869"/>
    <cellStyle name="40% - Accent6 2 3 5 3 4" xfId="16468"/>
    <cellStyle name="40% - Accent6 2 3 5 3 4 2" xfId="38069"/>
    <cellStyle name="40% - Accent6 2 3 5 3 5" xfId="23669"/>
    <cellStyle name="40% - Accent6 2 3 5 4" xfId="4467"/>
    <cellStyle name="40% - Accent6 2 3 5 4 2" xfId="11668"/>
    <cellStyle name="40% - Accent6 2 3 5 4 2 2" xfId="33269"/>
    <cellStyle name="40% - Accent6 2 3 5 4 3" xfId="18868"/>
    <cellStyle name="40% - Accent6 2 3 5 4 3 2" xfId="40469"/>
    <cellStyle name="40% - Accent6 2 3 5 4 4" xfId="26069"/>
    <cellStyle name="40% - Accent6 2 3 5 5" xfId="8068"/>
    <cellStyle name="40% - Accent6 2 3 5 5 2" xfId="29669"/>
    <cellStyle name="40% - Accent6 2 3 5 6" xfId="15268"/>
    <cellStyle name="40% - Accent6 2 3 5 6 2" xfId="36869"/>
    <cellStyle name="40% - Accent6 2 3 5 7" xfId="22469"/>
    <cellStyle name="40% - Accent6 2 3 6" xfId="2667"/>
    <cellStyle name="40% - Accent6 2 3 6 2" xfId="6267"/>
    <cellStyle name="40% - Accent6 2 3 6 2 2" xfId="13468"/>
    <cellStyle name="40% - Accent6 2 3 6 2 2 2" xfId="35069"/>
    <cellStyle name="40% - Accent6 2 3 6 2 3" xfId="20668"/>
    <cellStyle name="40% - Accent6 2 3 6 2 3 2" xfId="42269"/>
    <cellStyle name="40% - Accent6 2 3 6 2 4" xfId="27869"/>
    <cellStyle name="40% - Accent6 2 3 6 3" xfId="9868"/>
    <cellStyle name="40% - Accent6 2 3 6 3 2" xfId="31469"/>
    <cellStyle name="40% - Accent6 2 3 6 4" xfId="17068"/>
    <cellStyle name="40% - Accent6 2 3 6 4 2" xfId="38669"/>
    <cellStyle name="40% - Accent6 2 3 6 5" xfId="24269"/>
    <cellStyle name="40% - Accent6 2 3 7" xfId="1467"/>
    <cellStyle name="40% - Accent6 2 3 7 2" xfId="5067"/>
    <cellStyle name="40% - Accent6 2 3 7 2 2" xfId="12268"/>
    <cellStyle name="40% - Accent6 2 3 7 2 2 2" xfId="33869"/>
    <cellStyle name="40% - Accent6 2 3 7 2 3" xfId="19468"/>
    <cellStyle name="40% - Accent6 2 3 7 2 3 2" xfId="41069"/>
    <cellStyle name="40% - Accent6 2 3 7 2 4" xfId="26669"/>
    <cellStyle name="40% - Accent6 2 3 7 3" xfId="8668"/>
    <cellStyle name="40% - Accent6 2 3 7 3 2" xfId="30269"/>
    <cellStyle name="40% - Accent6 2 3 7 4" xfId="15868"/>
    <cellStyle name="40% - Accent6 2 3 7 4 2" xfId="37469"/>
    <cellStyle name="40% - Accent6 2 3 7 5" xfId="23069"/>
    <cellStyle name="40% - Accent6 2 3 8" xfId="3867"/>
    <cellStyle name="40% - Accent6 2 3 8 2" xfId="11068"/>
    <cellStyle name="40% - Accent6 2 3 8 2 2" xfId="32669"/>
    <cellStyle name="40% - Accent6 2 3 8 3" xfId="18268"/>
    <cellStyle name="40% - Accent6 2 3 8 3 2" xfId="39869"/>
    <cellStyle name="40% - Accent6 2 3 8 4" xfId="25469"/>
    <cellStyle name="40% - Accent6 2 3 9" xfId="7468"/>
    <cellStyle name="40% - Accent6 2 3 9 2" xfId="29069"/>
    <cellStyle name="40% - Accent6 2 4" xfId="317"/>
    <cellStyle name="40% - Accent6 2 4 2" xfId="557"/>
    <cellStyle name="40% - Accent6 2 4 2 2" xfId="1159"/>
    <cellStyle name="40% - Accent6 2 4 2 2 2" xfId="3559"/>
    <cellStyle name="40% - Accent6 2 4 2 2 2 2" xfId="7159"/>
    <cellStyle name="40% - Accent6 2 4 2 2 2 2 2" xfId="14360"/>
    <cellStyle name="40% - Accent6 2 4 2 2 2 2 2 2" xfId="35961"/>
    <cellStyle name="40% - Accent6 2 4 2 2 2 2 3" xfId="21560"/>
    <cellStyle name="40% - Accent6 2 4 2 2 2 2 3 2" xfId="43161"/>
    <cellStyle name="40% - Accent6 2 4 2 2 2 2 4" xfId="28761"/>
    <cellStyle name="40% - Accent6 2 4 2 2 2 3" xfId="10760"/>
    <cellStyle name="40% - Accent6 2 4 2 2 2 3 2" xfId="32361"/>
    <cellStyle name="40% - Accent6 2 4 2 2 2 4" xfId="17960"/>
    <cellStyle name="40% - Accent6 2 4 2 2 2 4 2" xfId="39561"/>
    <cellStyle name="40% - Accent6 2 4 2 2 2 5" xfId="25161"/>
    <cellStyle name="40% - Accent6 2 4 2 2 3" xfId="2359"/>
    <cellStyle name="40% - Accent6 2 4 2 2 3 2" xfId="5959"/>
    <cellStyle name="40% - Accent6 2 4 2 2 3 2 2" xfId="13160"/>
    <cellStyle name="40% - Accent6 2 4 2 2 3 2 2 2" xfId="34761"/>
    <cellStyle name="40% - Accent6 2 4 2 2 3 2 3" xfId="20360"/>
    <cellStyle name="40% - Accent6 2 4 2 2 3 2 3 2" xfId="41961"/>
    <cellStyle name="40% - Accent6 2 4 2 2 3 2 4" xfId="27561"/>
    <cellStyle name="40% - Accent6 2 4 2 2 3 3" xfId="9560"/>
    <cellStyle name="40% - Accent6 2 4 2 2 3 3 2" xfId="31161"/>
    <cellStyle name="40% - Accent6 2 4 2 2 3 4" xfId="16760"/>
    <cellStyle name="40% - Accent6 2 4 2 2 3 4 2" xfId="38361"/>
    <cellStyle name="40% - Accent6 2 4 2 2 3 5" xfId="23961"/>
    <cellStyle name="40% - Accent6 2 4 2 2 4" xfId="4759"/>
    <cellStyle name="40% - Accent6 2 4 2 2 4 2" xfId="11960"/>
    <cellStyle name="40% - Accent6 2 4 2 2 4 2 2" xfId="33561"/>
    <cellStyle name="40% - Accent6 2 4 2 2 4 3" xfId="19160"/>
    <cellStyle name="40% - Accent6 2 4 2 2 4 3 2" xfId="40761"/>
    <cellStyle name="40% - Accent6 2 4 2 2 4 4" xfId="26361"/>
    <cellStyle name="40% - Accent6 2 4 2 2 5" xfId="8360"/>
    <cellStyle name="40% - Accent6 2 4 2 2 5 2" xfId="29961"/>
    <cellStyle name="40% - Accent6 2 4 2 2 6" xfId="15560"/>
    <cellStyle name="40% - Accent6 2 4 2 2 6 2" xfId="37161"/>
    <cellStyle name="40% - Accent6 2 4 2 2 7" xfId="22761"/>
    <cellStyle name="40% - Accent6 2 4 2 3" xfId="2959"/>
    <cellStyle name="40% - Accent6 2 4 2 3 2" xfId="6559"/>
    <cellStyle name="40% - Accent6 2 4 2 3 2 2" xfId="13760"/>
    <cellStyle name="40% - Accent6 2 4 2 3 2 2 2" xfId="35361"/>
    <cellStyle name="40% - Accent6 2 4 2 3 2 3" xfId="20960"/>
    <cellStyle name="40% - Accent6 2 4 2 3 2 3 2" xfId="42561"/>
    <cellStyle name="40% - Accent6 2 4 2 3 2 4" xfId="28161"/>
    <cellStyle name="40% - Accent6 2 4 2 3 3" xfId="10160"/>
    <cellStyle name="40% - Accent6 2 4 2 3 3 2" xfId="31761"/>
    <cellStyle name="40% - Accent6 2 4 2 3 4" xfId="17360"/>
    <cellStyle name="40% - Accent6 2 4 2 3 4 2" xfId="38961"/>
    <cellStyle name="40% - Accent6 2 4 2 3 5" xfId="24561"/>
    <cellStyle name="40% - Accent6 2 4 2 4" xfId="1759"/>
    <cellStyle name="40% - Accent6 2 4 2 4 2" xfId="5359"/>
    <cellStyle name="40% - Accent6 2 4 2 4 2 2" xfId="12560"/>
    <cellStyle name="40% - Accent6 2 4 2 4 2 2 2" xfId="34161"/>
    <cellStyle name="40% - Accent6 2 4 2 4 2 3" xfId="19760"/>
    <cellStyle name="40% - Accent6 2 4 2 4 2 3 2" xfId="41361"/>
    <cellStyle name="40% - Accent6 2 4 2 4 2 4" xfId="26961"/>
    <cellStyle name="40% - Accent6 2 4 2 4 3" xfId="8960"/>
    <cellStyle name="40% - Accent6 2 4 2 4 3 2" xfId="30561"/>
    <cellStyle name="40% - Accent6 2 4 2 4 4" xfId="16160"/>
    <cellStyle name="40% - Accent6 2 4 2 4 4 2" xfId="37761"/>
    <cellStyle name="40% - Accent6 2 4 2 4 5" xfId="23361"/>
    <cellStyle name="40% - Accent6 2 4 2 5" xfId="4159"/>
    <cellStyle name="40% - Accent6 2 4 2 5 2" xfId="11360"/>
    <cellStyle name="40% - Accent6 2 4 2 5 2 2" xfId="32961"/>
    <cellStyle name="40% - Accent6 2 4 2 5 3" xfId="18560"/>
    <cellStyle name="40% - Accent6 2 4 2 5 3 2" xfId="40161"/>
    <cellStyle name="40% - Accent6 2 4 2 5 4" xfId="25761"/>
    <cellStyle name="40% - Accent6 2 4 2 6" xfId="7760"/>
    <cellStyle name="40% - Accent6 2 4 2 6 2" xfId="29361"/>
    <cellStyle name="40% - Accent6 2 4 2 7" xfId="14960"/>
    <cellStyle name="40% - Accent6 2 4 2 7 2" xfId="36561"/>
    <cellStyle name="40% - Accent6 2 4 2 8" xfId="22161"/>
    <cellStyle name="40% - Accent6 2 4 3" xfId="919"/>
    <cellStyle name="40% - Accent6 2 4 3 2" xfId="3319"/>
    <cellStyle name="40% - Accent6 2 4 3 2 2" xfId="6919"/>
    <cellStyle name="40% - Accent6 2 4 3 2 2 2" xfId="14120"/>
    <cellStyle name="40% - Accent6 2 4 3 2 2 2 2" xfId="35721"/>
    <cellStyle name="40% - Accent6 2 4 3 2 2 3" xfId="21320"/>
    <cellStyle name="40% - Accent6 2 4 3 2 2 3 2" xfId="42921"/>
    <cellStyle name="40% - Accent6 2 4 3 2 2 4" xfId="28521"/>
    <cellStyle name="40% - Accent6 2 4 3 2 3" xfId="10520"/>
    <cellStyle name="40% - Accent6 2 4 3 2 3 2" xfId="32121"/>
    <cellStyle name="40% - Accent6 2 4 3 2 4" xfId="17720"/>
    <cellStyle name="40% - Accent6 2 4 3 2 4 2" xfId="39321"/>
    <cellStyle name="40% - Accent6 2 4 3 2 5" xfId="24921"/>
    <cellStyle name="40% - Accent6 2 4 3 3" xfId="2119"/>
    <cellStyle name="40% - Accent6 2 4 3 3 2" xfId="5719"/>
    <cellStyle name="40% - Accent6 2 4 3 3 2 2" xfId="12920"/>
    <cellStyle name="40% - Accent6 2 4 3 3 2 2 2" xfId="34521"/>
    <cellStyle name="40% - Accent6 2 4 3 3 2 3" xfId="20120"/>
    <cellStyle name="40% - Accent6 2 4 3 3 2 3 2" xfId="41721"/>
    <cellStyle name="40% - Accent6 2 4 3 3 2 4" xfId="27321"/>
    <cellStyle name="40% - Accent6 2 4 3 3 3" xfId="9320"/>
    <cellStyle name="40% - Accent6 2 4 3 3 3 2" xfId="30921"/>
    <cellStyle name="40% - Accent6 2 4 3 3 4" xfId="16520"/>
    <cellStyle name="40% - Accent6 2 4 3 3 4 2" xfId="38121"/>
    <cellStyle name="40% - Accent6 2 4 3 3 5" xfId="23721"/>
    <cellStyle name="40% - Accent6 2 4 3 4" xfId="4519"/>
    <cellStyle name="40% - Accent6 2 4 3 4 2" xfId="11720"/>
    <cellStyle name="40% - Accent6 2 4 3 4 2 2" xfId="33321"/>
    <cellStyle name="40% - Accent6 2 4 3 4 3" xfId="18920"/>
    <cellStyle name="40% - Accent6 2 4 3 4 3 2" xfId="40521"/>
    <cellStyle name="40% - Accent6 2 4 3 4 4" xfId="26121"/>
    <cellStyle name="40% - Accent6 2 4 3 5" xfId="8120"/>
    <cellStyle name="40% - Accent6 2 4 3 5 2" xfId="29721"/>
    <cellStyle name="40% - Accent6 2 4 3 6" xfId="15320"/>
    <cellStyle name="40% - Accent6 2 4 3 6 2" xfId="36921"/>
    <cellStyle name="40% - Accent6 2 4 3 7" xfId="22521"/>
    <cellStyle name="40% - Accent6 2 4 4" xfId="2719"/>
    <cellStyle name="40% - Accent6 2 4 4 2" xfId="6319"/>
    <cellStyle name="40% - Accent6 2 4 4 2 2" xfId="13520"/>
    <cellStyle name="40% - Accent6 2 4 4 2 2 2" xfId="35121"/>
    <cellStyle name="40% - Accent6 2 4 4 2 3" xfId="20720"/>
    <cellStyle name="40% - Accent6 2 4 4 2 3 2" xfId="42321"/>
    <cellStyle name="40% - Accent6 2 4 4 2 4" xfId="27921"/>
    <cellStyle name="40% - Accent6 2 4 4 3" xfId="9920"/>
    <cellStyle name="40% - Accent6 2 4 4 3 2" xfId="31521"/>
    <cellStyle name="40% - Accent6 2 4 4 4" xfId="17120"/>
    <cellStyle name="40% - Accent6 2 4 4 4 2" xfId="38721"/>
    <cellStyle name="40% - Accent6 2 4 4 5" xfId="24321"/>
    <cellStyle name="40% - Accent6 2 4 5" xfId="1519"/>
    <cellStyle name="40% - Accent6 2 4 5 2" xfId="5119"/>
    <cellStyle name="40% - Accent6 2 4 5 2 2" xfId="12320"/>
    <cellStyle name="40% - Accent6 2 4 5 2 2 2" xfId="33921"/>
    <cellStyle name="40% - Accent6 2 4 5 2 3" xfId="19520"/>
    <cellStyle name="40% - Accent6 2 4 5 2 3 2" xfId="41121"/>
    <cellStyle name="40% - Accent6 2 4 5 2 4" xfId="26721"/>
    <cellStyle name="40% - Accent6 2 4 5 3" xfId="8720"/>
    <cellStyle name="40% - Accent6 2 4 5 3 2" xfId="30321"/>
    <cellStyle name="40% - Accent6 2 4 5 4" xfId="15920"/>
    <cellStyle name="40% - Accent6 2 4 5 4 2" xfId="37521"/>
    <cellStyle name="40% - Accent6 2 4 5 5" xfId="23121"/>
    <cellStyle name="40% - Accent6 2 4 6" xfId="3919"/>
    <cellStyle name="40% - Accent6 2 4 6 2" xfId="11120"/>
    <cellStyle name="40% - Accent6 2 4 6 2 2" xfId="32721"/>
    <cellStyle name="40% - Accent6 2 4 6 3" xfId="18320"/>
    <cellStyle name="40% - Accent6 2 4 6 3 2" xfId="39921"/>
    <cellStyle name="40% - Accent6 2 4 6 4" xfId="25521"/>
    <cellStyle name="40% - Accent6 2 4 7" xfId="7520"/>
    <cellStyle name="40% - Accent6 2 4 7 2" xfId="29121"/>
    <cellStyle name="40% - Accent6 2 4 8" xfId="14720"/>
    <cellStyle name="40% - Accent6 2 4 8 2" xfId="36321"/>
    <cellStyle name="40% - Accent6 2 4 9" xfId="21921"/>
    <cellStyle name="40% - Accent6 2 5" xfId="437"/>
    <cellStyle name="40% - Accent6 2 5 2" xfId="1039"/>
    <cellStyle name="40% - Accent6 2 5 2 2" xfId="3439"/>
    <cellStyle name="40% - Accent6 2 5 2 2 2" xfId="7039"/>
    <cellStyle name="40% - Accent6 2 5 2 2 2 2" xfId="14240"/>
    <cellStyle name="40% - Accent6 2 5 2 2 2 2 2" xfId="35841"/>
    <cellStyle name="40% - Accent6 2 5 2 2 2 3" xfId="21440"/>
    <cellStyle name="40% - Accent6 2 5 2 2 2 3 2" xfId="43041"/>
    <cellStyle name="40% - Accent6 2 5 2 2 2 4" xfId="28641"/>
    <cellStyle name="40% - Accent6 2 5 2 2 3" xfId="10640"/>
    <cellStyle name="40% - Accent6 2 5 2 2 3 2" xfId="32241"/>
    <cellStyle name="40% - Accent6 2 5 2 2 4" xfId="17840"/>
    <cellStyle name="40% - Accent6 2 5 2 2 4 2" xfId="39441"/>
    <cellStyle name="40% - Accent6 2 5 2 2 5" xfId="25041"/>
    <cellStyle name="40% - Accent6 2 5 2 3" xfId="2239"/>
    <cellStyle name="40% - Accent6 2 5 2 3 2" xfId="5839"/>
    <cellStyle name="40% - Accent6 2 5 2 3 2 2" xfId="13040"/>
    <cellStyle name="40% - Accent6 2 5 2 3 2 2 2" xfId="34641"/>
    <cellStyle name="40% - Accent6 2 5 2 3 2 3" xfId="20240"/>
    <cellStyle name="40% - Accent6 2 5 2 3 2 3 2" xfId="41841"/>
    <cellStyle name="40% - Accent6 2 5 2 3 2 4" xfId="27441"/>
    <cellStyle name="40% - Accent6 2 5 2 3 3" xfId="9440"/>
    <cellStyle name="40% - Accent6 2 5 2 3 3 2" xfId="31041"/>
    <cellStyle name="40% - Accent6 2 5 2 3 4" xfId="16640"/>
    <cellStyle name="40% - Accent6 2 5 2 3 4 2" xfId="38241"/>
    <cellStyle name="40% - Accent6 2 5 2 3 5" xfId="23841"/>
    <cellStyle name="40% - Accent6 2 5 2 4" xfId="4639"/>
    <cellStyle name="40% - Accent6 2 5 2 4 2" xfId="11840"/>
    <cellStyle name="40% - Accent6 2 5 2 4 2 2" xfId="33441"/>
    <cellStyle name="40% - Accent6 2 5 2 4 3" xfId="19040"/>
    <cellStyle name="40% - Accent6 2 5 2 4 3 2" xfId="40641"/>
    <cellStyle name="40% - Accent6 2 5 2 4 4" xfId="26241"/>
    <cellStyle name="40% - Accent6 2 5 2 5" xfId="8240"/>
    <cellStyle name="40% - Accent6 2 5 2 5 2" xfId="29841"/>
    <cellStyle name="40% - Accent6 2 5 2 6" xfId="15440"/>
    <cellStyle name="40% - Accent6 2 5 2 6 2" xfId="37041"/>
    <cellStyle name="40% - Accent6 2 5 2 7" xfId="22641"/>
    <cellStyle name="40% - Accent6 2 5 3" xfId="2839"/>
    <cellStyle name="40% - Accent6 2 5 3 2" xfId="6439"/>
    <cellStyle name="40% - Accent6 2 5 3 2 2" xfId="13640"/>
    <cellStyle name="40% - Accent6 2 5 3 2 2 2" xfId="35241"/>
    <cellStyle name="40% - Accent6 2 5 3 2 3" xfId="20840"/>
    <cellStyle name="40% - Accent6 2 5 3 2 3 2" xfId="42441"/>
    <cellStyle name="40% - Accent6 2 5 3 2 4" xfId="28041"/>
    <cellStyle name="40% - Accent6 2 5 3 3" xfId="10040"/>
    <cellStyle name="40% - Accent6 2 5 3 3 2" xfId="31641"/>
    <cellStyle name="40% - Accent6 2 5 3 4" xfId="17240"/>
    <cellStyle name="40% - Accent6 2 5 3 4 2" xfId="38841"/>
    <cellStyle name="40% - Accent6 2 5 3 5" xfId="24441"/>
    <cellStyle name="40% - Accent6 2 5 4" xfId="1639"/>
    <cellStyle name="40% - Accent6 2 5 4 2" xfId="5239"/>
    <cellStyle name="40% - Accent6 2 5 4 2 2" xfId="12440"/>
    <cellStyle name="40% - Accent6 2 5 4 2 2 2" xfId="34041"/>
    <cellStyle name="40% - Accent6 2 5 4 2 3" xfId="19640"/>
    <cellStyle name="40% - Accent6 2 5 4 2 3 2" xfId="41241"/>
    <cellStyle name="40% - Accent6 2 5 4 2 4" xfId="26841"/>
    <cellStyle name="40% - Accent6 2 5 4 3" xfId="8840"/>
    <cellStyle name="40% - Accent6 2 5 4 3 2" xfId="30441"/>
    <cellStyle name="40% - Accent6 2 5 4 4" xfId="16040"/>
    <cellStyle name="40% - Accent6 2 5 4 4 2" xfId="37641"/>
    <cellStyle name="40% - Accent6 2 5 4 5" xfId="23241"/>
    <cellStyle name="40% - Accent6 2 5 5" xfId="4039"/>
    <cellStyle name="40% - Accent6 2 5 5 2" xfId="11240"/>
    <cellStyle name="40% - Accent6 2 5 5 2 2" xfId="32841"/>
    <cellStyle name="40% - Accent6 2 5 5 3" xfId="18440"/>
    <cellStyle name="40% - Accent6 2 5 5 3 2" xfId="40041"/>
    <cellStyle name="40% - Accent6 2 5 5 4" xfId="25641"/>
    <cellStyle name="40% - Accent6 2 5 6" xfId="7640"/>
    <cellStyle name="40% - Accent6 2 5 6 2" xfId="29241"/>
    <cellStyle name="40% - Accent6 2 5 7" xfId="14840"/>
    <cellStyle name="40% - Accent6 2 5 7 2" xfId="36441"/>
    <cellStyle name="40% - Accent6 2 5 8" xfId="22041"/>
    <cellStyle name="40% - Accent6 2 6" xfId="679"/>
    <cellStyle name="40% - Accent6 2 6 2" xfId="1279"/>
    <cellStyle name="40% - Accent6 2 6 2 2" xfId="3679"/>
    <cellStyle name="40% - Accent6 2 6 2 2 2" xfId="7279"/>
    <cellStyle name="40% - Accent6 2 6 2 2 2 2" xfId="14480"/>
    <cellStyle name="40% - Accent6 2 6 2 2 2 2 2" xfId="36081"/>
    <cellStyle name="40% - Accent6 2 6 2 2 2 3" xfId="21680"/>
    <cellStyle name="40% - Accent6 2 6 2 2 2 3 2" xfId="43281"/>
    <cellStyle name="40% - Accent6 2 6 2 2 2 4" xfId="28881"/>
    <cellStyle name="40% - Accent6 2 6 2 2 3" xfId="10880"/>
    <cellStyle name="40% - Accent6 2 6 2 2 3 2" xfId="32481"/>
    <cellStyle name="40% - Accent6 2 6 2 2 4" xfId="18080"/>
    <cellStyle name="40% - Accent6 2 6 2 2 4 2" xfId="39681"/>
    <cellStyle name="40% - Accent6 2 6 2 2 5" xfId="25281"/>
    <cellStyle name="40% - Accent6 2 6 2 3" xfId="2479"/>
    <cellStyle name="40% - Accent6 2 6 2 3 2" xfId="6079"/>
    <cellStyle name="40% - Accent6 2 6 2 3 2 2" xfId="13280"/>
    <cellStyle name="40% - Accent6 2 6 2 3 2 2 2" xfId="34881"/>
    <cellStyle name="40% - Accent6 2 6 2 3 2 3" xfId="20480"/>
    <cellStyle name="40% - Accent6 2 6 2 3 2 3 2" xfId="42081"/>
    <cellStyle name="40% - Accent6 2 6 2 3 2 4" xfId="27681"/>
    <cellStyle name="40% - Accent6 2 6 2 3 3" xfId="9680"/>
    <cellStyle name="40% - Accent6 2 6 2 3 3 2" xfId="31281"/>
    <cellStyle name="40% - Accent6 2 6 2 3 4" xfId="16880"/>
    <cellStyle name="40% - Accent6 2 6 2 3 4 2" xfId="38481"/>
    <cellStyle name="40% - Accent6 2 6 2 3 5" xfId="24081"/>
    <cellStyle name="40% - Accent6 2 6 2 4" xfId="4879"/>
    <cellStyle name="40% - Accent6 2 6 2 4 2" xfId="12080"/>
    <cellStyle name="40% - Accent6 2 6 2 4 2 2" xfId="33681"/>
    <cellStyle name="40% - Accent6 2 6 2 4 3" xfId="19280"/>
    <cellStyle name="40% - Accent6 2 6 2 4 3 2" xfId="40881"/>
    <cellStyle name="40% - Accent6 2 6 2 4 4" xfId="26481"/>
    <cellStyle name="40% - Accent6 2 6 2 5" xfId="8480"/>
    <cellStyle name="40% - Accent6 2 6 2 5 2" xfId="30081"/>
    <cellStyle name="40% - Accent6 2 6 2 6" xfId="15680"/>
    <cellStyle name="40% - Accent6 2 6 2 6 2" xfId="37281"/>
    <cellStyle name="40% - Accent6 2 6 2 7" xfId="22881"/>
    <cellStyle name="40% - Accent6 2 6 3" xfId="3079"/>
    <cellStyle name="40% - Accent6 2 6 3 2" xfId="6679"/>
    <cellStyle name="40% - Accent6 2 6 3 2 2" xfId="13880"/>
    <cellStyle name="40% - Accent6 2 6 3 2 2 2" xfId="35481"/>
    <cellStyle name="40% - Accent6 2 6 3 2 3" xfId="21080"/>
    <cellStyle name="40% - Accent6 2 6 3 2 3 2" xfId="42681"/>
    <cellStyle name="40% - Accent6 2 6 3 2 4" xfId="28281"/>
    <cellStyle name="40% - Accent6 2 6 3 3" xfId="10280"/>
    <cellStyle name="40% - Accent6 2 6 3 3 2" xfId="31881"/>
    <cellStyle name="40% - Accent6 2 6 3 4" xfId="17480"/>
    <cellStyle name="40% - Accent6 2 6 3 4 2" xfId="39081"/>
    <cellStyle name="40% - Accent6 2 6 3 5" xfId="24681"/>
    <cellStyle name="40% - Accent6 2 6 4" xfId="1879"/>
    <cellStyle name="40% - Accent6 2 6 4 2" xfId="5479"/>
    <cellStyle name="40% - Accent6 2 6 4 2 2" xfId="12680"/>
    <cellStyle name="40% - Accent6 2 6 4 2 2 2" xfId="34281"/>
    <cellStyle name="40% - Accent6 2 6 4 2 3" xfId="19880"/>
    <cellStyle name="40% - Accent6 2 6 4 2 3 2" xfId="41481"/>
    <cellStyle name="40% - Accent6 2 6 4 2 4" xfId="27081"/>
    <cellStyle name="40% - Accent6 2 6 4 3" xfId="9080"/>
    <cellStyle name="40% - Accent6 2 6 4 3 2" xfId="30681"/>
    <cellStyle name="40% - Accent6 2 6 4 4" xfId="16280"/>
    <cellStyle name="40% - Accent6 2 6 4 4 2" xfId="37881"/>
    <cellStyle name="40% - Accent6 2 6 4 5" xfId="23481"/>
    <cellStyle name="40% - Accent6 2 6 5" xfId="4279"/>
    <cellStyle name="40% - Accent6 2 6 5 2" xfId="11480"/>
    <cellStyle name="40% - Accent6 2 6 5 2 2" xfId="33081"/>
    <cellStyle name="40% - Accent6 2 6 5 3" xfId="18680"/>
    <cellStyle name="40% - Accent6 2 6 5 3 2" xfId="40281"/>
    <cellStyle name="40% - Accent6 2 6 5 4" xfId="25881"/>
    <cellStyle name="40% - Accent6 2 6 6" xfId="7880"/>
    <cellStyle name="40% - Accent6 2 6 6 2" xfId="29481"/>
    <cellStyle name="40% - Accent6 2 6 7" xfId="15080"/>
    <cellStyle name="40% - Accent6 2 6 7 2" xfId="36681"/>
    <cellStyle name="40% - Accent6 2 6 8" xfId="22281"/>
    <cellStyle name="40% - Accent6 2 7" xfId="799"/>
    <cellStyle name="40% - Accent6 2 7 2" xfId="3199"/>
    <cellStyle name="40% - Accent6 2 7 2 2" xfId="6799"/>
    <cellStyle name="40% - Accent6 2 7 2 2 2" xfId="14000"/>
    <cellStyle name="40% - Accent6 2 7 2 2 2 2" xfId="35601"/>
    <cellStyle name="40% - Accent6 2 7 2 2 3" xfId="21200"/>
    <cellStyle name="40% - Accent6 2 7 2 2 3 2" xfId="42801"/>
    <cellStyle name="40% - Accent6 2 7 2 2 4" xfId="28401"/>
    <cellStyle name="40% - Accent6 2 7 2 3" xfId="10400"/>
    <cellStyle name="40% - Accent6 2 7 2 3 2" xfId="32001"/>
    <cellStyle name="40% - Accent6 2 7 2 4" xfId="17600"/>
    <cellStyle name="40% - Accent6 2 7 2 4 2" xfId="39201"/>
    <cellStyle name="40% - Accent6 2 7 2 5" xfId="24801"/>
    <cellStyle name="40% - Accent6 2 7 3" xfId="1999"/>
    <cellStyle name="40% - Accent6 2 7 3 2" xfId="5599"/>
    <cellStyle name="40% - Accent6 2 7 3 2 2" xfId="12800"/>
    <cellStyle name="40% - Accent6 2 7 3 2 2 2" xfId="34401"/>
    <cellStyle name="40% - Accent6 2 7 3 2 3" xfId="20000"/>
    <cellStyle name="40% - Accent6 2 7 3 2 3 2" xfId="41601"/>
    <cellStyle name="40% - Accent6 2 7 3 2 4" xfId="27201"/>
    <cellStyle name="40% - Accent6 2 7 3 3" xfId="9200"/>
    <cellStyle name="40% - Accent6 2 7 3 3 2" xfId="30801"/>
    <cellStyle name="40% - Accent6 2 7 3 4" xfId="16400"/>
    <cellStyle name="40% - Accent6 2 7 3 4 2" xfId="38001"/>
    <cellStyle name="40% - Accent6 2 7 3 5" xfId="23601"/>
    <cellStyle name="40% - Accent6 2 7 4" xfId="4399"/>
    <cellStyle name="40% - Accent6 2 7 4 2" xfId="11600"/>
    <cellStyle name="40% - Accent6 2 7 4 2 2" xfId="33201"/>
    <cellStyle name="40% - Accent6 2 7 4 3" xfId="18800"/>
    <cellStyle name="40% - Accent6 2 7 4 3 2" xfId="40401"/>
    <cellStyle name="40% - Accent6 2 7 4 4" xfId="26001"/>
    <cellStyle name="40% - Accent6 2 7 5" xfId="8000"/>
    <cellStyle name="40% - Accent6 2 7 5 2" xfId="29601"/>
    <cellStyle name="40% - Accent6 2 7 6" xfId="15200"/>
    <cellStyle name="40% - Accent6 2 7 6 2" xfId="36801"/>
    <cellStyle name="40% - Accent6 2 7 7" xfId="22401"/>
    <cellStyle name="40% - Accent6 2 8" xfId="2599"/>
    <cellStyle name="40% - Accent6 2 8 2" xfId="6199"/>
    <cellStyle name="40% - Accent6 2 8 2 2" xfId="13400"/>
    <cellStyle name="40% - Accent6 2 8 2 2 2" xfId="35001"/>
    <cellStyle name="40% - Accent6 2 8 2 3" xfId="20600"/>
    <cellStyle name="40% - Accent6 2 8 2 3 2" xfId="42201"/>
    <cellStyle name="40% - Accent6 2 8 2 4" xfId="27801"/>
    <cellStyle name="40% - Accent6 2 8 3" xfId="9800"/>
    <cellStyle name="40% - Accent6 2 8 3 2" xfId="31401"/>
    <cellStyle name="40% - Accent6 2 8 4" xfId="17000"/>
    <cellStyle name="40% - Accent6 2 8 4 2" xfId="38601"/>
    <cellStyle name="40% - Accent6 2 8 5" xfId="24201"/>
    <cellStyle name="40% - Accent6 2 9" xfId="1399"/>
    <cellStyle name="40% - Accent6 2 9 2" xfId="4999"/>
    <cellStyle name="40% - Accent6 2 9 2 2" xfId="12200"/>
    <cellStyle name="40% - Accent6 2 9 2 2 2" xfId="33801"/>
    <cellStyle name="40% - Accent6 2 9 2 3" xfId="19400"/>
    <cellStyle name="40% - Accent6 2 9 2 3 2" xfId="41001"/>
    <cellStyle name="40% - Accent6 2 9 2 4" xfId="26601"/>
    <cellStyle name="40% - Accent6 2 9 3" xfId="8600"/>
    <cellStyle name="40% - Accent6 2 9 3 2" xfId="30201"/>
    <cellStyle name="40% - Accent6 2 9 4" xfId="15800"/>
    <cellStyle name="40% - Accent6 2 9 4 2" xfId="37401"/>
    <cellStyle name="40% - Accent6 2 9 5" xfId="23001"/>
    <cellStyle name="40% - Accent6 3" xfId="185"/>
    <cellStyle name="40% - Accent6 3 10" xfId="14617"/>
    <cellStyle name="40% - Accent6 3 10 2" xfId="36218"/>
    <cellStyle name="40% - Accent6 3 11" xfId="21818"/>
    <cellStyle name="40% - Accent6 3 2" xfId="334"/>
    <cellStyle name="40% - Accent6 3 2 2" xfId="574"/>
    <cellStyle name="40% - Accent6 3 2 2 2" xfId="1176"/>
    <cellStyle name="40% - Accent6 3 2 2 2 2" xfId="3576"/>
    <cellStyle name="40% - Accent6 3 2 2 2 2 2" xfId="7176"/>
    <cellStyle name="40% - Accent6 3 2 2 2 2 2 2" xfId="14377"/>
    <cellStyle name="40% - Accent6 3 2 2 2 2 2 2 2" xfId="35978"/>
    <cellStyle name="40% - Accent6 3 2 2 2 2 2 3" xfId="21577"/>
    <cellStyle name="40% - Accent6 3 2 2 2 2 2 3 2" xfId="43178"/>
    <cellStyle name="40% - Accent6 3 2 2 2 2 2 4" xfId="28778"/>
    <cellStyle name="40% - Accent6 3 2 2 2 2 3" xfId="10777"/>
    <cellStyle name="40% - Accent6 3 2 2 2 2 3 2" xfId="32378"/>
    <cellStyle name="40% - Accent6 3 2 2 2 2 4" xfId="17977"/>
    <cellStyle name="40% - Accent6 3 2 2 2 2 4 2" xfId="39578"/>
    <cellStyle name="40% - Accent6 3 2 2 2 2 5" xfId="25178"/>
    <cellStyle name="40% - Accent6 3 2 2 2 3" xfId="2376"/>
    <cellStyle name="40% - Accent6 3 2 2 2 3 2" xfId="5976"/>
    <cellStyle name="40% - Accent6 3 2 2 2 3 2 2" xfId="13177"/>
    <cellStyle name="40% - Accent6 3 2 2 2 3 2 2 2" xfId="34778"/>
    <cellStyle name="40% - Accent6 3 2 2 2 3 2 3" xfId="20377"/>
    <cellStyle name="40% - Accent6 3 2 2 2 3 2 3 2" xfId="41978"/>
    <cellStyle name="40% - Accent6 3 2 2 2 3 2 4" xfId="27578"/>
    <cellStyle name="40% - Accent6 3 2 2 2 3 3" xfId="9577"/>
    <cellStyle name="40% - Accent6 3 2 2 2 3 3 2" xfId="31178"/>
    <cellStyle name="40% - Accent6 3 2 2 2 3 4" xfId="16777"/>
    <cellStyle name="40% - Accent6 3 2 2 2 3 4 2" xfId="38378"/>
    <cellStyle name="40% - Accent6 3 2 2 2 3 5" xfId="23978"/>
    <cellStyle name="40% - Accent6 3 2 2 2 4" xfId="4776"/>
    <cellStyle name="40% - Accent6 3 2 2 2 4 2" xfId="11977"/>
    <cellStyle name="40% - Accent6 3 2 2 2 4 2 2" xfId="33578"/>
    <cellStyle name="40% - Accent6 3 2 2 2 4 3" xfId="19177"/>
    <cellStyle name="40% - Accent6 3 2 2 2 4 3 2" xfId="40778"/>
    <cellStyle name="40% - Accent6 3 2 2 2 4 4" xfId="26378"/>
    <cellStyle name="40% - Accent6 3 2 2 2 5" xfId="8377"/>
    <cellStyle name="40% - Accent6 3 2 2 2 5 2" xfId="29978"/>
    <cellStyle name="40% - Accent6 3 2 2 2 6" xfId="15577"/>
    <cellStyle name="40% - Accent6 3 2 2 2 6 2" xfId="37178"/>
    <cellStyle name="40% - Accent6 3 2 2 2 7" xfId="22778"/>
    <cellStyle name="40% - Accent6 3 2 2 3" xfId="2976"/>
    <cellStyle name="40% - Accent6 3 2 2 3 2" xfId="6576"/>
    <cellStyle name="40% - Accent6 3 2 2 3 2 2" xfId="13777"/>
    <cellStyle name="40% - Accent6 3 2 2 3 2 2 2" xfId="35378"/>
    <cellStyle name="40% - Accent6 3 2 2 3 2 3" xfId="20977"/>
    <cellStyle name="40% - Accent6 3 2 2 3 2 3 2" xfId="42578"/>
    <cellStyle name="40% - Accent6 3 2 2 3 2 4" xfId="28178"/>
    <cellStyle name="40% - Accent6 3 2 2 3 3" xfId="10177"/>
    <cellStyle name="40% - Accent6 3 2 2 3 3 2" xfId="31778"/>
    <cellStyle name="40% - Accent6 3 2 2 3 4" xfId="17377"/>
    <cellStyle name="40% - Accent6 3 2 2 3 4 2" xfId="38978"/>
    <cellStyle name="40% - Accent6 3 2 2 3 5" xfId="24578"/>
    <cellStyle name="40% - Accent6 3 2 2 4" xfId="1776"/>
    <cellStyle name="40% - Accent6 3 2 2 4 2" xfId="5376"/>
    <cellStyle name="40% - Accent6 3 2 2 4 2 2" xfId="12577"/>
    <cellStyle name="40% - Accent6 3 2 2 4 2 2 2" xfId="34178"/>
    <cellStyle name="40% - Accent6 3 2 2 4 2 3" xfId="19777"/>
    <cellStyle name="40% - Accent6 3 2 2 4 2 3 2" xfId="41378"/>
    <cellStyle name="40% - Accent6 3 2 2 4 2 4" xfId="26978"/>
    <cellStyle name="40% - Accent6 3 2 2 4 3" xfId="8977"/>
    <cellStyle name="40% - Accent6 3 2 2 4 3 2" xfId="30578"/>
    <cellStyle name="40% - Accent6 3 2 2 4 4" xfId="16177"/>
    <cellStyle name="40% - Accent6 3 2 2 4 4 2" xfId="37778"/>
    <cellStyle name="40% - Accent6 3 2 2 4 5" xfId="23378"/>
    <cellStyle name="40% - Accent6 3 2 2 5" xfId="4176"/>
    <cellStyle name="40% - Accent6 3 2 2 5 2" xfId="11377"/>
    <cellStyle name="40% - Accent6 3 2 2 5 2 2" xfId="32978"/>
    <cellStyle name="40% - Accent6 3 2 2 5 3" xfId="18577"/>
    <cellStyle name="40% - Accent6 3 2 2 5 3 2" xfId="40178"/>
    <cellStyle name="40% - Accent6 3 2 2 5 4" xfId="25778"/>
    <cellStyle name="40% - Accent6 3 2 2 6" xfId="7777"/>
    <cellStyle name="40% - Accent6 3 2 2 6 2" xfId="29378"/>
    <cellStyle name="40% - Accent6 3 2 2 7" xfId="14977"/>
    <cellStyle name="40% - Accent6 3 2 2 7 2" xfId="36578"/>
    <cellStyle name="40% - Accent6 3 2 2 8" xfId="22178"/>
    <cellStyle name="40% - Accent6 3 2 3" xfId="936"/>
    <cellStyle name="40% - Accent6 3 2 3 2" xfId="3336"/>
    <cellStyle name="40% - Accent6 3 2 3 2 2" xfId="6936"/>
    <cellStyle name="40% - Accent6 3 2 3 2 2 2" xfId="14137"/>
    <cellStyle name="40% - Accent6 3 2 3 2 2 2 2" xfId="35738"/>
    <cellStyle name="40% - Accent6 3 2 3 2 2 3" xfId="21337"/>
    <cellStyle name="40% - Accent6 3 2 3 2 2 3 2" xfId="42938"/>
    <cellStyle name="40% - Accent6 3 2 3 2 2 4" xfId="28538"/>
    <cellStyle name="40% - Accent6 3 2 3 2 3" xfId="10537"/>
    <cellStyle name="40% - Accent6 3 2 3 2 3 2" xfId="32138"/>
    <cellStyle name="40% - Accent6 3 2 3 2 4" xfId="17737"/>
    <cellStyle name="40% - Accent6 3 2 3 2 4 2" xfId="39338"/>
    <cellStyle name="40% - Accent6 3 2 3 2 5" xfId="24938"/>
    <cellStyle name="40% - Accent6 3 2 3 3" xfId="2136"/>
    <cellStyle name="40% - Accent6 3 2 3 3 2" xfId="5736"/>
    <cellStyle name="40% - Accent6 3 2 3 3 2 2" xfId="12937"/>
    <cellStyle name="40% - Accent6 3 2 3 3 2 2 2" xfId="34538"/>
    <cellStyle name="40% - Accent6 3 2 3 3 2 3" xfId="20137"/>
    <cellStyle name="40% - Accent6 3 2 3 3 2 3 2" xfId="41738"/>
    <cellStyle name="40% - Accent6 3 2 3 3 2 4" xfId="27338"/>
    <cellStyle name="40% - Accent6 3 2 3 3 3" xfId="9337"/>
    <cellStyle name="40% - Accent6 3 2 3 3 3 2" xfId="30938"/>
    <cellStyle name="40% - Accent6 3 2 3 3 4" xfId="16537"/>
    <cellStyle name="40% - Accent6 3 2 3 3 4 2" xfId="38138"/>
    <cellStyle name="40% - Accent6 3 2 3 3 5" xfId="23738"/>
    <cellStyle name="40% - Accent6 3 2 3 4" xfId="4536"/>
    <cellStyle name="40% - Accent6 3 2 3 4 2" xfId="11737"/>
    <cellStyle name="40% - Accent6 3 2 3 4 2 2" xfId="33338"/>
    <cellStyle name="40% - Accent6 3 2 3 4 3" xfId="18937"/>
    <cellStyle name="40% - Accent6 3 2 3 4 3 2" xfId="40538"/>
    <cellStyle name="40% - Accent6 3 2 3 4 4" xfId="26138"/>
    <cellStyle name="40% - Accent6 3 2 3 5" xfId="8137"/>
    <cellStyle name="40% - Accent6 3 2 3 5 2" xfId="29738"/>
    <cellStyle name="40% - Accent6 3 2 3 6" xfId="15337"/>
    <cellStyle name="40% - Accent6 3 2 3 6 2" xfId="36938"/>
    <cellStyle name="40% - Accent6 3 2 3 7" xfId="22538"/>
    <cellStyle name="40% - Accent6 3 2 4" xfId="2736"/>
    <cellStyle name="40% - Accent6 3 2 4 2" xfId="6336"/>
    <cellStyle name="40% - Accent6 3 2 4 2 2" xfId="13537"/>
    <cellStyle name="40% - Accent6 3 2 4 2 2 2" xfId="35138"/>
    <cellStyle name="40% - Accent6 3 2 4 2 3" xfId="20737"/>
    <cellStyle name="40% - Accent6 3 2 4 2 3 2" xfId="42338"/>
    <cellStyle name="40% - Accent6 3 2 4 2 4" xfId="27938"/>
    <cellStyle name="40% - Accent6 3 2 4 3" xfId="9937"/>
    <cellStyle name="40% - Accent6 3 2 4 3 2" xfId="31538"/>
    <cellStyle name="40% - Accent6 3 2 4 4" xfId="17137"/>
    <cellStyle name="40% - Accent6 3 2 4 4 2" xfId="38738"/>
    <cellStyle name="40% - Accent6 3 2 4 5" xfId="24338"/>
    <cellStyle name="40% - Accent6 3 2 5" xfId="1536"/>
    <cellStyle name="40% - Accent6 3 2 5 2" xfId="5136"/>
    <cellStyle name="40% - Accent6 3 2 5 2 2" xfId="12337"/>
    <cellStyle name="40% - Accent6 3 2 5 2 2 2" xfId="33938"/>
    <cellStyle name="40% - Accent6 3 2 5 2 3" xfId="19537"/>
    <cellStyle name="40% - Accent6 3 2 5 2 3 2" xfId="41138"/>
    <cellStyle name="40% - Accent6 3 2 5 2 4" xfId="26738"/>
    <cellStyle name="40% - Accent6 3 2 5 3" xfId="8737"/>
    <cellStyle name="40% - Accent6 3 2 5 3 2" xfId="30338"/>
    <cellStyle name="40% - Accent6 3 2 5 4" xfId="15937"/>
    <cellStyle name="40% - Accent6 3 2 5 4 2" xfId="37538"/>
    <cellStyle name="40% - Accent6 3 2 5 5" xfId="23138"/>
    <cellStyle name="40% - Accent6 3 2 6" xfId="3936"/>
    <cellStyle name="40% - Accent6 3 2 6 2" xfId="11137"/>
    <cellStyle name="40% - Accent6 3 2 6 2 2" xfId="32738"/>
    <cellStyle name="40% - Accent6 3 2 6 3" xfId="18337"/>
    <cellStyle name="40% - Accent6 3 2 6 3 2" xfId="39938"/>
    <cellStyle name="40% - Accent6 3 2 6 4" xfId="25538"/>
    <cellStyle name="40% - Accent6 3 2 7" xfId="7537"/>
    <cellStyle name="40% - Accent6 3 2 7 2" xfId="29138"/>
    <cellStyle name="40% - Accent6 3 2 8" xfId="14737"/>
    <cellStyle name="40% - Accent6 3 2 8 2" xfId="36338"/>
    <cellStyle name="40% - Accent6 3 2 9" xfId="21938"/>
    <cellStyle name="40% - Accent6 3 3" xfId="454"/>
    <cellStyle name="40% - Accent6 3 3 2" xfId="1056"/>
    <cellStyle name="40% - Accent6 3 3 2 2" xfId="3456"/>
    <cellStyle name="40% - Accent6 3 3 2 2 2" xfId="7056"/>
    <cellStyle name="40% - Accent6 3 3 2 2 2 2" xfId="14257"/>
    <cellStyle name="40% - Accent6 3 3 2 2 2 2 2" xfId="35858"/>
    <cellStyle name="40% - Accent6 3 3 2 2 2 3" xfId="21457"/>
    <cellStyle name="40% - Accent6 3 3 2 2 2 3 2" xfId="43058"/>
    <cellStyle name="40% - Accent6 3 3 2 2 2 4" xfId="28658"/>
    <cellStyle name="40% - Accent6 3 3 2 2 3" xfId="10657"/>
    <cellStyle name="40% - Accent6 3 3 2 2 3 2" xfId="32258"/>
    <cellStyle name="40% - Accent6 3 3 2 2 4" xfId="17857"/>
    <cellStyle name="40% - Accent6 3 3 2 2 4 2" xfId="39458"/>
    <cellStyle name="40% - Accent6 3 3 2 2 5" xfId="25058"/>
    <cellStyle name="40% - Accent6 3 3 2 3" xfId="2256"/>
    <cellStyle name="40% - Accent6 3 3 2 3 2" xfId="5856"/>
    <cellStyle name="40% - Accent6 3 3 2 3 2 2" xfId="13057"/>
    <cellStyle name="40% - Accent6 3 3 2 3 2 2 2" xfId="34658"/>
    <cellStyle name="40% - Accent6 3 3 2 3 2 3" xfId="20257"/>
    <cellStyle name="40% - Accent6 3 3 2 3 2 3 2" xfId="41858"/>
    <cellStyle name="40% - Accent6 3 3 2 3 2 4" xfId="27458"/>
    <cellStyle name="40% - Accent6 3 3 2 3 3" xfId="9457"/>
    <cellStyle name="40% - Accent6 3 3 2 3 3 2" xfId="31058"/>
    <cellStyle name="40% - Accent6 3 3 2 3 4" xfId="16657"/>
    <cellStyle name="40% - Accent6 3 3 2 3 4 2" xfId="38258"/>
    <cellStyle name="40% - Accent6 3 3 2 3 5" xfId="23858"/>
    <cellStyle name="40% - Accent6 3 3 2 4" xfId="4656"/>
    <cellStyle name="40% - Accent6 3 3 2 4 2" xfId="11857"/>
    <cellStyle name="40% - Accent6 3 3 2 4 2 2" xfId="33458"/>
    <cellStyle name="40% - Accent6 3 3 2 4 3" xfId="19057"/>
    <cellStyle name="40% - Accent6 3 3 2 4 3 2" xfId="40658"/>
    <cellStyle name="40% - Accent6 3 3 2 4 4" xfId="26258"/>
    <cellStyle name="40% - Accent6 3 3 2 5" xfId="8257"/>
    <cellStyle name="40% - Accent6 3 3 2 5 2" xfId="29858"/>
    <cellStyle name="40% - Accent6 3 3 2 6" xfId="15457"/>
    <cellStyle name="40% - Accent6 3 3 2 6 2" xfId="37058"/>
    <cellStyle name="40% - Accent6 3 3 2 7" xfId="22658"/>
    <cellStyle name="40% - Accent6 3 3 3" xfId="2856"/>
    <cellStyle name="40% - Accent6 3 3 3 2" xfId="6456"/>
    <cellStyle name="40% - Accent6 3 3 3 2 2" xfId="13657"/>
    <cellStyle name="40% - Accent6 3 3 3 2 2 2" xfId="35258"/>
    <cellStyle name="40% - Accent6 3 3 3 2 3" xfId="20857"/>
    <cellStyle name="40% - Accent6 3 3 3 2 3 2" xfId="42458"/>
    <cellStyle name="40% - Accent6 3 3 3 2 4" xfId="28058"/>
    <cellStyle name="40% - Accent6 3 3 3 3" xfId="10057"/>
    <cellStyle name="40% - Accent6 3 3 3 3 2" xfId="31658"/>
    <cellStyle name="40% - Accent6 3 3 3 4" xfId="17257"/>
    <cellStyle name="40% - Accent6 3 3 3 4 2" xfId="38858"/>
    <cellStyle name="40% - Accent6 3 3 3 5" xfId="24458"/>
    <cellStyle name="40% - Accent6 3 3 4" xfId="1656"/>
    <cellStyle name="40% - Accent6 3 3 4 2" xfId="5256"/>
    <cellStyle name="40% - Accent6 3 3 4 2 2" xfId="12457"/>
    <cellStyle name="40% - Accent6 3 3 4 2 2 2" xfId="34058"/>
    <cellStyle name="40% - Accent6 3 3 4 2 3" xfId="19657"/>
    <cellStyle name="40% - Accent6 3 3 4 2 3 2" xfId="41258"/>
    <cellStyle name="40% - Accent6 3 3 4 2 4" xfId="26858"/>
    <cellStyle name="40% - Accent6 3 3 4 3" xfId="8857"/>
    <cellStyle name="40% - Accent6 3 3 4 3 2" xfId="30458"/>
    <cellStyle name="40% - Accent6 3 3 4 4" xfId="16057"/>
    <cellStyle name="40% - Accent6 3 3 4 4 2" xfId="37658"/>
    <cellStyle name="40% - Accent6 3 3 4 5" xfId="23258"/>
    <cellStyle name="40% - Accent6 3 3 5" xfId="4056"/>
    <cellStyle name="40% - Accent6 3 3 5 2" xfId="11257"/>
    <cellStyle name="40% - Accent6 3 3 5 2 2" xfId="32858"/>
    <cellStyle name="40% - Accent6 3 3 5 3" xfId="18457"/>
    <cellStyle name="40% - Accent6 3 3 5 3 2" xfId="40058"/>
    <cellStyle name="40% - Accent6 3 3 5 4" xfId="25658"/>
    <cellStyle name="40% - Accent6 3 3 6" xfId="7657"/>
    <cellStyle name="40% - Accent6 3 3 6 2" xfId="29258"/>
    <cellStyle name="40% - Accent6 3 3 7" xfId="14857"/>
    <cellStyle name="40% - Accent6 3 3 7 2" xfId="36458"/>
    <cellStyle name="40% - Accent6 3 3 8" xfId="22058"/>
    <cellStyle name="40% - Accent6 3 4" xfId="696"/>
    <cellStyle name="40% - Accent6 3 4 2" xfId="1296"/>
    <cellStyle name="40% - Accent6 3 4 2 2" xfId="3696"/>
    <cellStyle name="40% - Accent6 3 4 2 2 2" xfId="7296"/>
    <cellStyle name="40% - Accent6 3 4 2 2 2 2" xfId="14497"/>
    <cellStyle name="40% - Accent6 3 4 2 2 2 2 2" xfId="36098"/>
    <cellStyle name="40% - Accent6 3 4 2 2 2 3" xfId="21697"/>
    <cellStyle name="40% - Accent6 3 4 2 2 2 3 2" xfId="43298"/>
    <cellStyle name="40% - Accent6 3 4 2 2 2 4" xfId="28898"/>
    <cellStyle name="40% - Accent6 3 4 2 2 3" xfId="10897"/>
    <cellStyle name="40% - Accent6 3 4 2 2 3 2" xfId="32498"/>
    <cellStyle name="40% - Accent6 3 4 2 2 4" xfId="18097"/>
    <cellStyle name="40% - Accent6 3 4 2 2 4 2" xfId="39698"/>
    <cellStyle name="40% - Accent6 3 4 2 2 5" xfId="25298"/>
    <cellStyle name="40% - Accent6 3 4 2 3" xfId="2496"/>
    <cellStyle name="40% - Accent6 3 4 2 3 2" xfId="6096"/>
    <cellStyle name="40% - Accent6 3 4 2 3 2 2" xfId="13297"/>
    <cellStyle name="40% - Accent6 3 4 2 3 2 2 2" xfId="34898"/>
    <cellStyle name="40% - Accent6 3 4 2 3 2 3" xfId="20497"/>
    <cellStyle name="40% - Accent6 3 4 2 3 2 3 2" xfId="42098"/>
    <cellStyle name="40% - Accent6 3 4 2 3 2 4" xfId="27698"/>
    <cellStyle name="40% - Accent6 3 4 2 3 3" xfId="9697"/>
    <cellStyle name="40% - Accent6 3 4 2 3 3 2" xfId="31298"/>
    <cellStyle name="40% - Accent6 3 4 2 3 4" xfId="16897"/>
    <cellStyle name="40% - Accent6 3 4 2 3 4 2" xfId="38498"/>
    <cellStyle name="40% - Accent6 3 4 2 3 5" xfId="24098"/>
    <cellStyle name="40% - Accent6 3 4 2 4" xfId="4896"/>
    <cellStyle name="40% - Accent6 3 4 2 4 2" xfId="12097"/>
    <cellStyle name="40% - Accent6 3 4 2 4 2 2" xfId="33698"/>
    <cellStyle name="40% - Accent6 3 4 2 4 3" xfId="19297"/>
    <cellStyle name="40% - Accent6 3 4 2 4 3 2" xfId="40898"/>
    <cellStyle name="40% - Accent6 3 4 2 4 4" xfId="26498"/>
    <cellStyle name="40% - Accent6 3 4 2 5" xfId="8497"/>
    <cellStyle name="40% - Accent6 3 4 2 5 2" xfId="30098"/>
    <cellStyle name="40% - Accent6 3 4 2 6" xfId="15697"/>
    <cellStyle name="40% - Accent6 3 4 2 6 2" xfId="37298"/>
    <cellStyle name="40% - Accent6 3 4 2 7" xfId="22898"/>
    <cellStyle name="40% - Accent6 3 4 3" xfId="3096"/>
    <cellStyle name="40% - Accent6 3 4 3 2" xfId="6696"/>
    <cellStyle name="40% - Accent6 3 4 3 2 2" xfId="13897"/>
    <cellStyle name="40% - Accent6 3 4 3 2 2 2" xfId="35498"/>
    <cellStyle name="40% - Accent6 3 4 3 2 3" xfId="21097"/>
    <cellStyle name="40% - Accent6 3 4 3 2 3 2" xfId="42698"/>
    <cellStyle name="40% - Accent6 3 4 3 2 4" xfId="28298"/>
    <cellStyle name="40% - Accent6 3 4 3 3" xfId="10297"/>
    <cellStyle name="40% - Accent6 3 4 3 3 2" xfId="31898"/>
    <cellStyle name="40% - Accent6 3 4 3 4" xfId="17497"/>
    <cellStyle name="40% - Accent6 3 4 3 4 2" xfId="39098"/>
    <cellStyle name="40% - Accent6 3 4 3 5" xfId="24698"/>
    <cellStyle name="40% - Accent6 3 4 4" xfId="1896"/>
    <cellStyle name="40% - Accent6 3 4 4 2" xfId="5496"/>
    <cellStyle name="40% - Accent6 3 4 4 2 2" xfId="12697"/>
    <cellStyle name="40% - Accent6 3 4 4 2 2 2" xfId="34298"/>
    <cellStyle name="40% - Accent6 3 4 4 2 3" xfId="19897"/>
    <cellStyle name="40% - Accent6 3 4 4 2 3 2" xfId="41498"/>
    <cellStyle name="40% - Accent6 3 4 4 2 4" xfId="27098"/>
    <cellStyle name="40% - Accent6 3 4 4 3" xfId="9097"/>
    <cellStyle name="40% - Accent6 3 4 4 3 2" xfId="30698"/>
    <cellStyle name="40% - Accent6 3 4 4 4" xfId="16297"/>
    <cellStyle name="40% - Accent6 3 4 4 4 2" xfId="37898"/>
    <cellStyle name="40% - Accent6 3 4 4 5" xfId="23498"/>
    <cellStyle name="40% - Accent6 3 4 5" xfId="4296"/>
    <cellStyle name="40% - Accent6 3 4 5 2" xfId="11497"/>
    <cellStyle name="40% - Accent6 3 4 5 2 2" xfId="33098"/>
    <cellStyle name="40% - Accent6 3 4 5 3" xfId="18697"/>
    <cellStyle name="40% - Accent6 3 4 5 3 2" xfId="40298"/>
    <cellStyle name="40% - Accent6 3 4 5 4" xfId="25898"/>
    <cellStyle name="40% - Accent6 3 4 6" xfId="7897"/>
    <cellStyle name="40% - Accent6 3 4 6 2" xfId="29498"/>
    <cellStyle name="40% - Accent6 3 4 7" xfId="15097"/>
    <cellStyle name="40% - Accent6 3 4 7 2" xfId="36698"/>
    <cellStyle name="40% - Accent6 3 4 8" xfId="22298"/>
    <cellStyle name="40% - Accent6 3 5" xfId="816"/>
    <cellStyle name="40% - Accent6 3 5 2" xfId="3216"/>
    <cellStyle name="40% - Accent6 3 5 2 2" xfId="6816"/>
    <cellStyle name="40% - Accent6 3 5 2 2 2" xfId="14017"/>
    <cellStyle name="40% - Accent6 3 5 2 2 2 2" xfId="35618"/>
    <cellStyle name="40% - Accent6 3 5 2 2 3" xfId="21217"/>
    <cellStyle name="40% - Accent6 3 5 2 2 3 2" xfId="42818"/>
    <cellStyle name="40% - Accent6 3 5 2 2 4" xfId="28418"/>
    <cellStyle name="40% - Accent6 3 5 2 3" xfId="10417"/>
    <cellStyle name="40% - Accent6 3 5 2 3 2" xfId="32018"/>
    <cellStyle name="40% - Accent6 3 5 2 4" xfId="17617"/>
    <cellStyle name="40% - Accent6 3 5 2 4 2" xfId="39218"/>
    <cellStyle name="40% - Accent6 3 5 2 5" xfId="24818"/>
    <cellStyle name="40% - Accent6 3 5 3" xfId="2016"/>
    <cellStyle name="40% - Accent6 3 5 3 2" xfId="5616"/>
    <cellStyle name="40% - Accent6 3 5 3 2 2" xfId="12817"/>
    <cellStyle name="40% - Accent6 3 5 3 2 2 2" xfId="34418"/>
    <cellStyle name="40% - Accent6 3 5 3 2 3" xfId="20017"/>
    <cellStyle name="40% - Accent6 3 5 3 2 3 2" xfId="41618"/>
    <cellStyle name="40% - Accent6 3 5 3 2 4" xfId="27218"/>
    <cellStyle name="40% - Accent6 3 5 3 3" xfId="9217"/>
    <cellStyle name="40% - Accent6 3 5 3 3 2" xfId="30818"/>
    <cellStyle name="40% - Accent6 3 5 3 4" xfId="16417"/>
    <cellStyle name="40% - Accent6 3 5 3 4 2" xfId="38018"/>
    <cellStyle name="40% - Accent6 3 5 3 5" xfId="23618"/>
    <cellStyle name="40% - Accent6 3 5 4" xfId="4416"/>
    <cellStyle name="40% - Accent6 3 5 4 2" xfId="11617"/>
    <cellStyle name="40% - Accent6 3 5 4 2 2" xfId="33218"/>
    <cellStyle name="40% - Accent6 3 5 4 3" xfId="18817"/>
    <cellStyle name="40% - Accent6 3 5 4 3 2" xfId="40418"/>
    <cellStyle name="40% - Accent6 3 5 4 4" xfId="26018"/>
    <cellStyle name="40% - Accent6 3 5 5" xfId="8017"/>
    <cellStyle name="40% - Accent6 3 5 5 2" xfId="29618"/>
    <cellStyle name="40% - Accent6 3 5 6" xfId="15217"/>
    <cellStyle name="40% - Accent6 3 5 6 2" xfId="36818"/>
    <cellStyle name="40% - Accent6 3 5 7" xfId="22418"/>
    <cellStyle name="40% - Accent6 3 6" xfId="2616"/>
    <cellStyle name="40% - Accent6 3 6 2" xfId="6216"/>
    <cellStyle name="40% - Accent6 3 6 2 2" xfId="13417"/>
    <cellStyle name="40% - Accent6 3 6 2 2 2" xfId="35018"/>
    <cellStyle name="40% - Accent6 3 6 2 3" xfId="20617"/>
    <cellStyle name="40% - Accent6 3 6 2 3 2" xfId="42218"/>
    <cellStyle name="40% - Accent6 3 6 2 4" xfId="27818"/>
    <cellStyle name="40% - Accent6 3 6 3" xfId="9817"/>
    <cellStyle name="40% - Accent6 3 6 3 2" xfId="31418"/>
    <cellStyle name="40% - Accent6 3 6 4" xfId="17017"/>
    <cellStyle name="40% - Accent6 3 6 4 2" xfId="38618"/>
    <cellStyle name="40% - Accent6 3 6 5" xfId="24218"/>
    <cellStyle name="40% - Accent6 3 7" xfId="1416"/>
    <cellStyle name="40% - Accent6 3 7 2" xfId="5016"/>
    <cellStyle name="40% - Accent6 3 7 2 2" xfId="12217"/>
    <cellStyle name="40% - Accent6 3 7 2 2 2" xfId="33818"/>
    <cellStyle name="40% - Accent6 3 7 2 3" xfId="19417"/>
    <cellStyle name="40% - Accent6 3 7 2 3 2" xfId="41018"/>
    <cellStyle name="40% - Accent6 3 7 2 4" xfId="26618"/>
    <cellStyle name="40% - Accent6 3 7 3" xfId="8617"/>
    <cellStyle name="40% - Accent6 3 7 3 2" xfId="30218"/>
    <cellStyle name="40% - Accent6 3 7 4" xfId="15817"/>
    <cellStyle name="40% - Accent6 3 7 4 2" xfId="37418"/>
    <cellStyle name="40% - Accent6 3 7 5" xfId="23018"/>
    <cellStyle name="40% - Accent6 3 8" xfId="3816"/>
    <cellStyle name="40% - Accent6 3 8 2" xfId="11017"/>
    <cellStyle name="40% - Accent6 3 8 2 2" xfId="32618"/>
    <cellStyle name="40% - Accent6 3 8 3" xfId="18217"/>
    <cellStyle name="40% - Accent6 3 8 3 2" xfId="39818"/>
    <cellStyle name="40% - Accent6 3 8 4" xfId="25418"/>
    <cellStyle name="40% - Accent6 3 9" xfId="7417"/>
    <cellStyle name="40% - Accent6 3 9 2" xfId="29018"/>
    <cellStyle name="40% - Accent6 4" xfId="242"/>
    <cellStyle name="40% - Accent6 4 10" xfId="14651"/>
    <cellStyle name="40% - Accent6 4 10 2" xfId="36252"/>
    <cellStyle name="40% - Accent6 4 11" xfId="21852"/>
    <cellStyle name="40% - Accent6 4 2" xfId="368"/>
    <cellStyle name="40% - Accent6 4 2 2" xfId="608"/>
    <cellStyle name="40% - Accent6 4 2 2 2" xfId="1210"/>
    <cellStyle name="40% - Accent6 4 2 2 2 2" xfId="3610"/>
    <cellStyle name="40% - Accent6 4 2 2 2 2 2" xfId="7210"/>
    <cellStyle name="40% - Accent6 4 2 2 2 2 2 2" xfId="14411"/>
    <cellStyle name="40% - Accent6 4 2 2 2 2 2 2 2" xfId="36012"/>
    <cellStyle name="40% - Accent6 4 2 2 2 2 2 3" xfId="21611"/>
    <cellStyle name="40% - Accent6 4 2 2 2 2 2 3 2" xfId="43212"/>
    <cellStyle name="40% - Accent6 4 2 2 2 2 2 4" xfId="28812"/>
    <cellStyle name="40% - Accent6 4 2 2 2 2 3" xfId="10811"/>
    <cellStyle name="40% - Accent6 4 2 2 2 2 3 2" xfId="32412"/>
    <cellStyle name="40% - Accent6 4 2 2 2 2 4" xfId="18011"/>
    <cellStyle name="40% - Accent6 4 2 2 2 2 4 2" xfId="39612"/>
    <cellStyle name="40% - Accent6 4 2 2 2 2 5" xfId="25212"/>
    <cellStyle name="40% - Accent6 4 2 2 2 3" xfId="2410"/>
    <cellStyle name="40% - Accent6 4 2 2 2 3 2" xfId="6010"/>
    <cellStyle name="40% - Accent6 4 2 2 2 3 2 2" xfId="13211"/>
    <cellStyle name="40% - Accent6 4 2 2 2 3 2 2 2" xfId="34812"/>
    <cellStyle name="40% - Accent6 4 2 2 2 3 2 3" xfId="20411"/>
    <cellStyle name="40% - Accent6 4 2 2 2 3 2 3 2" xfId="42012"/>
    <cellStyle name="40% - Accent6 4 2 2 2 3 2 4" xfId="27612"/>
    <cellStyle name="40% - Accent6 4 2 2 2 3 3" xfId="9611"/>
    <cellStyle name="40% - Accent6 4 2 2 2 3 3 2" xfId="31212"/>
    <cellStyle name="40% - Accent6 4 2 2 2 3 4" xfId="16811"/>
    <cellStyle name="40% - Accent6 4 2 2 2 3 4 2" xfId="38412"/>
    <cellStyle name="40% - Accent6 4 2 2 2 3 5" xfId="24012"/>
    <cellStyle name="40% - Accent6 4 2 2 2 4" xfId="4810"/>
    <cellStyle name="40% - Accent6 4 2 2 2 4 2" xfId="12011"/>
    <cellStyle name="40% - Accent6 4 2 2 2 4 2 2" xfId="33612"/>
    <cellStyle name="40% - Accent6 4 2 2 2 4 3" xfId="19211"/>
    <cellStyle name="40% - Accent6 4 2 2 2 4 3 2" xfId="40812"/>
    <cellStyle name="40% - Accent6 4 2 2 2 4 4" xfId="26412"/>
    <cellStyle name="40% - Accent6 4 2 2 2 5" xfId="8411"/>
    <cellStyle name="40% - Accent6 4 2 2 2 5 2" xfId="30012"/>
    <cellStyle name="40% - Accent6 4 2 2 2 6" xfId="15611"/>
    <cellStyle name="40% - Accent6 4 2 2 2 6 2" xfId="37212"/>
    <cellStyle name="40% - Accent6 4 2 2 2 7" xfId="22812"/>
    <cellStyle name="40% - Accent6 4 2 2 3" xfId="3010"/>
    <cellStyle name="40% - Accent6 4 2 2 3 2" xfId="6610"/>
    <cellStyle name="40% - Accent6 4 2 2 3 2 2" xfId="13811"/>
    <cellStyle name="40% - Accent6 4 2 2 3 2 2 2" xfId="35412"/>
    <cellStyle name="40% - Accent6 4 2 2 3 2 3" xfId="21011"/>
    <cellStyle name="40% - Accent6 4 2 2 3 2 3 2" xfId="42612"/>
    <cellStyle name="40% - Accent6 4 2 2 3 2 4" xfId="28212"/>
    <cellStyle name="40% - Accent6 4 2 2 3 3" xfId="10211"/>
    <cellStyle name="40% - Accent6 4 2 2 3 3 2" xfId="31812"/>
    <cellStyle name="40% - Accent6 4 2 2 3 4" xfId="17411"/>
    <cellStyle name="40% - Accent6 4 2 2 3 4 2" xfId="39012"/>
    <cellStyle name="40% - Accent6 4 2 2 3 5" xfId="24612"/>
    <cellStyle name="40% - Accent6 4 2 2 4" xfId="1810"/>
    <cellStyle name="40% - Accent6 4 2 2 4 2" xfId="5410"/>
    <cellStyle name="40% - Accent6 4 2 2 4 2 2" xfId="12611"/>
    <cellStyle name="40% - Accent6 4 2 2 4 2 2 2" xfId="34212"/>
    <cellStyle name="40% - Accent6 4 2 2 4 2 3" xfId="19811"/>
    <cellStyle name="40% - Accent6 4 2 2 4 2 3 2" xfId="41412"/>
    <cellStyle name="40% - Accent6 4 2 2 4 2 4" xfId="27012"/>
    <cellStyle name="40% - Accent6 4 2 2 4 3" xfId="9011"/>
    <cellStyle name="40% - Accent6 4 2 2 4 3 2" xfId="30612"/>
    <cellStyle name="40% - Accent6 4 2 2 4 4" xfId="16211"/>
    <cellStyle name="40% - Accent6 4 2 2 4 4 2" xfId="37812"/>
    <cellStyle name="40% - Accent6 4 2 2 4 5" xfId="23412"/>
    <cellStyle name="40% - Accent6 4 2 2 5" xfId="4210"/>
    <cellStyle name="40% - Accent6 4 2 2 5 2" xfId="11411"/>
    <cellStyle name="40% - Accent6 4 2 2 5 2 2" xfId="33012"/>
    <cellStyle name="40% - Accent6 4 2 2 5 3" xfId="18611"/>
    <cellStyle name="40% - Accent6 4 2 2 5 3 2" xfId="40212"/>
    <cellStyle name="40% - Accent6 4 2 2 5 4" xfId="25812"/>
    <cellStyle name="40% - Accent6 4 2 2 6" xfId="7811"/>
    <cellStyle name="40% - Accent6 4 2 2 6 2" xfId="29412"/>
    <cellStyle name="40% - Accent6 4 2 2 7" xfId="15011"/>
    <cellStyle name="40% - Accent6 4 2 2 7 2" xfId="36612"/>
    <cellStyle name="40% - Accent6 4 2 2 8" xfId="22212"/>
    <cellStyle name="40% - Accent6 4 2 3" xfId="970"/>
    <cellStyle name="40% - Accent6 4 2 3 2" xfId="3370"/>
    <cellStyle name="40% - Accent6 4 2 3 2 2" xfId="6970"/>
    <cellStyle name="40% - Accent6 4 2 3 2 2 2" xfId="14171"/>
    <cellStyle name="40% - Accent6 4 2 3 2 2 2 2" xfId="35772"/>
    <cellStyle name="40% - Accent6 4 2 3 2 2 3" xfId="21371"/>
    <cellStyle name="40% - Accent6 4 2 3 2 2 3 2" xfId="42972"/>
    <cellStyle name="40% - Accent6 4 2 3 2 2 4" xfId="28572"/>
    <cellStyle name="40% - Accent6 4 2 3 2 3" xfId="10571"/>
    <cellStyle name="40% - Accent6 4 2 3 2 3 2" xfId="32172"/>
    <cellStyle name="40% - Accent6 4 2 3 2 4" xfId="17771"/>
    <cellStyle name="40% - Accent6 4 2 3 2 4 2" xfId="39372"/>
    <cellStyle name="40% - Accent6 4 2 3 2 5" xfId="24972"/>
    <cellStyle name="40% - Accent6 4 2 3 3" xfId="2170"/>
    <cellStyle name="40% - Accent6 4 2 3 3 2" xfId="5770"/>
    <cellStyle name="40% - Accent6 4 2 3 3 2 2" xfId="12971"/>
    <cellStyle name="40% - Accent6 4 2 3 3 2 2 2" xfId="34572"/>
    <cellStyle name="40% - Accent6 4 2 3 3 2 3" xfId="20171"/>
    <cellStyle name="40% - Accent6 4 2 3 3 2 3 2" xfId="41772"/>
    <cellStyle name="40% - Accent6 4 2 3 3 2 4" xfId="27372"/>
    <cellStyle name="40% - Accent6 4 2 3 3 3" xfId="9371"/>
    <cellStyle name="40% - Accent6 4 2 3 3 3 2" xfId="30972"/>
    <cellStyle name="40% - Accent6 4 2 3 3 4" xfId="16571"/>
    <cellStyle name="40% - Accent6 4 2 3 3 4 2" xfId="38172"/>
    <cellStyle name="40% - Accent6 4 2 3 3 5" xfId="23772"/>
    <cellStyle name="40% - Accent6 4 2 3 4" xfId="4570"/>
    <cellStyle name="40% - Accent6 4 2 3 4 2" xfId="11771"/>
    <cellStyle name="40% - Accent6 4 2 3 4 2 2" xfId="33372"/>
    <cellStyle name="40% - Accent6 4 2 3 4 3" xfId="18971"/>
    <cellStyle name="40% - Accent6 4 2 3 4 3 2" xfId="40572"/>
    <cellStyle name="40% - Accent6 4 2 3 4 4" xfId="26172"/>
    <cellStyle name="40% - Accent6 4 2 3 5" xfId="8171"/>
    <cellStyle name="40% - Accent6 4 2 3 5 2" xfId="29772"/>
    <cellStyle name="40% - Accent6 4 2 3 6" xfId="15371"/>
    <cellStyle name="40% - Accent6 4 2 3 6 2" xfId="36972"/>
    <cellStyle name="40% - Accent6 4 2 3 7" xfId="22572"/>
    <cellStyle name="40% - Accent6 4 2 4" xfId="2770"/>
    <cellStyle name="40% - Accent6 4 2 4 2" xfId="6370"/>
    <cellStyle name="40% - Accent6 4 2 4 2 2" xfId="13571"/>
    <cellStyle name="40% - Accent6 4 2 4 2 2 2" xfId="35172"/>
    <cellStyle name="40% - Accent6 4 2 4 2 3" xfId="20771"/>
    <cellStyle name="40% - Accent6 4 2 4 2 3 2" xfId="42372"/>
    <cellStyle name="40% - Accent6 4 2 4 2 4" xfId="27972"/>
    <cellStyle name="40% - Accent6 4 2 4 3" xfId="9971"/>
    <cellStyle name="40% - Accent6 4 2 4 3 2" xfId="31572"/>
    <cellStyle name="40% - Accent6 4 2 4 4" xfId="17171"/>
    <cellStyle name="40% - Accent6 4 2 4 4 2" xfId="38772"/>
    <cellStyle name="40% - Accent6 4 2 4 5" xfId="24372"/>
    <cellStyle name="40% - Accent6 4 2 5" xfId="1570"/>
    <cellStyle name="40% - Accent6 4 2 5 2" xfId="5170"/>
    <cellStyle name="40% - Accent6 4 2 5 2 2" xfId="12371"/>
    <cellStyle name="40% - Accent6 4 2 5 2 2 2" xfId="33972"/>
    <cellStyle name="40% - Accent6 4 2 5 2 3" xfId="19571"/>
    <cellStyle name="40% - Accent6 4 2 5 2 3 2" xfId="41172"/>
    <cellStyle name="40% - Accent6 4 2 5 2 4" xfId="26772"/>
    <cellStyle name="40% - Accent6 4 2 5 3" xfId="8771"/>
    <cellStyle name="40% - Accent6 4 2 5 3 2" xfId="30372"/>
    <cellStyle name="40% - Accent6 4 2 5 4" xfId="15971"/>
    <cellStyle name="40% - Accent6 4 2 5 4 2" xfId="37572"/>
    <cellStyle name="40% - Accent6 4 2 5 5" xfId="23172"/>
    <cellStyle name="40% - Accent6 4 2 6" xfId="3970"/>
    <cellStyle name="40% - Accent6 4 2 6 2" xfId="11171"/>
    <cellStyle name="40% - Accent6 4 2 6 2 2" xfId="32772"/>
    <cellStyle name="40% - Accent6 4 2 6 3" xfId="18371"/>
    <cellStyle name="40% - Accent6 4 2 6 3 2" xfId="39972"/>
    <cellStyle name="40% - Accent6 4 2 6 4" xfId="25572"/>
    <cellStyle name="40% - Accent6 4 2 7" xfId="7571"/>
    <cellStyle name="40% - Accent6 4 2 7 2" xfId="29172"/>
    <cellStyle name="40% - Accent6 4 2 8" xfId="14771"/>
    <cellStyle name="40% - Accent6 4 2 8 2" xfId="36372"/>
    <cellStyle name="40% - Accent6 4 2 9" xfId="21972"/>
    <cellStyle name="40% - Accent6 4 3" xfId="488"/>
    <cellStyle name="40% - Accent6 4 3 2" xfId="1090"/>
    <cellStyle name="40% - Accent6 4 3 2 2" xfId="3490"/>
    <cellStyle name="40% - Accent6 4 3 2 2 2" xfId="7090"/>
    <cellStyle name="40% - Accent6 4 3 2 2 2 2" xfId="14291"/>
    <cellStyle name="40% - Accent6 4 3 2 2 2 2 2" xfId="35892"/>
    <cellStyle name="40% - Accent6 4 3 2 2 2 3" xfId="21491"/>
    <cellStyle name="40% - Accent6 4 3 2 2 2 3 2" xfId="43092"/>
    <cellStyle name="40% - Accent6 4 3 2 2 2 4" xfId="28692"/>
    <cellStyle name="40% - Accent6 4 3 2 2 3" xfId="10691"/>
    <cellStyle name="40% - Accent6 4 3 2 2 3 2" xfId="32292"/>
    <cellStyle name="40% - Accent6 4 3 2 2 4" xfId="17891"/>
    <cellStyle name="40% - Accent6 4 3 2 2 4 2" xfId="39492"/>
    <cellStyle name="40% - Accent6 4 3 2 2 5" xfId="25092"/>
    <cellStyle name="40% - Accent6 4 3 2 3" xfId="2290"/>
    <cellStyle name="40% - Accent6 4 3 2 3 2" xfId="5890"/>
    <cellStyle name="40% - Accent6 4 3 2 3 2 2" xfId="13091"/>
    <cellStyle name="40% - Accent6 4 3 2 3 2 2 2" xfId="34692"/>
    <cellStyle name="40% - Accent6 4 3 2 3 2 3" xfId="20291"/>
    <cellStyle name="40% - Accent6 4 3 2 3 2 3 2" xfId="41892"/>
    <cellStyle name="40% - Accent6 4 3 2 3 2 4" xfId="27492"/>
    <cellStyle name="40% - Accent6 4 3 2 3 3" xfId="9491"/>
    <cellStyle name="40% - Accent6 4 3 2 3 3 2" xfId="31092"/>
    <cellStyle name="40% - Accent6 4 3 2 3 4" xfId="16691"/>
    <cellStyle name="40% - Accent6 4 3 2 3 4 2" xfId="38292"/>
    <cellStyle name="40% - Accent6 4 3 2 3 5" xfId="23892"/>
    <cellStyle name="40% - Accent6 4 3 2 4" xfId="4690"/>
    <cellStyle name="40% - Accent6 4 3 2 4 2" xfId="11891"/>
    <cellStyle name="40% - Accent6 4 3 2 4 2 2" xfId="33492"/>
    <cellStyle name="40% - Accent6 4 3 2 4 3" xfId="19091"/>
    <cellStyle name="40% - Accent6 4 3 2 4 3 2" xfId="40692"/>
    <cellStyle name="40% - Accent6 4 3 2 4 4" xfId="26292"/>
    <cellStyle name="40% - Accent6 4 3 2 5" xfId="8291"/>
    <cellStyle name="40% - Accent6 4 3 2 5 2" xfId="29892"/>
    <cellStyle name="40% - Accent6 4 3 2 6" xfId="15491"/>
    <cellStyle name="40% - Accent6 4 3 2 6 2" xfId="37092"/>
    <cellStyle name="40% - Accent6 4 3 2 7" xfId="22692"/>
    <cellStyle name="40% - Accent6 4 3 3" xfId="2890"/>
    <cellStyle name="40% - Accent6 4 3 3 2" xfId="6490"/>
    <cellStyle name="40% - Accent6 4 3 3 2 2" xfId="13691"/>
    <cellStyle name="40% - Accent6 4 3 3 2 2 2" xfId="35292"/>
    <cellStyle name="40% - Accent6 4 3 3 2 3" xfId="20891"/>
    <cellStyle name="40% - Accent6 4 3 3 2 3 2" xfId="42492"/>
    <cellStyle name="40% - Accent6 4 3 3 2 4" xfId="28092"/>
    <cellStyle name="40% - Accent6 4 3 3 3" xfId="10091"/>
    <cellStyle name="40% - Accent6 4 3 3 3 2" xfId="31692"/>
    <cellStyle name="40% - Accent6 4 3 3 4" xfId="17291"/>
    <cellStyle name="40% - Accent6 4 3 3 4 2" xfId="38892"/>
    <cellStyle name="40% - Accent6 4 3 3 5" xfId="24492"/>
    <cellStyle name="40% - Accent6 4 3 4" xfId="1690"/>
    <cellStyle name="40% - Accent6 4 3 4 2" xfId="5290"/>
    <cellStyle name="40% - Accent6 4 3 4 2 2" xfId="12491"/>
    <cellStyle name="40% - Accent6 4 3 4 2 2 2" xfId="34092"/>
    <cellStyle name="40% - Accent6 4 3 4 2 3" xfId="19691"/>
    <cellStyle name="40% - Accent6 4 3 4 2 3 2" xfId="41292"/>
    <cellStyle name="40% - Accent6 4 3 4 2 4" xfId="26892"/>
    <cellStyle name="40% - Accent6 4 3 4 3" xfId="8891"/>
    <cellStyle name="40% - Accent6 4 3 4 3 2" xfId="30492"/>
    <cellStyle name="40% - Accent6 4 3 4 4" xfId="16091"/>
    <cellStyle name="40% - Accent6 4 3 4 4 2" xfId="37692"/>
    <cellStyle name="40% - Accent6 4 3 4 5" xfId="23292"/>
    <cellStyle name="40% - Accent6 4 3 5" xfId="4090"/>
    <cellStyle name="40% - Accent6 4 3 5 2" xfId="11291"/>
    <cellStyle name="40% - Accent6 4 3 5 2 2" xfId="32892"/>
    <cellStyle name="40% - Accent6 4 3 5 3" xfId="18491"/>
    <cellStyle name="40% - Accent6 4 3 5 3 2" xfId="40092"/>
    <cellStyle name="40% - Accent6 4 3 5 4" xfId="25692"/>
    <cellStyle name="40% - Accent6 4 3 6" xfId="7691"/>
    <cellStyle name="40% - Accent6 4 3 6 2" xfId="29292"/>
    <cellStyle name="40% - Accent6 4 3 7" xfId="14891"/>
    <cellStyle name="40% - Accent6 4 3 7 2" xfId="36492"/>
    <cellStyle name="40% - Accent6 4 3 8" xfId="22092"/>
    <cellStyle name="40% - Accent6 4 4" xfId="730"/>
    <cellStyle name="40% - Accent6 4 4 2" xfId="1330"/>
    <cellStyle name="40% - Accent6 4 4 2 2" xfId="3730"/>
    <cellStyle name="40% - Accent6 4 4 2 2 2" xfId="7330"/>
    <cellStyle name="40% - Accent6 4 4 2 2 2 2" xfId="14531"/>
    <cellStyle name="40% - Accent6 4 4 2 2 2 2 2" xfId="36132"/>
    <cellStyle name="40% - Accent6 4 4 2 2 2 3" xfId="21731"/>
    <cellStyle name="40% - Accent6 4 4 2 2 2 3 2" xfId="43332"/>
    <cellStyle name="40% - Accent6 4 4 2 2 2 4" xfId="28932"/>
    <cellStyle name="40% - Accent6 4 4 2 2 3" xfId="10931"/>
    <cellStyle name="40% - Accent6 4 4 2 2 3 2" xfId="32532"/>
    <cellStyle name="40% - Accent6 4 4 2 2 4" xfId="18131"/>
    <cellStyle name="40% - Accent6 4 4 2 2 4 2" xfId="39732"/>
    <cellStyle name="40% - Accent6 4 4 2 2 5" xfId="25332"/>
    <cellStyle name="40% - Accent6 4 4 2 3" xfId="2530"/>
    <cellStyle name="40% - Accent6 4 4 2 3 2" xfId="6130"/>
    <cellStyle name="40% - Accent6 4 4 2 3 2 2" xfId="13331"/>
    <cellStyle name="40% - Accent6 4 4 2 3 2 2 2" xfId="34932"/>
    <cellStyle name="40% - Accent6 4 4 2 3 2 3" xfId="20531"/>
    <cellStyle name="40% - Accent6 4 4 2 3 2 3 2" xfId="42132"/>
    <cellStyle name="40% - Accent6 4 4 2 3 2 4" xfId="27732"/>
    <cellStyle name="40% - Accent6 4 4 2 3 3" xfId="9731"/>
    <cellStyle name="40% - Accent6 4 4 2 3 3 2" xfId="31332"/>
    <cellStyle name="40% - Accent6 4 4 2 3 4" xfId="16931"/>
    <cellStyle name="40% - Accent6 4 4 2 3 4 2" xfId="38532"/>
    <cellStyle name="40% - Accent6 4 4 2 3 5" xfId="24132"/>
    <cellStyle name="40% - Accent6 4 4 2 4" xfId="4930"/>
    <cellStyle name="40% - Accent6 4 4 2 4 2" xfId="12131"/>
    <cellStyle name="40% - Accent6 4 4 2 4 2 2" xfId="33732"/>
    <cellStyle name="40% - Accent6 4 4 2 4 3" xfId="19331"/>
    <cellStyle name="40% - Accent6 4 4 2 4 3 2" xfId="40932"/>
    <cellStyle name="40% - Accent6 4 4 2 4 4" xfId="26532"/>
    <cellStyle name="40% - Accent6 4 4 2 5" xfId="8531"/>
    <cellStyle name="40% - Accent6 4 4 2 5 2" xfId="30132"/>
    <cellStyle name="40% - Accent6 4 4 2 6" xfId="15731"/>
    <cellStyle name="40% - Accent6 4 4 2 6 2" xfId="37332"/>
    <cellStyle name="40% - Accent6 4 4 2 7" xfId="22932"/>
    <cellStyle name="40% - Accent6 4 4 3" xfId="3130"/>
    <cellStyle name="40% - Accent6 4 4 3 2" xfId="6730"/>
    <cellStyle name="40% - Accent6 4 4 3 2 2" xfId="13931"/>
    <cellStyle name="40% - Accent6 4 4 3 2 2 2" xfId="35532"/>
    <cellStyle name="40% - Accent6 4 4 3 2 3" xfId="21131"/>
    <cellStyle name="40% - Accent6 4 4 3 2 3 2" xfId="42732"/>
    <cellStyle name="40% - Accent6 4 4 3 2 4" xfId="28332"/>
    <cellStyle name="40% - Accent6 4 4 3 3" xfId="10331"/>
    <cellStyle name="40% - Accent6 4 4 3 3 2" xfId="31932"/>
    <cellStyle name="40% - Accent6 4 4 3 4" xfId="17531"/>
    <cellStyle name="40% - Accent6 4 4 3 4 2" xfId="39132"/>
    <cellStyle name="40% - Accent6 4 4 3 5" xfId="24732"/>
    <cellStyle name="40% - Accent6 4 4 4" xfId="1930"/>
    <cellStyle name="40% - Accent6 4 4 4 2" xfId="5530"/>
    <cellStyle name="40% - Accent6 4 4 4 2 2" xfId="12731"/>
    <cellStyle name="40% - Accent6 4 4 4 2 2 2" xfId="34332"/>
    <cellStyle name="40% - Accent6 4 4 4 2 3" xfId="19931"/>
    <cellStyle name="40% - Accent6 4 4 4 2 3 2" xfId="41532"/>
    <cellStyle name="40% - Accent6 4 4 4 2 4" xfId="27132"/>
    <cellStyle name="40% - Accent6 4 4 4 3" xfId="9131"/>
    <cellStyle name="40% - Accent6 4 4 4 3 2" xfId="30732"/>
    <cellStyle name="40% - Accent6 4 4 4 4" xfId="16331"/>
    <cellStyle name="40% - Accent6 4 4 4 4 2" xfId="37932"/>
    <cellStyle name="40% - Accent6 4 4 4 5" xfId="23532"/>
    <cellStyle name="40% - Accent6 4 4 5" xfId="4330"/>
    <cellStyle name="40% - Accent6 4 4 5 2" xfId="11531"/>
    <cellStyle name="40% - Accent6 4 4 5 2 2" xfId="33132"/>
    <cellStyle name="40% - Accent6 4 4 5 3" xfId="18731"/>
    <cellStyle name="40% - Accent6 4 4 5 3 2" xfId="40332"/>
    <cellStyle name="40% - Accent6 4 4 5 4" xfId="25932"/>
    <cellStyle name="40% - Accent6 4 4 6" xfId="7931"/>
    <cellStyle name="40% - Accent6 4 4 6 2" xfId="29532"/>
    <cellStyle name="40% - Accent6 4 4 7" xfId="15131"/>
    <cellStyle name="40% - Accent6 4 4 7 2" xfId="36732"/>
    <cellStyle name="40% - Accent6 4 4 8" xfId="22332"/>
    <cellStyle name="40% - Accent6 4 5" xfId="850"/>
    <cellStyle name="40% - Accent6 4 5 2" xfId="3250"/>
    <cellStyle name="40% - Accent6 4 5 2 2" xfId="6850"/>
    <cellStyle name="40% - Accent6 4 5 2 2 2" xfId="14051"/>
    <cellStyle name="40% - Accent6 4 5 2 2 2 2" xfId="35652"/>
    <cellStyle name="40% - Accent6 4 5 2 2 3" xfId="21251"/>
    <cellStyle name="40% - Accent6 4 5 2 2 3 2" xfId="42852"/>
    <cellStyle name="40% - Accent6 4 5 2 2 4" xfId="28452"/>
    <cellStyle name="40% - Accent6 4 5 2 3" xfId="10451"/>
    <cellStyle name="40% - Accent6 4 5 2 3 2" xfId="32052"/>
    <cellStyle name="40% - Accent6 4 5 2 4" xfId="17651"/>
    <cellStyle name="40% - Accent6 4 5 2 4 2" xfId="39252"/>
    <cellStyle name="40% - Accent6 4 5 2 5" xfId="24852"/>
    <cellStyle name="40% - Accent6 4 5 3" xfId="2050"/>
    <cellStyle name="40% - Accent6 4 5 3 2" xfId="5650"/>
    <cellStyle name="40% - Accent6 4 5 3 2 2" xfId="12851"/>
    <cellStyle name="40% - Accent6 4 5 3 2 2 2" xfId="34452"/>
    <cellStyle name="40% - Accent6 4 5 3 2 3" xfId="20051"/>
    <cellStyle name="40% - Accent6 4 5 3 2 3 2" xfId="41652"/>
    <cellStyle name="40% - Accent6 4 5 3 2 4" xfId="27252"/>
    <cellStyle name="40% - Accent6 4 5 3 3" xfId="9251"/>
    <cellStyle name="40% - Accent6 4 5 3 3 2" xfId="30852"/>
    <cellStyle name="40% - Accent6 4 5 3 4" xfId="16451"/>
    <cellStyle name="40% - Accent6 4 5 3 4 2" xfId="38052"/>
    <cellStyle name="40% - Accent6 4 5 3 5" xfId="23652"/>
    <cellStyle name="40% - Accent6 4 5 4" xfId="4450"/>
    <cellStyle name="40% - Accent6 4 5 4 2" xfId="11651"/>
    <cellStyle name="40% - Accent6 4 5 4 2 2" xfId="33252"/>
    <cellStyle name="40% - Accent6 4 5 4 3" xfId="18851"/>
    <cellStyle name="40% - Accent6 4 5 4 3 2" xfId="40452"/>
    <cellStyle name="40% - Accent6 4 5 4 4" xfId="26052"/>
    <cellStyle name="40% - Accent6 4 5 5" xfId="8051"/>
    <cellStyle name="40% - Accent6 4 5 5 2" xfId="29652"/>
    <cellStyle name="40% - Accent6 4 5 6" xfId="15251"/>
    <cellStyle name="40% - Accent6 4 5 6 2" xfId="36852"/>
    <cellStyle name="40% - Accent6 4 5 7" xfId="22452"/>
    <cellStyle name="40% - Accent6 4 6" xfId="2650"/>
    <cellStyle name="40% - Accent6 4 6 2" xfId="6250"/>
    <cellStyle name="40% - Accent6 4 6 2 2" xfId="13451"/>
    <cellStyle name="40% - Accent6 4 6 2 2 2" xfId="35052"/>
    <cellStyle name="40% - Accent6 4 6 2 3" xfId="20651"/>
    <cellStyle name="40% - Accent6 4 6 2 3 2" xfId="42252"/>
    <cellStyle name="40% - Accent6 4 6 2 4" xfId="27852"/>
    <cellStyle name="40% - Accent6 4 6 3" xfId="9851"/>
    <cellStyle name="40% - Accent6 4 6 3 2" xfId="31452"/>
    <cellStyle name="40% - Accent6 4 6 4" xfId="17051"/>
    <cellStyle name="40% - Accent6 4 6 4 2" xfId="38652"/>
    <cellStyle name="40% - Accent6 4 6 5" xfId="24252"/>
    <cellStyle name="40% - Accent6 4 7" xfId="1450"/>
    <cellStyle name="40% - Accent6 4 7 2" xfId="5050"/>
    <cellStyle name="40% - Accent6 4 7 2 2" xfId="12251"/>
    <cellStyle name="40% - Accent6 4 7 2 2 2" xfId="33852"/>
    <cellStyle name="40% - Accent6 4 7 2 3" xfId="19451"/>
    <cellStyle name="40% - Accent6 4 7 2 3 2" xfId="41052"/>
    <cellStyle name="40% - Accent6 4 7 2 4" xfId="26652"/>
    <cellStyle name="40% - Accent6 4 7 3" xfId="8651"/>
    <cellStyle name="40% - Accent6 4 7 3 2" xfId="30252"/>
    <cellStyle name="40% - Accent6 4 7 4" xfId="15851"/>
    <cellStyle name="40% - Accent6 4 7 4 2" xfId="37452"/>
    <cellStyle name="40% - Accent6 4 7 5" xfId="23052"/>
    <cellStyle name="40% - Accent6 4 8" xfId="3850"/>
    <cellStyle name="40% - Accent6 4 8 2" xfId="11051"/>
    <cellStyle name="40% - Accent6 4 8 2 2" xfId="32652"/>
    <cellStyle name="40% - Accent6 4 8 3" xfId="18251"/>
    <cellStyle name="40% - Accent6 4 8 3 2" xfId="39852"/>
    <cellStyle name="40% - Accent6 4 8 4" xfId="25452"/>
    <cellStyle name="40% - Accent6 4 9" xfId="7451"/>
    <cellStyle name="40% - Accent6 4 9 2" xfId="29052"/>
    <cellStyle name="40% - Accent6 5" xfId="285"/>
    <cellStyle name="40% - Accent6 5 10" xfId="14688"/>
    <cellStyle name="40% - Accent6 5 10 2" xfId="36289"/>
    <cellStyle name="40% - Accent6 5 11" xfId="21889"/>
    <cellStyle name="40% - Accent6 5 2" xfId="405"/>
    <cellStyle name="40% - Accent6 5 2 2" xfId="647"/>
    <cellStyle name="40% - Accent6 5 2 2 2" xfId="1247"/>
    <cellStyle name="40% - Accent6 5 2 2 2 2" xfId="3647"/>
    <cellStyle name="40% - Accent6 5 2 2 2 2 2" xfId="7247"/>
    <cellStyle name="40% - Accent6 5 2 2 2 2 2 2" xfId="14448"/>
    <cellStyle name="40% - Accent6 5 2 2 2 2 2 2 2" xfId="36049"/>
    <cellStyle name="40% - Accent6 5 2 2 2 2 2 3" xfId="21648"/>
    <cellStyle name="40% - Accent6 5 2 2 2 2 2 3 2" xfId="43249"/>
    <cellStyle name="40% - Accent6 5 2 2 2 2 2 4" xfId="28849"/>
    <cellStyle name="40% - Accent6 5 2 2 2 2 3" xfId="10848"/>
    <cellStyle name="40% - Accent6 5 2 2 2 2 3 2" xfId="32449"/>
    <cellStyle name="40% - Accent6 5 2 2 2 2 4" xfId="18048"/>
    <cellStyle name="40% - Accent6 5 2 2 2 2 4 2" xfId="39649"/>
    <cellStyle name="40% - Accent6 5 2 2 2 2 5" xfId="25249"/>
    <cellStyle name="40% - Accent6 5 2 2 2 3" xfId="2447"/>
    <cellStyle name="40% - Accent6 5 2 2 2 3 2" xfId="6047"/>
    <cellStyle name="40% - Accent6 5 2 2 2 3 2 2" xfId="13248"/>
    <cellStyle name="40% - Accent6 5 2 2 2 3 2 2 2" xfId="34849"/>
    <cellStyle name="40% - Accent6 5 2 2 2 3 2 3" xfId="20448"/>
    <cellStyle name="40% - Accent6 5 2 2 2 3 2 3 2" xfId="42049"/>
    <cellStyle name="40% - Accent6 5 2 2 2 3 2 4" xfId="27649"/>
    <cellStyle name="40% - Accent6 5 2 2 2 3 3" xfId="9648"/>
    <cellStyle name="40% - Accent6 5 2 2 2 3 3 2" xfId="31249"/>
    <cellStyle name="40% - Accent6 5 2 2 2 3 4" xfId="16848"/>
    <cellStyle name="40% - Accent6 5 2 2 2 3 4 2" xfId="38449"/>
    <cellStyle name="40% - Accent6 5 2 2 2 3 5" xfId="24049"/>
    <cellStyle name="40% - Accent6 5 2 2 2 4" xfId="4847"/>
    <cellStyle name="40% - Accent6 5 2 2 2 4 2" xfId="12048"/>
    <cellStyle name="40% - Accent6 5 2 2 2 4 2 2" xfId="33649"/>
    <cellStyle name="40% - Accent6 5 2 2 2 4 3" xfId="19248"/>
    <cellStyle name="40% - Accent6 5 2 2 2 4 3 2" xfId="40849"/>
    <cellStyle name="40% - Accent6 5 2 2 2 4 4" xfId="26449"/>
    <cellStyle name="40% - Accent6 5 2 2 2 5" xfId="8448"/>
    <cellStyle name="40% - Accent6 5 2 2 2 5 2" xfId="30049"/>
    <cellStyle name="40% - Accent6 5 2 2 2 6" xfId="15648"/>
    <cellStyle name="40% - Accent6 5 2 2 2 6 2" xfId="37249"/>
    <cellStyle name="40% - Accent6 5 2 2 2 7" xfId="22849"/>
    <cellStyle name="40% - Accent6 5 2 2 3" xfId="3047"/>
    <cellStyle name="40% - Accent6 5 2 2 3 2" xfId="6647"/>
    <cellStyle name="40% - Accent6 5 2 2 3 2 2" xfId="13848"/>
    <cellStyle name="40% - Accent6 5 2 2 3 2 2 2" xfId="35449"/>
    <cellStyle name="40% - Accent6 5 2 2 3 2 3" xfId="21048"/>
    <cellStyle name="40% - Accent6 5 2 2 3 2 3 2" xfId="42649"/>
    <cellStyle name="40% - Accent6 5 2 2 3 2 4" xfId="28249"/>
    <cellStyle name="40% - Accent6 5 2 2 3 3" xfId="10248"/>
    <cellStyle name="40% - Accent6 5 2 2 3 3 2" xfId="31849"/>
    <cellStyle name="40% - Accent6 5 2 2 3 4" xfId="17448"/>
    <cellStyle name="40% - Accent6 5 2 2 3 4 2" xfId="39049"/>
    <cellStyle name="40% - Accent6 5 2 2 3 5" xfId="24649"/>
    <cellStyle name="40% - Accent6 5 2 2 4" xfId="1847"/>
    <cellStyle name="40% - Accent6 5 2 2 4 2" xfId="5447"/>
    <cellStyle name="40% - Accent6 5 2 2 4 2 2" xfId="12648"/>
    <cellStyle name="40% - Accent6 5 2 2 4 2 2 2" xfId="34249"/>
    <cellStyle name="40% - Accent6 5 2 2 4 2 3" xfId="19848"/>
    <cellStyle name="40% - Accent6 5 2 2 4 2 3 2" xfId="41449"/>
    <cellStyle name="40% - Accent6 5 2 2 4 2 4" xfId="27049"/>
    <cellStyle name="40% - Accent6 5 2 2 4 3" xfId="9048"/>
    <cellStyle name="40% - Accent6 5 2 2 4 3 2" xfId="30649"/>
    <cellStyle name="40% - Accent6 5 2 2 4 4" xfId="16248"/>
    <cellStyle name="40% - Accent6 5 2 2 4 4 2" xfId="37849"/>
    <cellStyle name="40% - Accent6 5 2 2 4 5" xfId="23449"/>
    <cellStyle name="40% - Accent6 5 2 2 5" xfId="4247"/>
    <cellStyle name="40% - Accent6 5 2 2 5 2" xfId="11448"/>
    <cellStyle name="40% - Accent6 5 2 2 5 2 2" xfId="33049"/>
    <cellStyle name="40% - Accent6 5 2 2 5 3" xfId="18648"/>
    <cellStyle name="40% - Accent6 5 2 2 5 3 2" xfId="40249"/>
    <cellStyle name="40% - Accent6 5 2 2 5 4" xfId="25849"/>
    <cellStyle name="40% - Accent6 5 2 2 6" xfId="7848"/>
    <cellStyle name="40% - Accent6 5 2 2 6 2" xfId="29449"/>
    <cellStyle name="40% - Accent6 5 2 2 7" xfId="15048"/>
    <cellStyle name="40% - Accent6 5 2 2 7 2" xfId="36649"/>
    <cellStyle name="40% - Accent6 5 2 2 8" xfId="22249"/>
    <cellStyle name="40% - Accent6 5 2 3" xfId="1007"/>
    <cellStyle name="40% - Accent6 5 2 3 2" xfId="3407"/>
    <cellStyle name="40% - Accent6 5 2 3 2 2" xfId="7007"/>
    <cellStyle name="40% - Accent6 5 2 3 2 2 2" xfId="14208"/>
    <cellStyle name="40% - Accent6 5 2 3 2 2 2 2" xfId="35809"/>
    <cellStyle name="40% - Accent6 5 2 3 2 2 3" xfId="21408"/>
    <cellStyle name="40% - Accent6 5 2 3 2 2 3 2" xfId="43009"/>
    <cellStyle name="40% - Accent6 5 2 3 2 2 4" xfId="28609"/>
    <cellStyle name="40% - Accent6 5 2 3 2 3" xfId="10608"/>
    <cellStyle name="40% - Accent6 5 2 3 2 3 2" xfId="32209"/>
    <cellStyle name="40% - Accent6 5 2 3 2 4" xfId="17808"/>
    <cellStyle name="40% - Accent6 5 2 3 2 4 2" xfId="39409"/>
    <cellStyle name="40% - Accent6 5 2 3 2 5" xfId="25009"/>
    <cellStyle name="40% - Accent6 5 2 3 3" xfId="2207"/>
    <cellStyle name="40% - Accent6 5 2 3 3 2" xfId="5807"/>
    <cellStyle name="40% - Accent6 5 2 3 3 2 2" xfId="13008"/>
    <cellStyle name="40% - Accent6 5 2 3 3 2 2 2" xfId="34609"/>
    <cellStyle name="40% - Accent6 5 2 3 3 2 3" xfId="20208"/>
    <cellStyle name="40% - Accent6 5 2 3 3 2 3 2" xfId="41809"/>
    <cellStyle name="40% - Accent6 5 2 3 3 2 4" xfId="27409"/>
    <cellStyle name="40% - Accent6 5 2 3 3 3" xfId="9408"/>
    <cellStyle name="40% - Accent6 5 2 3 3 3 2" xfId="31009"/>
    <cellStyle name="40% - Accent6 5 2 3 3 4" xfId="16608"/>
    <cellStyle name="40% - Accent6 5 2 3 3 4 2" xfId="38209"/>
    <cellStyle name="40% - Accent6 5 2 3 3 5" xfId="23809"/>
    <cellStyle name="40% - Accent6 5 2 3 4" xfId="4607"/>
    <cellStyle name="40% - Accent6 5 2 3 4 2" xfId="11808"/>
    <cellStyle name="40% - Accent6 5 2 3 4 2 2" xfId="33409"/>
    <cellStyle name="40% - Accent6 5 2 3 4 3" xfId="19008"/>
    <cellStyle name="40% - Accent6 5 2 3 4 3 2" xfId="40609"/>
    <cellStyle name="40% - Accent6 5 2 3 4 4" xfId="26209"/>
    <cellStyle name="40% - Accent6 5 2 3 5" xfId="8208"/>
    <cellStyle name="40% - Accent6 5 2 3 5 2" xfId="29809"/>
    <cellStyle name="40% - Accent6 5 2 3 6" xfId="15408"/>
    <cellStyle name="40% - Accent6 5 2 3 6 2" xfId="37009"/>
    <cellStyle name="40% - Accent6 5 2 3 7" xfId="22609"/>
    <cellStyle name="40% - Accent6 5 2 4" xfId="2807"/>
    <cellStyle name="40% - Accent6 5 2 4 2" xfId="6407"/>
    <cellStyle name="40% - Accent6 5 2 4 2 2" xfId="13608"/>
    <cellStyle name="40% - Accent6 5 2 4 2 2 2" xfId="35209"/>
    <cellStyle name="40% - Accent6 5 2 4 2 3" xfId="20808"/>
    <cellStyle name="40% - Accent6 5 2 4 2 3 2" xfId="42409"/>
    <cellStyle name="40% - Accent6 5 2 4 2 4" xfId="28009"/>
    <cellStyle name="40% - Accent6 5 2 4 3" xfId="10008"/>
    <cellStyle name="40% - Accent6 5 2 4 3 2" xfId="31609"/>
    <cellStyle name="40% - Accent6 5 2 4 4" xfId="17208"/>
    <cellStyle name="40% - Accent6 5 2 4 4 2" xfId="38809"/>
    <cellStyle name="40% - Accent6 5 2 4 5" xfId="24409"/>
    <cellStyle name="40% - Accent6 5 2 5" xfId="1607"/>
    <cellStyle name="40% - Accent6 5 2 5 2" xfId="5207"/>
    <cellStyle name="40% - Accent6 5 2 5 2 2" xfId="12408"/>
    <cellStyle name="40% - Accent6 5 2 5 2 2 2" xfId="34009"/>
    <cellStyle name="40% - Accent6 5 2 5 2 3" xfId="19608"/>
    <cellStyle name="40% - Accent6 5 2 5 2 3 2" xfId="41209"/>
    <cellStyle name="40% - Accent6 5 2 5 2 4" xfId="26809"/>
    <cellStyle name="40% - Accent6 5 2 5 3" xfId="8808"/>
    <cellStyle name="40% - Accent6 5 2 5 3 2" xfId="30409"/>
    <cellStyle name="40% - Accent6 5 2 5 4" xfId="16008"/>
    <cellStyle name="40% - Accent6 5 2 5 4 2" xfId="37609"/>
    <cellStyle name="40% - Accent6 5 2 5 5" xfId="23209"/>
    <cellStyle name="40% - Accent6 5 2 6" xfId="4007"/>
    <cellStyle name="40% - Accent6 5 2 6 2" xfId="11208"/>
    <cellStyle name="40% - Accent6 5 2 6 2 2" xfId="32809"/>
    <cellStyle name="40% - Accent6 5 2 6 3" xfId="18408"/>
    <cellStyle name="40% - Accent6 5 2 6 3 2" xfId="40009"/>
    <cellStyle name="40% - Accent6 5 2 6 4" xfId="25609"/>
    <cellStyle name="40% - Accent6 5 2 7" xfId="7608"/>
    <cellStyle name="40% - Accent6 5 2 7 2" xfId="29209"/>
    <cellStyle name="40% - Accent6 5 2 8" xfId="14808"/>
    <cellStyle name="40% - Accent6 5 2 8 2" xfId="36409"/>
    <cellStyle name="40% - Accent6 5 2 9" xfId="22009"/>
    <cellStyle name="40% - Accent6 5 3" xfId="525"/>
    <cellStyle name="40% - Accent6 5 3 2" xfId="1127"/>
    <cellStyle name="40% - Accent6 5 3 2 2" xfId="3527"/>
    <cellStyle name="40% - Accent6 5 3 2 2 2" xfId="7127"/>
    <cellStyle name="40% - Accent6 5 3 2 2 2 2" xfId="14328"/>
    <cellStyle name="40% - Accent6 5 3 2 2 2 2 2" xfId="35929"/>
    <cellStyle name="40% - Accent6 5 3 2 2 2 3" xfId="21528"/>
    <cellStyle name="40% - Accent6 5 3 2 2 2 3 2" xfId="43129"/>
    <cellStyle name="40% - Accent6 5 3 2 2 2 4" xfId="28729"/>
    <cellStyle name="40% - Accent6 5 3 2 2 3" xfId="10728"/>
    <cellStyle name="40% - Accent6 5 3 2 2 3 2" xfId="32329"/>
    <cellStyle name="40% - Accent6 5 3 2 2 4" xfId="17928"/>
    <cellStyle name="40% - Accent6 5 3 2 2 4 2" xfId="39529"/>
    <cellStyle name="40% - Accent6 5 3 2 2 5" xfId="25129"/>
    <cellStyle name="40% - Accent6 5 3 2 3" xfId="2327"/>
    <cellStyle name="40% - Accent6 5 3 2 3 2" xfId="5927"/>
    <cellStyle name="40% - Accent6 5 3 2 3 2 2" xfId="13128"/>
    <cellStyle name="40% - Accent6 5 3 2 3 2 2 2" xfId="34729"/>
    <cellStyle name="40% - Accent6 5 3 2 3 2 3" xfId="20328"/>
    <cellStyle name="40% - Accent6 5 3 2 3 2 3 2" xfId="41929"/>
    <cellStyle name="40% - Accent6 5 3 2 3 2 4" xfId="27529"/>
    <cellStyle name="40% - Accent6 5 3 2 3 3" xfId="9528"/>
    <cellStyle name="40% - Accent6 5 3 2 3 3 2" xfId="31129"/>
    <cellStyle name="40% - Accent6 5 3 2 3 4" xfId="16728"/>
    <cellStyle name="40% - Accent6 5 3 2 3 4 2" xfId="38329"/>
    <cellStyle name="40% - Accent6 5 3 2 3 5" xfId="23929"/>
    <cellStyle name="40% - Accent6 5 3 2 4" xfId="4727"/>
    <cellStyle name="40% - Accent6 5 3 2 4 2" xfId="11928"/>
    <cellStyle name="40% - Accent6 5 3 2 4 2 2" xfId="33529"/>
    <cellStyle name="40% - Accent6 5 3 2 4 3" xfId="19128"/>
    <cellStyle name="40% - Accent6 5 3 2 4 3 2" xfId="40729"/>
    <cellStyle name="40% - Accent6 5 3 2 4 4" xfId="26329"/>
    <cellStyle name="40% - Accent6 5 3 2 5" xfId="8328"/>
    <cellStyle name="40% - Accent6 5 3 2 5 2" xfId="29929"/>
    <cellStyle name="40% - Accent6 5 3 2 6" xfId="15528"/>
    <cellStyle name="40% - Accent6 5 3 2 6 2" xfId="37129"/>
    <cellStyle name="40% - Accent6 5 3 2 7" xfId="22729"/>
    <cellStyle name="40% - Accent6 5 3 3" xfId="2927"/>
    <cellStyle name="40% - Accent6 5 3 3 2" xfId="6527"/>
    <cellStyle name="40% - Accent6 5 3 3 2 2" xfId="13728"/>
    <cellStyle name="40% - Accent6 5 3 3 2 2 2" xfId="35329"/>
    <cellStyle name="40% - Accent6 5 3 3 2 3" xfId="20928"/>
    <cellStyle name="40% - Accent6 5 3 3 2 3 2" xfId="42529"/>
    <cellStyle name="40% - Accent6 5 3 3 2 4" xfId="28129"/>
    <cellStyle name="40% - Accent6 5 3 3 3" xfId="10128"/>
    <cellStyle name="40% - Accent6 5 3 3 3 2" xfId="31729"/>
    <cellStyle name="40% - Accent6 5 3 3 4" xfId="17328"/>
    <cellStyle name="40% - Accent6 5 3 3 4 2" xfId="38929"/>
    <cellStyle name="40% - Accent6 5 3 3 5" xfId="24529"/>
    <cellStyle name="40% - Accent6 5 3 4" xfId="1727"/>
    <cellStyle name="40% - Accent6 5 3 4 2" xfId="5327"/>
    <cellStyle name="40% - Accent6 5 3 4 2 2" xfId="12528"/>
    <cellStyle name="40% - Accent6 5 3 4 2 2 2" xfId="34129"/>
    <cellStyle name="40% - Accent6 5 3 4 2 3" xfId="19728"/>
    <cellStyle name="40% - Accent6 5 3 4 2 3 2" xfId="41329"/>
    <cellStyle name="40% - Accent6 5 3 4 2 4" xfId="26929"/>
    <cellStyle name="40% - Accent6 5 3 4 3" xfId="8928"/>
    <cellStyle name="40% - Accent6 5 3 4 3 2" xfId="30529"/>
    <cellStyle name="40% - Accent6 5 3 4 4" xfId="16128"/>
    <cellStyle name="40% - Accent6 5 3 4 4 2" xfId="37729"/>
    <cellStyle name="40% - Accent6 5 3 4 5" xfId="23329"/>
    <cellStyle name="40% - Accent6 5 3 5" xfId="4127"/>
    <cellStyle name="40% - Accent6 5 3 5 2" xfId="11328"/>
    <cellStyle name="40% - Accent6 5 3 5 2 2" xfId="32929"/>
    <cellStyle name="40% - Accent6 5 3 5 3" xfId="18528"/>
    <cellStyle name="40% - Accent6 5 3 5 3 2" xfId="40129"/>
    <cellStyle name="40% - Accent6 5 3 5 4" xfId="25729"/>
    <cellStyle name="40% - Accent6 5 3 6" xfId="7728"/>
    <cellStyle name="40% - Accent6 5 3 6 2" xfId="29329"/>
    <cellStyle name="40% - Accent6 5 3 7" xfId="14928"/>
    <cellStyle name="40% - Accent6 5 3 7 2" xfId="36529"/>
    <cellStyle name="40% - Accent6 5 3 8" xfId="22129"/>
    <cellStyle name="40% - Accent6 5 4" xfId="767"/>
    <cellStyle name="40% - Accent6 5 4 2" xfId="1367"/>
    <cellStyle name="40% - Accent6 5 4 2 2" xfId="3767"/>
    <cellStyle name="40% - Accent6 5 4 2 2 2" xfId="7367"/>
    <cellStyle name="40% - Accent6 5 4 2 2 2 2" xfId="14568"/>
    <cellStyle name="40% - Accent6 5 4 2 2 2 2 2" xfId="36169"/>
    <cellStyle name="40% - Accent6 5 4 2 2 2 3" xfId="21768"/>
    <cellStyle name="40% - Accent6 5 4 2 2 2 3 2" xfId="43369"/>
    <cellStyle name="40% - Accent6 5 4 2 2 2 4" xfId="28969"/>
    <cellStyle name="40% - Accent6 5 4 2 2 3" xfId="10968"/>
    <cellStyle name="40% - Accent6 5 4 2 2 3 2" xfId="32569"/>
    <cellStyle name="40% - Accent6 5 4 2 2 4" xfId="18168"/>
    <cellStyle name="40% - Accent6 5 4 2 2 4 2" xfId="39769"/>
    <cellStyle name="40% - Accent6 5 4 2 2 5" xfId="25369"/>
    <cellStyle name="40% - Accent6 5 4 2 3" xfId="2567"/>
    <cellStyle name="40% - Accent6 5 4 2 3 2" xfId="6167"/>
    <cellStyle name="40% - Accent6 5 4 2 3 2 2" xfId="13368"/>
    <cellStyle name="40% - Accent6 5 4 2 3 2 2 2" xfId="34969"/>
    <cellStyle name="40% - Accent6 5 4 2 3 2 3" xfId="20568"/>
    <cellStyle name="40% - Accent6 5 4 2 3 2 3 2" xfId="42169"/>
    <cellStyle name="40% - Accent6 5 4 2 3 2 4" xfId="27769"/>
    <cellStyle name="40% - Accent6 5 4 2 3 3" xfId="9768"/>
    <cellStyle name="40% - Accent6 5 4 2 3 3 2" xfId="31369"/>
    <cellStyle name="40% - Accent6 5 4 2 3 4" xfId="16968"/>
    <cellStyle name="40% - Accent6 5 4 2 3 4 2" xfId="38569"/>
    <cellStyle name="40% - Accent6 5 4 2 3 5" xfId="24169"/>
    <cellStyle name="40% - Accent6 5 4 2 4" xfId="4967"/>
    <cellStyle name="40% - Accent6 5 4 2 4 2" xfId="12168"/>
    <cellStyle name="40% - Accent6 5 4 2 4 2 2" xfId="33769"/>
    <cellStyle name="40% - Accent6 5 4 2 4 3" xfId="19368"/>
    <cellStyle name="40% - Accent6 5 4 2 4 3 2" xfId="40969"/>
    <cellStyle name="40% - Accent6 5 4 2 4 4" xfId="26569"/>
    <cellStyle name="40% - Accent6 5 4 2 5" xfId="8568"/>
    <cellStyle name="40% - Accent6 5 4 2 5 2" xfId="30169"/>
    <cellStyle name="40% - Accent6 5 4 2 6" xfId="15768"/>
    <cellStyle name="40% - Accent6 5 4 2 6 2" xfId="37369"/>
    <cellStyle name="40% - Accent6 5 4 2 7" xfId="22969"/>
    <cellStyle name="40% - Accent6 5 4 3" xfId="3167"/>
    <cellStyle name="40% - Accent6 5 4 3 2" xfId="6767"/>
    <cellStyle name="40% - Accent6 5 4 3 2 2" xfId="13968"/>
    <cellStyle name="40% - Accent6 5 4 3 2 2 2" xfId="35569"/>
    <cellStyle name="40% - Accent6 5 4 3 2 3" xfId="21168"/>
    <cellStyle name="40% - Accent6 5 4 3 2 3 2" xfId="42769"/>
    <cellStyle name="40% - Accent6 5 4 3 2 4" xfId="28369"/>
    <cellStyle name="40% - Accent6 5 4 3 3" xfId="10368"/>
    <cellStyle name="40% - Accent6 5 4 3 3 2" xfId="31969"/>
    <cellStyle name="40% - Accent6 5 4 3 4" xfId="17568"/>
    <cellStyle name="40% - Accent6 5 4 3 4 2" xfId="39169"/>
    <cellStyle name="40% - Accent6 5 4 3 5" xfId="24769"/>
    <cellStyle name="40% - Accent6 5 4 4" xfId="1967"/>
    <cellStyle name="40% - Accent6 5 4 4 2" xfId="5567"/>
    <cellStyle name="40% - Accent6 5 4 4 2 2" xfId="12768"/>
    <cellStyle name="40% - Accent6 5 4 4 2 2 2" xfId="34369"/>
    <cellStyle name="40% - Accent6 5 4 4 2 3" xfId="19968"/>
    <cellStyle name="40% - Accent6 5 4 4 2 3 2" xfId="41569"/>
    <cellStyle name="40% - Accent6 5 4 4 2 4" xfId="27169"/>
    <cellStyle name="40% - Accent6 5 4 4 3" xfId="9168"/>
    <cellStyle name="40% - Accent6 5 4 4 3 2" xfId="30769"/>
    <cellStyle name="40% - Accent6 5 4 4 4" xfId="16368"/>
    <cellStyle name="40% - Accent6 5 4 4 4 2" xfId="37969"/>
    <cellStyle name="40% - Accent6 5 4 4 5" xfId="23569"/>
    <cellStyle name="40% - Accent6 5 4 5" xfId="4367"/>
    <cellStyle name="40% - Accent6 5 4 5 2" xfId="11568"/>
    <cellStyle name="40% - Accent6 5 4 5 2 2" xfId="33169"/>
    <cellStyle name="40% - Accent6 5 4 5 3" xfId="18768"/>
    <cellStyle name="40% - Accent6 5 4 5 3 2" xfId="40369"/>
    <cellStyle name="40% - Accent6 5 4 5 4" xfId="25969"/>
    <cellStyle name="40% - Accent6 5 4 6" xfId="7968"/>
    <cellStyle name="40% - Accent6 5 4 6 2" xfId="29569"/>
    <cellStyle name="40% - Accent6 5 4 7" xfId="15168"/>
    <cellStyle name="40% - Accent6 5 4 7 2" xfId="36769"/>
    <cellStyle name="40% - Accent6 5 4 8" xfId="22369"/>
    <cellStyle name="40% - Accent6 5 5" xfId="887"/>
    <cellStyle name="40% - Accent6 5 5 2" xfId="3287"/>
    <cellStyle name="40% - Accent6 5 5 2 2" xfId="6887"/>
    <cellStyle name="40% - Accent6 5 5 2 2 2" xfId="14088"/>
    <cellStyle name="40% - Accent6 5 5 2 2 2 2" xfId="35689"/>
    <cellStyle name="40% - Accent6 5 5 2 2 3" xfId="21288"/>
    <cellStyle name="40% - Accent6 5 5 2 2 3 2" xfId="42889"/>
    <cellStyle name="40% - Accent6 5 5 2 2 4" xfId="28489"/>
    <cellStyle name="40% - Accent6 5 5 2 3" xfId="10488"/>
    <cellStyle name="40% - Accent6 5 5 2 3 2" xfId="32089"/>
    <cellStyle name="40% - Accent6 5 5 2 4" xfId="17688"/>
    <cellStyle name="40% - Accent6 5 5 2 4 2" xfId="39289"/>
    <cellStyle name="40% - Accent6 5 5 2 5" xfId="24889"/>
    <cellStyle name="40% - Accent6 5 5 3" xfId="2087"/>
    <cellStyle name="40% - Accent6 5 5 3 2" xfId="5687"/>
    <cellStyle name="40% - Accent6 5 5 3 2 2" xfId="12888"/>
    <cellStyle name="40% - Accent6 5 5 3 2 2 2" xfId="34489"/>
    <cellStyle name="40% - Accent6 5 5 3 2 3" xfId="20088"/>
    <cellStyle name="40% - Accent6 5 5 3 2 3 2" xfId="41689"/>
    <cellStyle name="40% - Accent6 5 5 3 2 4" xfId="27289"/>
    <cellStyle name="40% - Accent6 5 5 3 3" xfId="9288"/>
    <cellStyle name="40% - Accent6 5 5 3 3 2" xfId="30889"/>
    <cellStyle name="40% - Accent6 5 5 3 4" xfId="16488"/>
    <cellStyle name="40% - Accent6 5 5 3 4 2" xfId="38089"/>
    <cellStyle name="40% - Accent6 5 5 3 5" xfId="23689"/>
    <cellStyle name="40% - Accent6 5 5 4" xfId="4487"/>
    <cellStyle name="40% - Accent6 5 5 4 2" xfId="11688"/>
    <cellStyle name="40% - Accent6 5 5 4 2 2" xfId="33289"/>
    <cellStyle name="40% - Accent6 5 5 4 3" xfId="18888"/>
    <cellStyle name="40% - Accent6 5 5 4 3 2" xfId="40489"/>
    <cellStyle name="40% - Accent6 5 5 4 4" xfId="26089"/>
    <cellStyle name="40% - Accent6 5 5 5" xfId="8088"/>
    <cellStyle name="40% - Accent6 5 5 5 2" xfId="29689"/>
    <cellStyle name="40% - Accent6 5 5 6" xfId="15288"/>
    <cellStyle name="40% - Accent6 5 5 6 2" xfId="36889"/>
    <cellStyle name="40% - Accent6 5 5 7" xfId="22489"/>
    <cellStyle name="40% - Accent6 5 6" xfId="2687"/>
    <cellStyle name="40% - Accent6 5 6 2" xfId="6287"/>
    <cellStyle name="40% - Accent6 5 6 2 2" xfId="13488"/>
    <cellStyle name="40% - Accent6 5 6 2 2 2" xfId="35089"/>
    <cellStyle name="40% - Accent6 5 6 2 3" xfId="20688"/>
    <cellStyle name="40% - Accent6 5 6 2 3 2" xfId="42289"/>
    <cellStyle name="40% - Accent6 5 6 2 4" xfId="27889"/>
    <cellStyle name="40% - Accent6 5 6 3" xfId="9888"/>
    <cellStyle name="40% - Accent6 5 6 3 2" xfId="31489"/>
    <cellStyle name="40% - Accent6 5 6 4" xfId="17088"/>
    <cellStyle name="40% - Accent6 5 6 4 2" xfId="38689"/>
    <cellStyle name="40% - Accent6 5 6 5" xfId="24289"/>
    <cellStyle name="40% - Accent6 5 7" xfId="1487"/>
    <cellStyle name="40% - Accent6 5 7 2" xfId="5087"/>
    <cellStyle name="40% - Accent6 5 7 2 2" xfId="12288"/>
    <cellStyle name="40% - Accent6 5 7 2 2 2" xfId="33889"/>
    <cellStyle name="40% - Accent6 5 7 2 3" xfId="19488"/>
    <cellStyle name="40% - Accent6 5 7 2 3 2" xfId="41089"/>
    <cellStyle name="40% - Accent6 5 7 2 4" xfId="26689"/>
    <cellStyle name="40% - Accent6 5 7 3" xfId="8688"/>
    <cellStyle name="40% - Accent6 5 7 3 2" xfId="30289"/>
    <cellStyle name="40% - Accent6 5 7 4" xfId="15888"/>
    <cellStyle name="40% - Accent6 5 7 4 2" xfId="37489"/>
    <cellStyle name="40% - Accent6 5 7 5" xfId="23089"/>
    <cellStyle name="40% - Accent6 5 8" xfId="3887"/>
    <cellStyle name="40% - Accent6 5 8 2" xfId="11088"/>
    <cellStyle name="40% - Accent6 5 8 2 2" xfId="32689"/>
    <cellStyle name="40% - Accent6 5 8 3" xfId="18288"/>
    <cellStyle name="40% - Accent6 5 8 3 2" xfId="39889"/>
    <cellStyle name="40% - Accent6 5 8 4" xfId="25489"/>
    <cellStyle name="40% - Accent6 5 9" xfId="7488"/>
    <cellStyle name="40% - Accent6 5 9 2" xfId="29089"/>
    <cellStyle name="40% - Accent6 6" xfId="300"/>
    <cellStyle name="40% - Accent6 6 2" xfId="540"/>
    <cellStyle name="40% - Accent6 6 2 2" xfId="1142"/>
    <cellStyle name="40% - Accent6 6 2 2 2" xfId="3542"/>
    <cellStyle name="40% - Accent6 6 2 2 2 2" xfId="7142"/>
    <cellStyle name="40% - Accent6 6 2 2 2 2 2" xfId="14343"/>
    <cellStyle name="40% - Accent6 6 2 2 2 2 2 2" xfId="35944"/>
    <cellStyle name="40% - Accent6 6 2 2 2 2 3" xfId="21543"/>
    <cellStyle name="40% - Accent6 6 2 2 2 2 3 2" xfId="43144"/>
    <cellStyle name="40% - Accent6 6 2 2 2 2 4" xfId="28744"/>
    <cellStyle name="40% - Accent6 6 2 2 2 3" xfId="10743"/>
    <cellStyle name="40% - Accent6 6 2 2 2 3 2" xfId="32344"/>
    <cellStyle name="40% - Accent6 6 2 2 2 4" xfId="17943"/>
    <cellStyle name="40% - Accent6 6 2 2 2 4 2" xfId="39544"/>
    <cellStyle name="40% - Accent6 6 2 2 2 5" xfId="25144"/>
    <cellStyle name="40% - Accent6 6 2 2 3" xfId="2342"/>
    <cellStyle name="40% - Accent6 6 2 2 3 2" xfId="5942"/>
    <cellStyle name="40% - Accent6 6 2 2 3 2 2" xfId="13143"/>
    <cellStyle name="40% - Accent6 6 2 2 3 2 2 2" xfId="34744"/>
    <cellStyle name="40% - Accent6 6 2 2 3 2 3" xfId="20343"/>
    <cellStyle name="40% - Accent6 6 2 2 3 2 3 2" xfId="41944"/>
    <cellStyle name="40% - Accent6 6 2 2 3 2 4" xfId="27544"/>
    <cellStyle name="40% - Accent6 6 2 2 3 3" xfId="9543"/>
    <cellStyle name="40% - Accent6 6 2 2 3 3 2" xfId="31144"/>
    <cellStyle name="40% - Accent6 6 2 2 3 4" xfId="16743"/>
    <cellStyle name="40% - Accent6 6 2 2 3 4 2" xfId="38344"/>
    <cellStyle name="40% - Accent6 6 2 2 3 5" xfId="23944"/>
    <cellStyle name="40% - Accent6 6 2 2 4" xfId="4742"/>
    <cellStyle name="40% - Accent6 6 2 2 4 2" xfId="11943"/>
    <cellStyle name="40% - Accent6 6 2 2 4 2 2" xfId="33544"/>
    <cellStyle name="40% - Accent6 6 2 2 4 3" xfId="19143"/>
    <cellStyle name="40% - Accent6 6 2 2 4 3 2" xfId="40744"/>
    <cellStyle name="40% - Accent6 6 2 2 4 4" xfId="26344"/>
    <cellStyle name="40% - Accent6 6 2 2 5" xfId="8343"/>
    <cellStyle name="40% - Accent6 6 2 2 5 2" xfId="29944"/>
    <cellStyle name="40% - Accent6 6 2 2 6" xfId="15543"/>
    <cellStyle name="40% - Accent6 6 2 2 6 2" xfId="37144"/>
    <cellStyle name="40% - Accent6 6 2 2 7" xfId="22744"/>
    <cellStyle name="40% - Accent6 6 2 3" xfId="2942"/>
    <cellStyle name="40% - Accent6 6 2 3 2" xfId="6542"/>
    <cellStyle name="40% - Accent6 6 2 3 2 2" xfId="13743"/>
    <cellStyle name="40% - Accent6 6 2 3 2 2 2" xfId="35344"/>
    <cellStyle name="40% - Accent6 6 2 3 2 3" xfId="20943"/>
    <cellStyle name="40% - Accent6 6 2 3 2 3 2" xfId="42544"/>
    <cellStyle name="40% - Accent6 6 2 3 2 4" xfId="28144"/>
    <cellStyle name="40% - Accent6 6 2 3 3" xfId="10143"/>
    <cellStyle name="40% - Accent6 6 2 3 3 2" xfId="31744"/>
    <cellStyle name="40% - Accent6 6 2 3 4" xfId="17343"/>
    <cellStyle name="40% - Accent6 6 2 3 4 2" xfId="38944"/>
    <cellStyle name="40% - Accent6 6 2 3 5" xfId="24544"/>
    <cellStyle name="40% - Accent6 6 2 4" xfId="1742"/>
    <cellStyle name="40% - Accent6 6 2 4 2" xfId="5342"/>
    <cellStyle name="40% - Accent6 6 2 4 2 2" xfId="12543"/>
    <cellStyle name="40% - Accent6 6 2 4 2 2 2" xfId="34144"/>
    <cellStyle name="40% - Accent6 6 2 4 2 3" xfId="19743"/>
    <cellStyle name="40% - Accent6 6 2 4 2 3 2" xfId="41344"/>
    <cellStyle name="40% - Accent6 6 2 4 2 4" xfId="26944"/>
    <cellStyle name="40% - Accent6 6 2 4 3" xfId="8943"/>
    <cellStyle name="40% - Accent6 6 2 4 3 2" xfId="30544"/>
    <cellStyle name="40% - Accent6 6 2 4 4" xfId="16143"/>
    <cellStyle name="40% - Accent6 6 2 4 4 2" xfId="37744"/>
    <cellStyle name="40% - Accent6 6 2 4 5" xfId="23344"/>
    <cellStyle name="40% - Accent6 6 2 5" xfId="4142"/>
    <cellStyle name="40% - Accent6 6 2 5 2" xfId="11343"/>
    <cellStyle name="40% - Accent6 6 2 5 2 2" xfId="32944"/>
    <cellStyle name="40% - Accent6 6 2 5 3" xfId="18543"/>
    <cellStyle name="40% - Accent6 6 2 5 3 2" xfId="40144"/>
    <cellStyle name="40% - Accent6 6 2 5 4" xfId="25744"/>
    <cellStyle name="40% - Accent6 6 2 6" xfId="7743"/>
    <cellStyle name="40% - Accent6 6 2 6 2" xfId="29344"/>
    <cellStyle name="40% - Accent6 6 2 7" xfId="14943"/>
    <cellStyle name="40% - Accent6 6 2 7 2" xfId="36544"/>
    <cellStyle name="40% - Accent6 6 2 8" xfId="22144"/>
    <cellStyle name="40% - Accent6 6 3" xfId="902"/>
    <cellStyle name="40% - Accent6 6 3 2" xfId="3302"/>
    <cellStyle name="40% - Accent6 6 3 2 2" xfId="6902"/>
    <cellStyle name="40% - Accent6 6 3 2 2 2" xfId="14103"/>
    <cellStyle name="40% - Accent6 6 3 2 2 2 2" xfId="35704"/>
    <cellStyle name="40% - Accent6 6 3 2 2 3" xfId="21303"/>
    <cellStyle name="40% - Accent6 6 3 2 2 3 2" xfId="42904"/>
    <cellStyle name="40% - Accent6 6 3 2 2 4" xfId="28504"/>
    <cellStyle name="40% - Accent6 6 3 2 3" xfId="10503"/>
    <cellStyle name="40% - Accent6 6 3 2 3 2" xfId="32104"/>
    <cellStyle name="40% - Accent6 6 3 2 4" xfId="17703"/>
    <cellStyle name="40% - Accent6 6 3 2 4 2" xfId="39304"/>
    <cellStyle name="40% - Accent6 6 3 2 5" xfId="24904"/>
    <cellStyle name="40% - Accent6 6 3 3" xfId="2102"/>
    <cellStyle name="40% - Accent6 6 3 3 2" xfId="5702"/>
    <cellStyle name="40% - Accent6 6 3 3 2 2" xfId="12903"/>
    <cellStyle name="40% - Accent6 6 3 3 2 2 2" xfId="34504"/>
    <cellStyle name="40% - Accent6 6 3 3 2 3" xfId="20103"/>
    <cellStyle name="40% - Accent6 6 3 3 2 3 2" xfId="41704"/>
    <cellStyle name="40% - Accent6 6 3 3 2 4" xfId="27304"/>
    <cellStyle name="40% - Accent6 6 3 3 3" xfId="9303"/>
    <cellStyle name="40% - Accent6 6 3 3 3 2" xfId="30904"/>
    <cellStyle name="40% - Accent6 6 3 3 4" xfId="16503"/>
    <cellStyle name="40% - Accent6 6 3 3 4 2" xfId="38104"/>
    <cellStyle name="40% - Accent6 6 3 3 5" xfId="23704"/>
    <cellStyle name="40% - Accent6 6 3 4" xfId="4502"/>
    <cellStyle name="40% - Accent6 6 3 4 2" xfId="11703"/>
    <cellStyle name="40% - Accent6 6 3 4 2 2" xfId="33304"/>
    <cellStyle name="40% - Accent6 6 3 4 3" xfId="18903"/>
    <cellStyle name="40% - Accent6 6 3 4 3 2" xfId="40504"/>
    <cellStyle name="40% - Accent6 6 3 4 4" xfId="26104"/>
    <cellStyle name="40% - Accent6 6 3 5" xfId="8103"/>
    <cellStyle name="40% - Accent6 6 3 5 2" xfId="29704"/>
    <cellStyle name="40% - Accent6 6 3 6" xfId="15303"/>
    <cellStyle name="40% - Accent6 6 3 6 2" xfId="36904"/>
    <cellStyle name="40% - Accent6 6 3 7" xfId="22504"/>
    <cellStyle name="40% - Accent6 6 4" xfId="2702"/>
    <cellStyle name="40% - Accent6 6 4 2" xfId="6302"/>
    <cellStyle name="40% - Accent6 6 4 2 2" xfId="13503"/>
    <cellStyle name="40% - Accent6 6 4 2 2 2" xfId="35104"/>
    <cellStyle name="40% - Accent6 6 4 2 3" xfId="20703"/>
    <cellStyle name="40% - Accent6 6 4 2 3 2" xfId="42304"/>
    <cellStyle name="40% - Accent6 6 4 2 4" xfId="27904"/>
    <cellStyle name="40% - Accent6 6 4 3" xfId="9903"/>
    <cellStyle name="40% - Accent6 6 4 3 2" xfId="31504"/>
    <cellStyle name="40% - Accent6 6 4 4" xfId="17103"/>
    <cellStyle name="40% - Accent6 6 4 4 2" xfId="38704"/>
    <cellStyle name="40% - Accent6 6 4 5" xfId="24304"/>
    <cellStyle name="40% - Accent6 6 5" xfId="1502"/>
    <cellStyle name="40% - Accent6 6 5 2" xfId="5102"/>
    <cellStyle name="40% - Accent6 6 5 2 2" xfId="12303"/>
    <cellStyle name="40% - Accent6 6 5 2 2 2" xfId="33904"/>
    <cellStyle name="40% - Accent6 6 5 2 3" xfId="19503"/>
    <cellStyle name="40% - Accent6 6 5 2 3 2" xfId="41104"/>
    <cellStyle name="40% - Accent6 6 5 2 4" xfId="26704"/>
    <cellStyle name="40% - Accent6 6 5 3" xfId="8703"/>
    <cellStyle name="40% - Accent6 6 5 3 2" xfId="30304"/>
    <cellStyle name="40% - Accent6 6 5 4" xfId="15903"/>
    <cellStyle name="40% - Accent6 6 5 4 2" xfId="37504"/>
    <cellStyle name="40% - Accent6 6 5 5" xfId="23104"/>
    <cellStyle name="40% - Accent6 6 6" xfId="3902"/>
    <cellStyle name="40% - Accent6 6 6 2" xfId="11103"/>
    <cellStyle name="40% - Accent6 6 6 2 2" xfId="32704"/>
    <cellStyle name="40% - Accent6 6 6 3" xfId="18303"/>
    <cellStyle name="40% - Accent6 6 6 3 2" xfId="39904"/>
    <cellStyle name="40% - Accent6 6 6 4" xfId="25504"/>
    <cellStyle name="40% - Accent6 6 7" xfId="7503"/>
    <cellStyle name="40% - Accent6 6 7 2" xfId="29104"/>
    <cellStyle name="40% - Accent6 6 8" xfId="14703"/>
    <cellStyle name="40% - Accent6 6 8 2" xfId="36304"/>
    <cellStyle name="40% - Accent6 6 9" xfId="21904"/>
    <cellStyle name="40% - Accent6 7" xfId="420"/>
    <cellStyle name="40% - Accent6 7 2" xfId="1022"/>
    <cellStyle name="40% - Accent6 7 2 2" xfId="3422"/>
    <cellStyle name="40% - Accent6 7 2 2 2" xfId="7022"/>
    <cellStyle name="40% - Accent6 7 2 2 2 2" xfId="14223"/>
    <cellStyle name="40% - Accent6 7 2 2 2 2 2" xfId="35824"/>
    <cellStyle name="40% - Accent6 7 2 2 2 3" xfId="21423"/>
    <cellStyle name="40% - Accent6 7 2 2 2 3 2" xfId="43024"/>
    <cellStyle name="40% - Accent6 7 2 2 2 4" xfId="28624"/>
    <cellStyle name="40% - Accent6 7 2 2 3" xfId="10623"/>
    <cellStyle name="40% - Accent6 7 2 2 3 2" xfId="32224"/>
    <cellStyle name="40% - Accent6 7 2 2 4" xfId="17823"/>
    <cellStyle name="40% - Accent6 7 2 2 4 2" xfId="39424"/>
    <cellStyle name="40% - Accent6 7 2 2 5" xfId="25024"/>
    <cellStyle name="40% - Accent6 7 2 3" xfId="2222"/>
    <cellStyle name="40% - Accent6 7 2 3 2" xfId="5822"/>
    <cellStyle name="40% - Accent6 7 2 3 2 2" xfId="13023"/>
    <cellStyle name="40% - Accent6 7 2 3 2 2 2" xfId="34624"/>
    <cellStyle name="40% - Accent6 7 2 3 2 3" xfId="20223"/>
    <cellStyle name="40% - Accent6 7 2 3 2 3 2" xfId="41824"/>
    <cellStyle name="40% - Accent6 7 2 3 2 4" xfId="27424"/>
    <cellStyle name="40% - Accent6 7 2 3 3" xfId="9423"/>
    <cellStyle name="40% - Accent6 7 2 3 3 2" xfId="31024"/>
    <cellStyle name="40% - Accent6 7 2 3 4" xfId="16623"/>
    <cellStyle name="40% - Accent6 7 2 3 4 2" xfId="38224"/>
    <cellStyle name="40% - Accent6 7 2 3 5" xfId="23824"/>
    <cellStyle name="40% - Accent6 7 2 4" xfId="4622"/>
    <cellStyle name="40% - Accent6 7 2 4 2" xfId="11823"/>
    <cellStyle name="40% - Accent6 7 2 4 2 2" xfId="33424"/>
    <cellStyle name="40% - Accent6 7 2 4 3" xfId="19023"/>
    <cellStyle name="40% - Accent6 7 2 4 3 2" xfId="40624"/>
    <cellStyle name="40% - Accent6 7 2 4 4" xfId="26224"/>
    <cellStyle name="40% - Accent6 7 2 5" xfId="8223"/>
    <cellStyle name="40% - Accent6 7 2 5 2" xfId="29824"/>
    <cellStyle name="40% - Accent6 7 2 6" xfId="15423"/>
    <cellStyle name="40% - Accent6 7 2 6 2" xfId="37024"/>
    <cellStyle name="40% - Accent6 7 2 7" xfId="22624"/>
    <cellStyle name="40% - Accent6 7 3" xfId="2822"/>
    <cellStyle name="40% - Accent6 7 3 2" xfId="6422"/>
    <cellStyle name="40% - Accent6 7 3 2 2" xfId="13623"/>
    <cellStyle name="40% - Accent6 7 3 2 2 2" xfId="35224"/>
    <cellStyle name="40% - Accent6 7 3 2 3" xfId="20823"/>
    <cellStyle name="40% - Accent6 7 3 2 3 2" xfId="42424"/>
    <cellStyle name="40% - Accent6 7 3 2 4" xfId="28024"/>
    <cellStyle name="40% - Accent6 7 3 3" xfId="10023"/>
    <cellStyle name="40% - Accent6 7 3 3 2" xfId="31624"/>
    <cellStyle name="40% - Accent6 7 3 4" xfId="17223"/>
    <cellStyle name="40% - Accent6 7 3 4 2" xfId="38824"/>
    <cellStyle name="40% - Accent6 7 3 5" xfId="24424"/>
    <cellStyle name="40% - Accent6 7 4" xfId="1622"/>
    <cellStyle name="40% - Accent6 7 4 2" xfId="5222"/>
    <cellStyle name="40% - Accent6 7 4 2 2" xfId="12423"/>
    <cellStyle name="40% - Accent6 7 4 2 2 2" xfId="34024"/>
    <cellStyle name="40% - Accent6 7 4 2 3" xfId="19623"/>
    <cellStyle name="40% - Accent6 7 4 2 3 2" xfId="41224"/>
    <cellStyle name="40% - Accent6 7 4 2 4" xfId="26824"/>
    <cellStyle name="40% - Accent6 7 4 3" xfId="8823"/>
    <cellStyle name="40% - Accent6 7 4 3 2" xfId="30424"/>
    <cellStyle name="40% - Accent6 7 4 4" xfId="16023"/>
    <cellStyle name="40% - Accent6 7 4 4 2" xfId="37624"/>
    <cellStyle name="40% - Accent6 7 4 5" xfId="23224"/>
    <cellStyle name="40% - Accent6 7 5" xfId="4022"/>
    <cellStyle name="40% - Accent6 7 5 2" xfId="11223"/>
    <cellStyle name="40% - Accent6 7 5 2 2" xfId="32824"/>
    <cellStyle name="40% - Accent6 7 5 3" xfId="18423"/>
    <cellStyle name="40% - Accent6 7 5 3 2" xfId="40024"/>
    <cellStyle name="40% - Accent6 7 5 4" xfId="25624"/>
    <cellStyle name="40% - Accent6 7 6" xfId="7623"/>
    <cellStyle name="40% - Accent6 7 6 2" xfId="29224"/>
    <cellStyle name="40% - Accent6 7 7" xfId="14823"/>
    <cellStyle name="40% - Accent6 7 7 2" xfId="36424"/>
    <cellStyle name="40% - Accent6 7 8" xfId="22024"/>
    <cellStyle name="40% - Accent6 8" xfId="662"/>
    <cellStyle name="40% - Accent6 8 2" xfId="1262"/>
    <cellStyle name="40% - Accent6 8 2 2" xfId="3662"/>
    <cellStyle name="40% - Accent6 8 2 2 2" xfId="7262"/>
    <cellStyle name="40% - Accent6 8 2 2 2 2" xfId="14463"/>
    <cellStyle name="40% - Accent6 8 2 2 2 2 2" xfId="36064"/>
    <cellStyle name="40% - Accent6 8 2 2 2 3" xfId="21663"/>
    <cellStyle name="40% - Accent6 8 2 2 2 3 2" xfId="43264"/>
    <cellStyle name="40% - Accent6 8 2 2 2 4" xfId="28864"/>
    <cellStyle name="40% - Accent6 8 2 2 3" xfId="10863"/>
    <cellStyle name="40% - Accent6 8 2 2 3 2" xfId="32464"/>
    <cellStyle name="40% - Accent6 8 2 2 4" xfId="18063"/>
    <cellStyle name="40% - Accent6 8 2 2 4 2" xfId="39664"/>
    <cellStyle name="40% - Accent6 8 2 2 5" xfId="25264"/>
    <cellStyle name="40% - Accent6 8 2 3" xfId="2462"/>
    <cellStyle name="40% - Accent6 8 2 3 2" xfId="6062"/>
    <cellStyle name="40% - Accent6 8 2 3 2 2" xfId="13263"/>
    <cellStyle name="40% - Accent6 8 2 3 2 2 2" xfId="34864"/>
    <cellStyle name="40% - Accent6 8 2 3 2 3" xfId="20463"/>
    <cellStyle name="40% - Accent6 8 2 3 2 3 2" xfId="42064"/>
    <cellStyle name="40% - Accent6 8 2 3 2 4" xfId="27664"/>
    <cellStyle name="40% - Accent6 8 2 3 3" xfId="9663"/>
    <cellStyle name="40% - Accent6 8 2 3 3 2" xfId="31264"/>
    <cellStyle name="40% - Accent6 8 2 3 4" xfId="16863"/>
    <cellStyle name="40% - Accent6 8 2 3 4 2" xfId="38464"/>
    <cellStyle name="40% - Accent6 8 2 3 5" xfId="24064"/>
    <cellStyle name="40% - Accent6 8 2 4" xfId="4862"/>
    <cellStyle name="40% - Accent6 8 2 4 2" xfId="12063"/>
    <cellStyle name="40% - Accent6 8 2 4 2 2" xfId="33664"/>
    <cellStyle name="40% - Accent6 8 2 4 3" xfId="19263"/>
    <cellStyle name="40% - Accent6 8 2 4 3 2" xfId="40864"/>
    <cellStyle name="40% - Accent6 8 2 4 4" xfId="26464"/>
    <cellStyle name="40% - Accent6 8 2 5" xfId="8463"/>
    <cellStyle name="40% - Accent6 8 2 5 2" xfId="30064"/>
    <cellStyle name="40% - Accent6 8 2 6" xfId="15663"/>
    <cellStyle name="40% - Accent6 8 2 6 2" xfId="37264"/>
    <cellStyle name="40% - Accent6 8 2 7" xfId="22864"/>
    <cellStyle name="40% - Accent6 8 3" xfId="3062"/>
    <cellStyle name="40% - Accent6 8 3 2" xfId="6662"/>
    <cellStyle name="40% - Accent6 8 3 2 2" xfId="13863"/>
    <cellStyle name="40% - Accent6 8 3 2 2 2" xfId="35464"/>
    <cellStyle name="40% - Accent6 8 3 2 3" xfId="21063"/>
    <cellStyle name="40% - Accent6 8 3 2 3 2" xfId="42664"/>
    <cellStyle name="40% - Accent6 8 3 2 4" xfId="28264"/>
    <cellStyle name="40% - Accent6 8 3 3" xfId="10263"/>
    <cellStyle name="40% - Accent6 8 3 3 2" xfId="31864"/>
    <cellStyle name="40% - Accent6 8 3 4" xfId="17463"/>
    <cellStyle name="40% - Accent6 8 3 4 2" xfId="39064"/>
    <cellStyle name="40% - Accent6 8 3 5" xfId="24664"/>
    <cellStyle name="40% - Accent6 8 4" xfId="1862"/>
    <cellStyle name="40% - Accent6 8 4 2" xfId="5462"/>
    <cellStyle name="40% - Accent6 8 4 2 2" xfId="12663"/>
    <cellStyle name="40% - Accent6 8 4 2 2 2" xfId="34264"/>
    <cellStyle name="40% - Accent6 8 4 2 3" xfId="19863"/>
    <cellStyle name="40% - Accent6 8 4 2 3 2" xfId="41464"/>
    <cellStyle name="40% - Accent6 8 4 2 4" xfId="27064"/>
    <cellStyle name="40% - Accent6 8 4 3" xfId="9063"/>
    <cellStyle name="40% - Accent6 8 4 3 2" xfId="30664"/>
    <cellStyle name="40% - Accent6 8 4 4" xfId="16263"/>
    <cellStyle name="40% - Accent6 8 4 4 2" xfId="37864"/>
    <cellStyle name="40% - Accent6 8 4 5" xfId="23464"/>
    <cellStyle name="40% - Accent6 8 5" xfId="4262"/>
    <cellStyle name="40% - Accent6 8 5 2" xfId="11463"/>
    <cellStyle name="40% - Accent6 8 5 2 2" xfId="33064"/>
    <cellStyle name="40% - Accent6 8 5 3" xfId="18663"/>
    <cellStyle name="40% - Accent6 8 5 3 2" xfId="40264"/>
    <cellStyle name="40% - Accent6 8 5 4" xfId="25864"/>
    <cellStyle name="40% - Accent6 8 6" xfId="7863"/>
    <cellStyle name="40% - Accent6 8 6 2" xfId="29464"/>
    <cellStyle name="40% - Accent6 8 7" xfId="15063"/>
    <cellStyle name="40% - Accent6 8 7 2" xfId="36664"/>
    <cellStyle name="40% - Accent6 8 8" xfId="22264"/>
    <cellStyle name="40% - Accent6 9" xfId="782"/>
    <cellStyle name="40% - Accent6 9 2" xfId="3182"/>
    <cellStyle name="40% - Accent6 9 2 2" xfId="6782"/>
    <cellStyle name="40% - Accent6 9 2 2 2" xfId="13983"/>
    <cellStyle name="40% - Accent6 9 2 2 2 2" xfId="35584"/>
    <cellStyle name="40% - Accent6 9 2 2 3" xfId="21183"/>
    <cellStyle name="40% - Accent6 9 2 2 3 2" xfId="42784"/>
    <cellStyle name="40% - Accent6 9 2 2 4" xfId="28384"/>
    <cellStyle name="40% - Accent6 9 2 3" xfId="10383"/>
    <cellStyle name="40% - Accent6 9 2 3 2" xfId="31984"/>
    <cellStyle name="40% - Accent6 9 2 4" xfId="17583"/>
    <cellStyle name="40% - Accent6 9 2 4 2" xfId="39184"/>
    <cellStyle name="40% - Accent6 9 2 5" xfId="24784"/>
    <cellStyle name="40% - Accent6 9 3" xfId="1982"/>
    <cellStyle name="40% - Accent6 9 3 2" xfId="5582"/>
    <cellStyle name="40% - Accent6 9 3 2 2" xfId="12783"/>
    <cellStyle name="40% - Accent6 9 3 2 2 2" xfId="34384"/>
    <cellStyle name="40% - Accent6 9 3 2 3" xfId="19983"/>
    <cellStyle name="40% - Accent6 9 3 2 3 2" xfId="41584"/>
    <cellStyle name="40% - Accent6 9 3 2 4" xfId="27184"/>
    <cellStyle name="40% - Accent6 9 3 3" xfId="9183"/>
    <cellStyle name="40% - Accent6 9 3 3 2" xfId="30784"/>
    <cellStyle name="40% - Accent6 9 3 4" xfId="16383"/>
    <cellStyle name="40% - Accent6 9 3 4 2" xfId="37984"/>
    <cellStyle name="40% - Accent6 9 3 5" xfId="23584"/>
    <cellStyle name="40% - Accent6 9 4" xfId="4382"/>
    <cellStyle name="40% - Accent6 9 4 2" xfId="11583"/>
    <cellStyle name="40% - Accent6 9 4 2 2" xfId="33184"/>
    <cellStyle name="40% - Accent6 9 4 3" xfId="18783"/>
    <cellStyle name="40% - Accent6 9 4 3 2" xfId="40384"/>
    <cellStyle name="40% - Accent6 9 4 4" xfId="25984"/>
    <cellStyle name="40% - Accent6 9 5" xfId="7983"/>
    <cellStyle name="40% - Accent6 9 5 2" xfId="29584"/>
    <cellStyle name="40% - Accent6 9 6" xfId="15183"/>
    <cellStyle name="40% - Accent6 9 6 2" xfId="36784"/>
    <cellStyle name="40% - Accent6 9 7" xfId="22384"/>
    <cellStyle name="40% - Akzent1" xfId="13"/>
    <cellStyle name="40% - Akzent2" xfId="14"/>
    <cellStyle name="40% - Akzent3" xfId="15"/>
    <cellStyle name="40% - Akzent4" xfId="16"/>
    <cellStyle name="40% - Akzent5" xfId="17"/>
    <cellStyle name="40% - Akzent6" xfId="18"/>
    <cellStyle name="40% - Akzent6 2" xfId="224"/>
    <cellStyle name="40% - Énfasis1" xfId="19"/>
    <cellStyle name="40% - Énfasis2" xfId="20"/>
    <cellStyle name="40% - Énfasis3" xfId="21"/>
    <cellStyle name="40% - Énfasis4" xfId="22"/>
    <cellStyle name="40% - Énfasis5" xfId="23"/>
    <cellStyle name="40% - Énfasis6" xfId="24"/>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60% - Akzent1" xfId="25"/>
    <cellStyle name="60% - Akzent2" xfId="26"/>
    <cellStyle name="60% - Akzent3" xfId="27"/>
    <cellStyle name="60% - Akzent4" xfId="28"/>
    <cellStyle name="60% - Akzent5" xfId="29"/>
    <cellStyle name="60% - Akzent6" xfId="30"/>
    <cellStyle name="60% - Akzent6 2" xfId="225"/>
    <cellStyle name="60% - Énfasis1" xfId="31"/>
    <cellStyle name="60% - Énfasis2" xfId="32"/>
    <cellStyle name="60% - Énfasis3" xfId="33"/>
    <cellStyle name="60% - Énfasis4" xfId="34"/>
    <cellStyle name="60% - Énfasis5" xfId="35"/>
    <cellStyle name="60% - Énfasis6" xfId="36"/>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Akzent1" xfId="37"/>
    <cellStyle name="Akzent2" xfId="38"/>
    <cellStyle name="Akzent3" xfId="39"/>
    <cellStyle name="Akzent4" xfId="40"/>
    <cellStyle name="Akzent5" xfId="41"/>
    <cellStyle name="Akzent6" xfId="42"/>
    <cellStyle name="Akzent6 2" xfId="226"/>
    <cellStyle name="Ausgabe" xfId="43"/>
    <cellStyle name="Berechnung" xfId="44"/>
    <cellStyle name="Berekening" xfId="97" builtinId="22" customBuiltin="1"/>
    <cellStyle name="Buena" xfId="45"/>
    <cellStyle name="Cálculo" xfId="46"/>
    <cellStyle name="Celda de comprobación" xfId="47"/>
    <cellStyle name="Celda vinculada" xfId="48"/>
    <cellStyle name="Comma 2" xfId="139"/>
    <cellStyle name="Comma 2 2" xfId="193"/>
    <cellStyle name="Comma 2 3" xfId="269"/>
    <cellStyle name="Comma 3" xfId="132"/>
    <cellStyle name="Comma 3 2" xfId="186"/>
    <cellStyle name="Comma 3 3" xfId="266"/>
    <cellStyle name="Comma 4" xfId="228"/>
    <cellStyle name="Comma 5" xfId="21772"/>
    <cellStyle name="Comma 5 2" xfId="43373"/>
    <cellStyle name="Controlecel" xfId="99" builtinId="23" customBuiltin="1"/>
    <cellStyle name="Currency 2" xfId="133"/>
    <cellStyle name="Currency 2 2" xfId="148"/>
    <cellStyle name="Currency 2 2 2" xfId="201"/>
    <cellStyle name="Currency 2 3" xfId="187"/>
    <cellStyle name="Eingabe" xfId="49"/>
    <cellStyle name="Encabezado 4" xfId="50"/>
    <cellStyle name="Énfasis1" xfId="51"/>
    <cellStyle name="Énfasis2" xfId="52"/>
    <cellStyle name="Énfasis3" xfId="53"/>
    <cellStyle name="Énfasis4" xfId="54"/>
    <cellStyle name="Énfasis5" xfId="55"/>
    <cellStyle name="Énfasis6" xfId="56"/>
    <cellStyle name="Énfasis6 2" xfId="227"/>
    <cellStyle name="Entrada" xfId="57"/>
    <cellStyle name="Ergebnis" xfId="58"/>
    <cellStyle name="Erklärender Text" xfId="59"/>
    <cellStyle name="Excel Built-in Normal" xfId="60"/>
    <cellStyle name="Excel Built-in Normal 2" xfId="169"/>
    <cellStyle name="Excel Built-in Normal 3" xfId="129"/>
    <cellStyle name="Excel Built-in Normal 4" xfId="126"/>
    <cellStyle name="Gekoppelde cel" xfId="98" builtinId="24" customBuiltin="1"/>
    <cellStyle name="Goed" xfId="93" builtinId="26" customBuiltin="1"/>
    <cellStyle name="Gut" xfId="61"/>
    <cellStyle name="Incorrecto" xfId="62"/>
    <cellStyle name="Invoer" xfId="95" builtinId="20" customBuiltin="1"/>
    <cellStyle name="Kop 1" xfId="89" builtinId="16" customBuiltin="1"/>
    <cellStyle name="Kop 2" xfId="90" builtinId="17" customBuiltin="1"/>
    <cellStyle name="Kop 3" xfId="91" builtinId="18" customBuiltin="1"/>
    <cellStyle name="Kop 4" xfId="92" builtinId="19" customBuiltin="1"/>
    <cellStyle name="Neutraal" xfId="63" builtinId="28" customBuiltin="1"/>
    <cellStyle name="Neutral 2" xfId="145"/>
    <cellStyle name="Neutral 3" xfId="229"/>
    <cellStyle name="Normal 2" xfId="134"/>
    <cellStyle name="Normal 2 2" xfId="135"/>
    <cellStyle name="Normal 2 2 2" xfId="149"/>
    <cellStyle name="Normal 2 2 2 2" xfId="202"/>
    <cellStyle name="Normal 2 2 3" xfId="189"/>
    <cellStyle name="Normal 2 3" xfId="143"/>
    <cellStyle name="Normal 2 3 2" xfId="273"/>
    <cellStyle name="Normal 2 3 2 2" xfId="635"/>
    <cellStyle name="Normal 2 4" xfId="188"/>
    <cellStyle name="Normal 3" xfId="142"/>
    <cellStyle name="Normal 3 10" xfId="2584"/>
    <cellStyle name="Normal 3 10 2" xfId="6184"/>
    <cellStyle name="Normal 3 10 2 2" xfId="13385"/>
    <cellStyle name="Normal 3 10 2 2 2" xfId="34986"/>
    <cellStyle name="Normal 3 10 2 3" xfId="20585"/>
    <cellStyle name="Normal 3 10 2 3 2" xfId="42186"/>
    <cellStyle name="Normal 3 10 2 4" xfId="27786"/>
    <cellStyle name="Normal 3 10 3" xfId="9785"/>
    <cellStyle name="Normal 3 10 3 2" xfId="31386"/>
    <cellStyle name="Normal 3 10 4" xfId="16985"/>
    <cellStyle name="Normal 3 10 4 2" xfId="38586"/>
    <cellStyle name="Normal 3 10 5" xfId="24186"/>
    <cellStyle name="Normal 3 11" xfId="1384"/>
    <cellStyle name="Normal 3 11 2" xfId="4984"/>
    <cellStyle name="Normal 3 11 2 2" xfId="12185"/>
    <cellStyle name="Normal 3 11 2 2 2" xfId="33786"/>
    <cellStyle name="Normal 3 11 2 3" xfId="19385"/>
    <cellStyle name="Normal 3 11 2 3 2" xfId="40986"/>
    <cellStyle name="Normal 3 11 2 4" xfId="26586"/>
    <cellStyle name="Normal 3 11 3" xfId="8585"/>
    <cellStyle name="Normal 3 11 3 2" xfId="30186"/>
    <cellStyle name="Normal 3 11 4" xfId="15785"/>
    <cellStyle name="Normal 3 11 4 2" xfId="37386"/>
    <cellStyle name="Normal 3 11 5" xfId="22986"/>
    <cellStyle name="Normal 3 12" xfId="3784"/>
    <cellStyle name="Normal 3 12 2" xfId="10985"/>
    <cellStyle name="Normal 3 12 2 2" xfId="32586"/>
    <cellStyle name="Normal 3 12 3" xfId="18185"/>
    <cellStyle name="Normal 3 12 3 2" xfId="39786"/>
    <cellStyle name="Normal 3 12 4" xfId="25386"/>
    <cellStyle name="Normal 3 13" xfId="7385"/>
    <cellStyle name="Normal 3 13 2" xfId="28986"/>
    <cellStyle name="Normal 3 14" xfId="14585"/>
    <cellStyle name="Normal 3 14 2" xfId="36186"/>
    <cellStyle name="Normal 3 15" xfId="21786"/>
    <cellStyle name="Normal 3 2" xfId="165"/>
    <cellStyle name="Normal 3 2 10" xfId="3801"/>
    <cellStyle name="Normal 3 2 10 2" xfId="11002"/>
    <cellStyle name="Normal 3 2 10 2 2" xfId="32603"/>
    <cellStyle name="Normal 3 2 10 3" xfId="18202"/>
    <cellStyle name="Normal 3 2 10 3 2" xfId="39803"/>
    <cellStyle name="Normal 3 2 10 4" xfId="25403"/>
    <cellStyle name="Normal 3 2 11" xfId="7402"/>
    <cellStyle name="Normal 3 2 11 2" xfId="29003"/>
    <cellStyle name="Normal 3 2 12" xfId="14602"/>
    <cellStyle name="Normal 3 2 12 2" xfId="36203"/>
    <cellStyle name="Normal 3 2 13" xfId="21803"/>
    <cellStyle name="Normal 3 2 2" xfId="218"/>
    <cellStyle name="Normal 3 2 2 10" xfId="14636"/>
    <cellStyle name="Normal 3 2 2 10 2" xfId="36237"/>
    <cellStyle name="Normal 3 2 2 11" xfId="21837"/>
    <cellStyle name="Normal 3 2 2 2" xfId="353"/>
    <cellStyle name="Normal 3 2 2 2 2" xfId="593"/>
    <cellStyle name="Normal 3 2 2 2 2 2" xfId="1195"/>
    <cellStyle name="Normal 3 2 2 2 2 2 2" xfId="3595"/>
    <cellStyle name="Normal 3 2 2 2 2 2 2 2" xfId="7195"/>
    <cellStyle name="Normal 3 2 2 2 2 2 2 2 2" xfId="14396"/>
    <cellStyle name="Normal 3 2 2 2 2 2 2 2 2 2" xfId="35997"/>
    <cellStyle name="Normal 3 2 2 2 2 2 2 2 3" xfId="21596"/>
    <cellStyle name="Normal 3 2 2 2 2 2 2 2 3 2" xfId="43197"/>
    <cellStyle name="Normal 3 2 2 2 2 2 2 2 4" xfId="28797"/>
    <cellStyle name="Normal 3 2 2 2 2 2 2 3" xfId="10796"/>
    <cellStyle name="Normal 3 2 2 2 2 2 2 3 2" xfId="32397"/>
    <cellStyle name="Normal 3 2 2 2 2 2 2 4" xfId="17996"/>
    <cellStyle name="Normal 3 2 2 2 2 2 2 4 2" xfId="39597"/>
    <cellStyle name="Normal 3 2 2 2 2 2 2 5" xfId="25197"/>
    <cellStyle name="Normal 3 2 2 2 2 2 3" xfId="2395"/>
    <cellStyle name="Normal 3 2 2 2 2 2 3 2" xfId="5995"/>
    <cellStyle name="Normal 3 2 2 2 2 2 3 2 2" xfId="13196"/>
    <cellStyle name="Normal 3 2 2 2 2 2 3 2 2 2" xfId="34797"/>
    <cellStyle name="Normal 3 2 2 2 2 2 3 2 3" xfId="20396"/>
    <cellStyle name="Normal 3 2 2 2 2 2 3 2 3 2" xfId="41997"/>
    <cellStyle name="Normal 3 2 2 2 2 2 3 2 4" xfId="27597"/>
    <cellStyle name="Normal 3 2 2 2 2 2 3 3" xfId="9596"/>
    <cellStyle name="Normal 3 2 2 2 2 2 3 3 2" xfId="31197"/>
    <cellStyle name="Normal 3 2 2 2 2 2 3 4" xfId="16796"/>
    <cellStyle name="Normal 3 2 2 2 2 2 3 4 2" xfId="38397"/>
    <cellStyle name="Normal 3 2 2 2 2 2 3 5" xfId="23997"/>
    <cellStyle name="Normal 3 2 2 2 2 2 4" xfId="4795"/>
    <cellStyle name="Normal 3 2 2 2 2 2 4 2" xfId="11996"/>
    <cellStyle name="Normal 3 2 2 2 2 2 4 2 2" xfId="33597"/>
    <cellStyle name="Normal 3 2 2 2 2 2 4 3" xfId="19196"/>
    <cellStyle name="Normal 3 2 2 2 2 2 4 3 2" xfId="40797"/>
    <cellStyle name="Normal 3 2 2 2 2 2 4 4" xfId="26397"/>
    <cellStyle name="Normal 3 2 2 2 2 2 5" xfId="8396"/>
    <cellStyle name="Normal 3 2 2 2 2 2 5 2" xfId="29997"/>
    <cellStyle name="Normal 3 2 2 2 2 2 6" xfId="15596"/>
    <cellStyle name="Normal 3 2 2 2 2 2 6 2" xfId="37197"/>
    <cellStyle name="Normal 3 2 2 2 2 2 7" xfId="22797"/>
    <cellStyle name="Normal 3 2 2 2 2 3" xfId="2995"/>
    <cellStyle name="Normal 3 2 2 2 2 3 2" xfId="6595"/>
    <cellStyle name="Normal 3 2 2 2 2 3 2 2" xfId="13796"/>
    <cellStyle name="Normal 3 2 2 2 2 3 2 2 2" xfId="35397"/>
    <cellStyle name="Normal 3 2 2 2 2 3 2 3" xfId="20996"/>
    <cellStyle name="Normal 3 2 2 2 2 3 2 3 2" xfId="42597"/>
    <cellStyle name="Normal 3 2 2 2 2 3 2 4" xfId="28197"/>
    <cellStyle name="Normal 3 2 2 2 2 3 3" xfId="10196"/>
    <cellStyle name="Normal 3 2 2 2 2 3 3 2" xfId="31797"/>
    <cellStyle name="Normal 3 2 2 2 2 3 4" xfId="17396"/>
    <cellStyle name="Normal 3 2 2 2 2 3 4 2" xfId="38997"/>
    <cellStyle name="Normal 3 2 2 2 2 3 5" xfId="24597"/>
    <cellStyle name="Normal 3 2 2 2 2 4" xfId="1795"/>
    <cellStyle name="Normal 3 2 2 2 2 4 2" xfId="5395"/>
    <cellStyle name="Normal 3 2 2 2 2 4 2 2" xfId="12596"/>
    <cellStyle name="Normal 3 2 2 2 2 4 2 2 2" xfId="34197"/>
    <cellStyle name="Normal 3 2 2 2 2 4 2 3" xfId="19796"/>
    <cellStyle name="Normal 3 2 2 2 2 4 2 3 2" xfId="41397"/>
    <cellStyle name="Normal 3 2 2 2 2 4 2 4" xfId="26997"/>
    <cellStyle name="Normal 3 2 2 2 2 4 3" xfId="8996"/>
    <cellStyle name="Normal 3 2 2 2 2 4 3 2" xfId="30597"/>
    <cellStyle name="Normal 3 2 2 2 2 4 4" xfId="16196"/>
    <cellStyle name="Normal 3 2 2 2 2 4 4 2" xfId="37797"/>
    <cellStyle name="Normal 3 2 2 2 2 4 5" xfId="23397"/>
    <cellStyle name="Normal 3 2 2 2 2 5" xfId="4195"/>
    <cellStyle name="Normal 3 2 2 2 2 5 2" xfId="11396"/>
    <cellStyle name="Normal 3 2 2 2 2 5 2 2" xfId="32997"/>
    <cellStyle name="Normal 3 2 2 2 2 5 3" xfId="18596"/>
    <cellStyle name="Normal 3 2 2 2 2 5 3 2" xfId="40197"/>
    <cellStyle name="Normal 3 2 2 2 2 5 4" xfId="25797"/>
    <cellStyle name="Normal 3 2 2 2 2 6" xfId="7796"/>
    <cellStyle name="Normal 3 2 2 2 2 6 2" xfId="29397"/>
    <cellStyle name="Normal 3 2 2 2 2 7" xfId="14996"/>
    <cellStyle name="Normal 3 2 2 2 2 7 2" xfId="36597"/>
    <cellStyle name="Normal 3 2 2 2 2 8" xfId="22197"/>
    <cellStyle name="Normal 3 2 2 2 3" xfId="955"/>
    <cellStyle name="Normal 3 2 2 2 3 2" xfId="3355"/>
    <cellStyle name="Normal 3 2 2 2 3 2 2" xfId="6955"/>
    <cellStyle name="Normal 3 2 2 2 3 2 2 2" xfId="14156"/>
    <cellStyle name="Normal 3 2 2 2 3 2 2 2 2" xfId="35757"/>
    <cellStyle name="Normal 3 2 2 2 3 2 2 3" xfId="21356"/>
    <cellStyle name="Normal 3 2 2 2 3 2 2 3 2" xfId="42957"/>
    <cellStyle name="Normal 3 2 2 2 3 2 2 4" xfId="28557"/>
    <cellStyle name="Normal 3 2 2 2 3 2 3" xfId="10556"/>
    <cellStyle name="Normal 3 2 2 2 3 2 3 2" xfId="32157"/>
    <cellStyle name="Normal 3 2 2 2 3 2 4" xfId="17756"/>
    <cellStyle name="Normal 3 2 2 2 3 2 4 2" xfId="39357"/>
    <cellStyle name="Normal 3 2 2 2 3 2 5" xfId="24957"/>
    <cellStyle name="Normal 3 2 2 2 3 3" xfId="2155"/>
    <cellStyle name="Normal 3 2 2 2 3 3 2" xfId="5755"/>
    <cellStyle name="Normal 3 2 2 2 3 3 2 2" xfId="12956"/>
    <cellStyle name="Normal 3 2 2 2 3 3 2 2 2" xfId="34557"/>
    <cellStyle name="Normal 3 2 2 2 3 3 2 3" xfId="20156"/>
    <cellStyle name="Normal 3 2 2 2 3 3 2 3 2" xfId="41757"/>
    <cellStyle name="Normal 3 2 2 2 3 3 2 4" xfId="27357"/>
    <cellStyle name="Normal 3 2 2 2 3 3 3" xfId="9356"/>
    <cellStyle name="Normal 3 2 2 2 3 3 3 2" xfId="30957"/>
    <cellStyle name="Normal 3 2 2 2 3 3 4" xfId="16556"/>
    <cellStyle name="Normal 3 2 2 2 3 3 4 2" xfId="38157"/>
    <cellStyle name="Normal 3 2 2 2 3 3 5" xfId="23757"/>
    <cellStyle name="Normal 3 2 2 2 3 4" xfId="4555"/>
    <cellStyle name="Normal 3 2 2 2 3 4 2" xfId="11756"/>
    <cellStyle name="Normal 3 2 2 2 3 4 2 2" xfId="33357"/>
    <cellStyle name="Normal 3 2 2 2 3 4 3" xfId="18956"/>
    <cellStyle name="Normal 3 2 2 2 3 4 3 2" xfId="40557"/>
    <cellStyle name="Normal 3 2 2 2 3 4 4" xfId="26157"/>
    <cellStyle name="Normal 3 2 2 2 3 5" xfId="8156"/>
    <cellStyle name="Normal 3 2 2 2 3 5 2" xfId="29757"/>
    <cellStyle name="Normal 3 2 2 2 3 6" xfId="15356"/>
    <cellStyle name="Normal 3 2 2 2 3 6 2" xfId="36957"/>
    <cellStyle name="Normal 3 2 2 2 3 7" xfId="22557"/>
    <cellStyle name="Normal 3 2 2 2 4" xfId="2755"/>
    <cellStyle name="Normal 3 2 2 2 4 2" xfId="6355"/>
    <cellStyle name="Normal 3 2 2 2 4 2 2" xfId="13556"/>
    <cellStyle name="Normal 3 2 2 2 4 2 2 2" xfId="35157"/>
    <cellStyle name="Normal 3 2 2 2 4 2 3" xfId="20756"/>
    <cellStyle name="Normal 3 2 2 2 4 2 3 2" xfId="42357"/>
    <cellStyle name="Normal 3 2 2 2 4 2 4" xfId="27957"/>
    <cellStyle name="Normal 3 2 2 2 4 3" xfId="9956"/>
    <cellStyle name="Normal 3 2 2 2 4 3 2" xfId="31557"/>
    <cellStyle name="Normal 3 2 2 2 4 4" xfId="17156"/>
    <cellStyle name="Normal 3 2 2 2 4 4 2" xfId="38757"/>
    <cellStyle name="Normal 3 2 2 2 4 5" xfId="24357"/>
    <cellStyle name="Normal 3 2 2 2 5" xfId="1555"/>
    <cellStyle name="Normal 3 2 2 2 5 2" xfId="5155"/>
    <cellStyle name="Normal 3 2 2 2 5 2 2" xfId="12356"/>
    <cellStyle name="Normal 3 2 2 2 5 2 2 2" xfId="33957"/>
    <cellStyle name="Normal 3 2 2 2 5 2 3" xfId="19556"/>
    <cellStyle name="Normal 3 2 2 2 5 2 3 2" xfId="41157"/>
    <cellStyle name="Normal 3 2 2 2 5 2 4" xfId="26757"/>
    <cellStyle name="Normal 3 2 2 2 5 3" xfId="8756"/>
    <cellStyle name="Normal 3 2 2 2 5 3 2" xfId="30357"/>
    <cellStyle name="Normal 3 2 2 2 5 4" xfId="15956"/>
    <cellStyle name="Normal 3 2 2 2 5 4 2" xfId="37557"/>
    <cellStyle name="Normal 3 2 2 2 5 5" xfId="23157"/>
    <cellStyle name="Normal 3 2 2 2 6" xfId="3955"/>
    <cellStyle name="Normal 3 2 2 2 6 2" xfId="11156"/>
    <cellStyle name="Normal 3 2 2 2 6 2 2" xfId="32757"/>
    <cellStyle name="Normal 3 2 2 2 6 3" xfId="18356"/>
    <cellStyle name="Normal 3 2 2 2 6 3 2" xfId="39957"/>
    <cellStyle name="Normal 3 2 2 2 6 4" xfId="25557"/>
    <cellStyle name="Normal 3 2 2 2 7" xfId="7556"/>
    <cellStyle name="Normal 3 2 2 2 7 2" xfId="29157"/>
    <cellStyle name="Normal 3 2 2 2 8" xfId="14756"/>
    <cellStyle name="Normal 3 2 2 2 8 2" xfId="36357"/>
    <cellStyle name="Normal 3 2 2 2 9" xfId="21957"/>
    <cellStyle name="Normal 3 2 2 3" xfId="473"/>
    <cellStyle name="Normal 3 2 2 3 2" xfId="1075"/>
    <cellStyle name="Normal 3 2 2 3 2 2" xfId="3475"/>
    <cellStyle name="Normal 3 2 2 3 2 2 2" xfId="7075"/>
    <cellStyle name="Normal 3 2 2 3 2 2 2 2" xfId="14276"/>
    <cellStyle name="Normal 3 2 2 3 2 2 2 2 2" xfId="35877"/>
    <cellStyle name="Normal 3 2 2 3 2 2 2 3" xfId="21476"/>
    <cellStyle name="Normal 3 2 2 3 2 2 2 3 2" xfId="43077"/>
    <cellStyle name="Normal 3 2 2 3 2 2 2 4" xfId="28677"/>
    <cellStyle name="Normal 3 2 2 3 2 2 3" xfId="10676"/>
    <cellStyle name="Normal 3 2 2 3 2 2 3 2" xfId="32277"/>
    <cellStyle name="Normal 3 2 2 3 2 2 4" xfId="17876"/>
    <cellStyle name="Normal 3 2 2 3 2 2 4 2" xfId="39477"/>
    <cellStyle name="Normal 3 2 2 3 2 2 5" xfId="25077"/>
    <cellStyle name="Normal 3 2 2 3 2 3" xfId="2275"/>
    <cellStyle name="Normal 3 2 2 3 2 3 2" xfId="5875"/>
    <cellStyle name="Normal 3 2 2 3 2 3 2 2" xfId="13076"/>
    <cellStyle name="Normal 3 2 2 3 2 3 2 2 2" xfId="34677"/>
    <cellStyle name="Normal 3 2 2 3 2 3 2 3" xfId="20276"/>
    <cellStyle name="Normal 3 2 2 3 2 3 2 3 2" xfId="41877"/>
    <cellStyle name="Normal 3 2 2 3 2 3 2 4" xfId="27477"/>
    <cellStyle name="Normal 3 2 2 3 2 3 3" xfId="9476"/>
    <cellStyle name="Normal 3 2 2 3 2 3 3 2" xfId="31077"/>
    <cellStyle name="Normal 3 2 2 3 2 3 4" xfId="16676"/>
    <cellStyle name="Normal 3 2 2 3 2 3 4 2" xfId="38277"/>
    <cellStyle name="Normal 3 2 2 3 2 3 5" xfId="23877"/>
    <cellStyle name="Normal 3 2 2 3 2 4" xfId="4675"/>
    <cellStyle name="Normal 3 2 2 3 2 4 2" xfId="11876"/>
    <cellStyle name="Normal 3 2 2 3 2 4 2 2" xfId="33477"/>
    <cellStyle name="Normal 3 2 2 3 2 4 3" xfId="19076"/>
    <cellStyle name="Normal 3 2 2 3 2 4 3 2" xfId="40677"/>
    <cellStyle name="Normal 3 2 2 3 2 4 4" xfId="26277"/>
    <cellStyle name="Normal 3 2 2 3 2 5" xfId="8276"/>
    <cellStyle name="Normal 3 2 2 3 2 5 2" xfId="29877"/>
    <cellStyle name="Normal 3 2 2 3 2 6" xfId="15476"/>
    <cellStyle name="Normal 3 2 2 3 2 6 2" xfId="37077"/>
    <cellStyle name="Normal 3 2 2 3 2 7" xfId="22677"/>
    <cellStyle name="Normal 3 2 2 3 3" xfId="2875"/>
    <cellStyle name="Normal 3 2 2 3 3 2" xfId="6475"/>
    <cellStyle name="Normal 3 2 2 3 3 2 2" xfId="13676"/>
    <cellStyle name="Normal 3 2 2 3 3 2 2 2" xfId="35277"/>
    <cellStyle name="Normal 3 2 2 3 3 2 3" xfId="20876"/>
    <cellStyle name="Normal 3 2 2 3 3 2 3 2" xfId="42477"/>
    <cellStyle name="Normal 3 2 2 3 3 2 4" xfId="28077"/>
    <cellStyle name="Normal 3 2 2 3 3 3" xfId="10076"/>
    <cellStyle name="Normal 3 2 2 3 3 3 2" xfId="31677"/>
    <cellStyle name="Normal 3 2 2 3 3 4" xfId="17276"/>
    <cellStyle name="Normal 3 2 2 3 3 4 2" xfId="38877"/>
    <cellStyle name="Normal 3 2 2 3 3 5" xfId="24477"/>
    <cellStyle name="Normal 3 2 2 3 4" xfId="1675"/>
    <cellStyle name="Normal 3 2 2 3 4 2" xfId="5275"/>
    <cellStyle name="Normal 3 2 2 3 4 2 2" xfId="12476"/>
    <cellStyle name="Normal 3 2 2 3 4 2 2 2" xfId="34077"/>
    <cellStyle name="Normal 3 2 2 3 4 2 3" xfId="19676"/>
    <cellStyle name="Normal 3 2 2 3 4 2 3 2" xfId="41277"/>
    <cellStyle name="Normal 3 2 2 3 4 2 4" xfId="26877"/>
    <cellStyle name="Normal 3 2 2 3 4 3" xfId="8876"/>
    <cellStyle name="Normal 3 2 2 3 4 3 2" xfId="30477"/>
    <cellStyle name="Normal 3 2 2 3 4 4" xfId="16076"/>
    <cellStyle name="Normal 3 2 2 3 4 4 2" xfId="37677"/>
    <cellStyle name="Normal 3 2 2 3 4 5" xfId="23277"/>
    <cellStyle name="Normal 3 2 2 3 5" xfId="4075"/>
    <cellStyle name="Normal 3 2 2 3 5 2" xfId="11276"/>
    <cellStyle name="Normal 3 2 2 3 5 2 2" xfId="32877"/>
    <cellStyle name="Normal 3 2 2 3 5 3" xfId="18476"/>
    <cellStyle name="Normal 3 2 2 3 5 3 2" xfId="40077"/>
    <cellStyle name="Normal 3 2 2 3 5 4" xfId="25677"/>
    <cellStyle name="Normal 3 2 2 3 6" xfId="7676"/>
    <cellStyle name="Normal 3 2 2 3 6 2" xfId="29277"/>
    <cellStyle name="Normal 3 2 2 3 7" xfId="14876"/>
    <cellStyle name="Normal 3 2 2 3 7 2" xfId="36477"/>
    <cellStyle name="Normal 3 2 2 3 8" xfId="22077"/>
    <cellStyle name="Normal 3 2 2 4" xfId="715"/>
    <cellStyle name="Normal 3 2 2 4 2" xfId="1315"/>
    <cellStyle name="Normal 3 2 2 4 2 2" xfId="3715"/>
    <cellStyle name="Normal 3 2 2 4 2 2 2" xfId="7315"/>
    <cellStyle name="Normal 3 2 2 4 2 2 2 2" xfId="14516"/>
    <cellStyle name="Normal 3 2 2 4 2 2 2 2 2" xfId="36117"/>
    <cellStyle name="Normal 3 2 2 4 2 2 2 3" xfId="21716"/>
    <cellStyle name="Normal 3 2 2 4 2 2 2 3 2" xfId="43317"/>
    <cellStyle name="Normal 3 2 2 4 2 2 2 4" xfId="28917"/>
    <cellStyle name="Normal 3 2 2 4 2 2 3" xfId="10916"/>
    <cellStyle name="Normal 3 2 2 4 2 2 3 2" xfId="32517"/>
    <cellStyle name="Normal 3 2 2 4 2 2 4" xfId="18116"/>
    <cellStyle name="Normal 3 2 2 4 2 2 4 2" xfId="39717"/>
    <cellStyle name="Normal 3 2 2 4 2 2 5" xfId="25317"/>
    <cellStyle name="Normal 3 2 2 4 2 3" xfId="2515"/>
    <cellStyle name="Normal 3 2 2 4 2 3 2" xfId="6115"/>
    <cellStyle name="Normal 3 2 2 4 2 3 2 2" xfId="13316"/>
    <cellStyle name="Normal 3 2 2 4 2 3 2 2 2" xfId="34917"/>
    <cellStyle name="Normal 3 2 2 4 2 3 2 3" xfId="20516"/>
    <cellStyle name="Normal 3 2 2 4 2 3 2 3 2" xfId="42117"/>
    <cellStyle name="Normal 3 2 2 4 2 3 2 4" xfId="27717"/>
    <cellStyle name="Normal 3 2 2 4 2 3 3" xfId="9716"/>
    <cellStyle name="Normal 3 2 2 4 2 3 3 2" xfId="31317"/>
    <cellStyle name="Normal 3 2 2 4 2 3 4" xfId="16916"/>
    <cellStyle name="Normal 3 2 2 4 2 3 4 2" xfId="38517"/>
    <cellStyle name="Normal 3 2 2 4 2 3 5" xfId="24117"/>
    <cellStyle name="Normal 3 2 2 4 2 4" xfId="4915"/>
    <cellStyle name="Normal 3 2 2 4 2 4 2" xfId="12116"/>
    <cellStyle name="Normal 3 2 2 4 2 4 2 2" xfId="33717"/>
    <cellStyle name="Normal 3 2 2 4 2 4 3" xfId="19316"/>
    <cellStyle name="Normal 3 2 2 4 2 4 3 2" xfId="40917"/>
    <cellStyle name="Normal 3 2 2 4 2 4 4" xfId="26517"/>
    <cellStyle name="Normal 3 2 2 4 2 5" xfId="8516"/>
    <cellStyle name="Normal 3 2 2 4 2 5 2" xfId="30117"/>
    <cellStyle name="Normal 3 2 2 4 2 6" xfId="15716"/>
    <cellStyle name="Normal 3 2 2 4 2 6 2" xfId="37317"/>
    <cellStyle name="Normal 3 2 2 4 2 7" xfId="22917"/>
    <cellStyle name="Normal 3 2 2 4 3" xfId="3115"/>
    <cellStyle name="Normal 3 2 2 4 3 2" xfId="6715"/>
    <cellStyle name="Normal 3 2 2 4 3 2 2" xfId="13916"/>
    <cellStyle name="Normal 3 2 2 4 3 2 2 2" xfId="35517"/>
    <cellStyle name="Normal 3 2 2 4 3 2 3" xfId="21116"/>
    <cellStyle name="Normal 3 2 2 4 3 2 3 2" xfId="42717"/>
    <cellStyle name="Normal 3 2 2 4 3 2 4" xfId="28317"/>
    <cellStyle name="Normal 3 2 2 4 3 3" xfId="10316"/>
    <cellStyle name="Normal 3 2 2 4 3 3 2" xfId="31917"/>
    <cellStyle name="Normal 3 2 2 4 3 4" xfId="17516"/>
    <cellStyle name="Normal 3 2 2 4 3 4 2" xfId="39117"/>
    <cellStyle name="Normal 3 2 2 4 3 5" xfId="24717"/>
    <cellStyle name="Normal 3 2 2 4 4" xfId="1915"/>
    <cellStyle name="Normal 3 2 2 4 4 2" xfId="5515"/>
    <cellStyle name="Normal 3 2 2 4 4 2 2" xfId="12716"/>
    <cellStyle name="Normal 3 2 2 4 4 2 2 2" xfId="34317"/>
    <cellStyle name="Normal 3 2 2 4 4 2 3" xfId="19916"/>
    <cellStyle name="Normal 3 2 2 4 4 2 3 2" xfId="41517"/>
    <cellStyle name="Normal 3 2 2 4 4 2 4" xfId="27117"/>
    <cellStyle name="Normal 3 2 2 4 4 3" xfId="9116"/>
    <cellStyle name="Normal 3 2 2 4 4 3 2" xfId="30717"/>
    <cellStyle name="Normal 3 2 2 4 4 4" xfId="16316"/>
    <cellStyle name="Normal 3 2 2 4 4 4 2" xfId="37917"/>
    <cellStyle name="Normal 3 2 2 4 4 5" xfId="23517"/>
    <cellStyle name="Normal 3 2 2 4 5" xfId="4315"/>
    <cellStyle name="Normal 3 2 2 4 5 2" xfId="11516"/>
    <cellStyle name="Normal 3 2 2 4 5 2 2" xfId="33117"/>
    <cellStyle name="Normal 3 2 2 4 5 3" xfId="18716"/>
    <cellStyle name="Normal 3 2 2 4 5 3 2" xfId="40317"/>
    <cellStyle name="Normal 3 2 2 4 5 4" xfId="25917"/>
    <cellStyle name="Normal 3 2 2 4 6" xfId="7916"/>
    <cellStyle name="Normal 3 2 2 4 6 2" xfId="29517"/>
    <cellStyle name="Normal 3 2 2 4 7" xfId="15116"/>
    <cellStyle name="Normal 3 2 2 4 7 2" xfId="36717"/>
    <cellStyle name="Normal 3 2 2 4 8" xfId="22317"/>
    <cellStyle name="Normal 3 2 2 5" xfId="835"/>
    <cellStyle name="Normal 3 2 2 5 2" xfId="3235"/>
    <cellStyle name="Normal 3 2 2 5 2 2" xfId="6835"/>
    <cellStyle name="Normal 3 2 2 5 2 2 2" xfId="14036"/>
    <cellStyle name="Normal 3 2 2 5 2 2 2 2" xfId="35637"/>
    <cellStyle name="Normal 3 2 2 5 2 2 3" xfId="21236"/>
    <cellStyle name="Normal 3 2 2 5 2 2 3 2" xfId="42837"/>
    <cellStyle name="Normal 3 2 2 5 2 2 4" xfId="28437"/>
    <cellStyle name="Normal 3 2 2 5 2 3" xfId="10436"/>
    <cellStyle name="Normal 3 2 2 5 2 3 2" xfId="32037"/>
    <cellStyle name="Normal 3 2 2 5 2 4" xfId="17636"/>
    <cellStyle name="Normal 3 2 2 5 2 4 2" xfId="39237"/>
    <cellStyle name="Normal 3 2 2 5 2 5" xfId="24837"/>
    <cellStyle name="Normal 3 2 2 5 3" xfId="2035"/>
    <cellStyle name="Normal 3 2 2 5 3 2" xfId="5635"/>
    <cellStyle name="Normal 3 2 2 5 3 2 2" xfId="12836"/>
    <cellStyle name="Normal 3 2 2 5 3 2 2 2" xfId="34437"/>
    <cellStyle name="Normal 3 2 2 5 3 2 3" xfId="20036"/>
    <cellStyle name="Normal 3 2 2 5 3 2 3 2" xfId="41637"/>
    <cellStyle name="Normal 3 2 2 5 3 2 4" xfId="27237"/>
    <cellStyle name="Normal 3 2 2 5 3 3" xfId="9236"/>
    <cellStyle name="Normal 3 2 2 5 3 3 2" xfId="30837"/>
    <cellStyle name="Normal 3 2 2 5 3 4" xfId="16436"/>
    <cellStyle name="Normal 3 2 2 5 3 4 2" xfId="38037"/>
    <cellStyle name="Normal 3 2 2 5 3 5" xfId="23637"/>
    <cellStyle name="Normal 3 2 2 5 4" xfId="4435"/>
    <cellStyle name="Normal 3 2 2 5 4 2" xfId="11636"/>
    <cellStyle name="Normal 3 2 2 5 4 2 2" xfId="33237"/>
    <cellStyle name="Normal 3 2 2 5 4 3" xfId="18836"/>
    <cellStyle name="Normal 3 2 2 5 4 3 2" xfId="40437"/>
    <cellStyle name="Normal 3 2 2 5 4 4" xfId="26037"/>
    <cellStyle name="Normal 3 2 2 5 5" xfId="8036"/>
    <cellStyle name="Normal 3 2 2 5 5 2" xfId="29637"/>
    <cellStyle name="Normal 3 2 2 5 6" xfId="15236"/>
    <cellStyle name="Normal 3 2 2 5 6 2" xfId="36837"/>
    <cellStyle name="Normal 3 2 2 5 7" xfId="22437"/>
    <cellStyle name="Normal 3 2 2 6" xfId="2635"/>
    <cellStyle name="Normal 3 2 2 6 2" xfId="6235"/>
    <cellStyle name="Normal 3 2 2 6 2 2" xfId="13436"/>
    <cellStyle name="Normal 3 2 2 6 2 2 2" xfId="35037"/>
    <cellStyle name="Normal 3 2 2 6 2 3" xfId="20636"/>
    <cellStyle name="Normal 3 2 2 6 2 3 2" xfId="42237"/>
    <cellStyle name="Normal 3 2 2 6 2 4" xfId="27837"/>
    <cellStyle name="Normal 3 2 2 6 3" xfId="9836"/>
    <cellStyle name="Normal 3 2 2 6 3 2" xfId="31437"/>
    <cellStyle name="Normal 3 2 2 6 4" xfId="17036"/>
    <cellStyle name="Normal 3 2 2 6 4 2" xfId="38637"/>
    <cellStyle name="Normal 3 2 2 6 5" xfId="24237"/>
    <cellStyle name="Normal 3 2 2 7" xfId="1435"/>
    <cellStyle name="Normal 3 2 2 7 2" xfId="5035"/>
    <cellStyle name="Normal 3 2 2 7 2 2" xfId="12236"/>
    <cellStyle name="Normal 3 2 2 7 2 2 2" xfId="33837"/>
    <cellStyle name="Normal 3 2 2 7 2 3" xfId="19436"/>
    <cellStyle name="Normal 3 2 2 7 2 3 2" xfId="41037"/>
    <cellStyle name="Normal 3 2 2 7 2 4" xfId="26637"/>
    <cellStyle name="Normal 3 2 2 7 3" xfId="8636"/>
    <cellStyle name="Normal 3 2 2 7 3 2" xfId="30237"/>
    <cellStyle name="Normal 3 2 2 7 4" xfId="15836"/>
    <cellStyle name="Normal 3 2 2 7 4 2" xfId="37437"/>
    <cellStyle name="Normal 3 2 2 7 5" xfId="23037"/>
    <cellStyle name="Normal 3 2 2 8" xfId="3835"/>
    <cellStyle name="Normal 3 2 2 8 2" xfId="11036"/>
    <cellStyle name="Normal 3 2 2 8 2 2" xfId="32637"/>
    <cellStyle name="Normal 3 2 2 8 3" xfId="18236"/>
    <cellStyle name="Normal 3 2 2 8 3 2" xfId="39837"/>
    <cellStyle name="Normal 3 2 2 8 4" xfId="25437"/>
    <cellStyle name="Normal 3 2 2 9" xfId="7436"/>
    <cellStyle name="Normal 3 2 2 9 2" xfId="29037"/>
    <cellStyle name="Normal 3 2 3" xfId="261"/>
    <cellStyle name="Normal 3 2 3 10" xfId="14670"/>
    <cellStyle name="Normal 3 2 3 10 2" xfId="36271"/>
    <cellStyle name="Normal 3 2 3 11" xfId="21871"/>
    <cellStyle name="Normal 3 2 3 2" xfId="387"/>
    <cellStyle name="Normal 3 2 3 2 2" xfId="627"/>
    <cellStyle name="Normal 3 2 3 2 2 2" xfId="1229"/>
    <cellStyle name="Normal 3 2 3 2 2 2 2" xfId="3629"/>
    <cellStyle name="Normal 3 2 3 2 2 2 2 2" xfId="7229"/>
    <cellStyle name="Normal 3 2 3 2 2 2 2 2 2" xfId="14430"/>
    <cellStyle name="Normal 3 2 3 2 2 2 2 2 2 2" xfId="36031"/>
    <cellStyle name="Normal 3 2 3 2 2 2 2 2 3" xfId="21630"/>
    <cellStyle name="Normal 3 2 3 2 2 2 2 2 3 2" xfId="43231"/>
    <cellStyle name="Normal 3 2 3 2 2 2 2 2 4" xfId="28831"/>
    <cellStyle name="Normal 3 2 3 2 2 2 2 3" xfId="10830"/>
    <cellStyle name="Normal 3 2 3 2 2 2 2 3 2" xfId="32431"/>
    <cellStyle name="Normal 3 2 3 2 2 2 2 4" xfId="18030"/>
    <cellStyle name="Normal 3 2 3 2 2 2 2 4 2" xfId="39631"/>
    <cellStyle name="Normal 3 2 3 2 2 2 2 5" xfId="25231"/>
    <cellStyle name="Normal 3 2 3 2 2 2 3" xfId="2429"/>
    <cellStyle name="Normal 3 2 3 2 2 2 3 2" xfId="6029"/>
    <cellStyle name="Normal 3 2 3 2 2 2 3 2 2" xfId="13230"/>
    <cellStyle name="Normal 3 2 3 2 2 2 3 2 2 2" xfId="34831"/>
    <cellStyle name="Normal 3 2 3 2 2 2 3 2 3" xfId="20430"/>
    <cellStyle name="Normal 3 2 3 2 2 2 3 2 3 2" xfId="42031"/>
    <cellStyle name="Normal 3 2 3 2 2 2 3 2 4" xfId="27631"/>
    <cellStyle name="Normal 3 2 3 2 2 2 3 3" xfId="9630"/>
    <cellStyle name="Normal 3 2 3 2 2 2 3 3 2" xfId="31231"/>
    <cellStyle name="Normal 3 2 3 2 2 2 3 4" xfId="16830"/>
    <cellStyle name="Normal 3 2 3 2 2 2 3 4 2" xfId="38431"/>
    <cellStyle name="Normal 3 2 3 2 2 2 3 5" xfId="24031"/>
    <cellStyle name="Normal 3 2 3 2 2 2 4" xfId="4829"/>
    <cellStyle name="Normal 3 2 3 2 2 2 4 2" xfId="12030"/>
    <cellStyle name="Normal 3 2 3 2 2 2 4 2 2" xfId="33631"/>
    <cellStyle name="Normal 3 2 3 2 2 2 4 3" xfId="19230"/>
    <cellStyle name="Normal 3 2 3 2 2 2 4 3 2" xfId="40831"/>
    <cellStyle name="Normal 3 2 3 2 2 2 4 4" xfId="26431"/>
    <cellStyle name="Normal 3 2 3 2 2 2 5" xfId="8430"/>
    <cellStyle name="Normal 3 2 3 2 2 2 5 2" xfId="30031"/>
    <cellStyle name="Normal 3 2 3 2 2 2 6" xfId="15630"/>
    <cellStyle name="Normal 3 2 3 2 2 2 6 2" xfId="37231"/>
    <cellStyle name="Normal 3 2 3 2 2 2 7" xfId="22831"/>
    <cellStyle name="Normal 3 2 3 2 2 3" xfId="3029"/>
    <cellStyle name="Normal 3 2 3 2 2 3 2" xfId="6629"/>
    <cellStyle name="Normal 3 2 3 2 2 3 2 2" xfId="13830"/>
    <cellStyle name="Normal 3 2 3 2 2 3 2 2 2" xfId="35431"/>
    <cellStyle name="Normal 3 2 3 2 2 3 2 3" xfId="21030"/>
    <cellStyle name="Normal 3 2 3 2 2 3 2 3 2" xfId="42631"/>
    <cellStyle name="Normal 3 2 3 2 2 3 2 4" xfId="28231"/>
    <cellStyle name="Normal 3 2 3 2 2 3 3" xfId="10230"/>
    <cellStyle name="Normal 3 2 3 2 2 3 3 2" xfId="31831"/>
    <cellStyle name="Normal 3 2 3 2 2 3 4" xfId="17430"/>
    <cellStyle name="Normal 3 2 3 2 2 3 4 2" xfId="39031"/>
    <cellStyle name="Normal 3 2 3 2 2 3 5" xfId="24631"/>
    <cellStyle name="Normal 3 2 3 2 2 4" xfId="1829"/>
    <cellStyle name="Normal 3 2 3 2 2 4 2" xfId="5429"/>
    <cellStyle name="Normal 3 2 3 2 2 4 2 2" xfId="12630"/>
    <cellStyle name="Normal 3 2 3 2 2 4 2 2 2" xfId="34231"/>
    <cellStyle name="Normal 3 2 3 2 2 4 2 3" xfId="19830"/>
    <cellStyle name="Normal 3 2 3 2 2 4 2 3 2" xfId="41431"/>
    <cellStyle name="Normal 3 2 3 2 2 4 2 4" xfId="27031"/>
    <cellStyle name="Normal 3 2 3 2 2 4 3" xfId="9030"/>
    <cellStyle name="Normal 3 2 3 2 2 4 3 2" xfId="30631"/>
    <cellStyle name="Normal 3 2 3 2 2 4 4" xfId="16230"/>
    <cellStyle name="Normal 3 2 3 2 2 4 4 2" xfId="37831"/>
    <cellStyle name="Normal 3 2 3 2 2 4 5" xfId="23431"/>
    <cellStyle name="Normal 3 2 3 2 2 5" xfId="4229"/>
    <cellStyle name="Normal 3 2 3 2 2 5 2" xfId="11430"/>
    <cellStyle name="Normal 3 2 3 2 2 5 2 2" xfId="33031"/>
    <cellStyle name="Normal 3 2 3 2 2 5 3" xfId="18630"/>
    <cellStyle name="Normal 3 2 3 2 2 5 3 2" xfId="40231"/>
    <cellStyle name="Normal 3 2 3 2 2 5 4" xfId="25831"/>
    <cellStyle name="Normal 3 2 3 2 2 6" xfId="7830"/>
    <cellStyle name="Normal 3 2 3 2 2 6 2" xfId="29431"/>
    <cellStyle name="Normal 3 2 3 2 2 7" xfId="15030"/>
    <cellStyle name="Normal 3 2 3 2 2 7 2" xfId="36631"/>
    <cellStyle name="Normal 3 2 3 2 2 8" xfId="22231"/>
    <cellStyle name="Normal 3 2 3 2 3" xfId="989"/>
    <cellStyle name="Normal 3 2 3 2 3 2" xfId="3389"/>
    <cellStyle name="Normal 3 2 3 2 3 2 2" xfId="6989"/>
    <cellStyle name="Normal 3 2 3 2 3 2 2 2" xfId="14190"/>
    <cellStyle name="Normal 3 2 3 2 3 2 2 2 2" xfId="35791"/>
    <cellStyle name="Normal 3 2 3 2 3 2 2 3" xfId="21390"/>
    <cellStyle name="Normal 3 2 3 2 3 2 2 3 2" xfId="42991"/>
    <cellStyle name="Normal 3 2 3 2 3 2 2 4" xfId="28591"/>
    <cellStyle name="Normal 3 2 3 2 3 2 3" xfId="10590"/>
    <cellStyle name="Normal 3 2 3 2 3 2 3 2" xfId="32191"/>
    <cellStyle name="Normal 3 2 3 2 3 2 4" xfId="17790"/>
    <cellStyle name="Normal 3 2 3 2 3 2 4 2" xfId="39391"/>
    <cellStyle name="Normal 3 2 3 2 3 2 5" xfId="24991"/>
    <cellStyle name="Normal 3 2 3 2 3 3" xfId="2189"/>
    <cellStyle name="Normal 3 2 3 2 3 3 2" xfId="5789"/>
    <cellStyle name="Normal 3 2 3 2 3 3 2 2" xfId="12990"/>
    <cellStyle name="Normal 3 2 3 2 3 3 2 2 2" xfId="34591"/>
    <cellStyle name="Normal 3 2 3 2 3 3 2 3" xfId="20190"/>
    <cellStyle name="Normal 3 2 3 2 3 3 2 3 2" xfId="41791"/>
    <cellStyle name="Normal 3 2 3 2 3 3 2 4" xfId="27391"/>
    <cellStyle name="Normal 3 2 3 2 3 3 3" xfId="9390"/>
    <cellStyle name="Normal 3 2 3 2 3 3 3 2" xfId="30991"/>
    <cellStyle name="Normal 3 2 3 2 3 3 4" xfId="16590"/>
    <cellStyle name="Normal 3 2 3 2 3 3 4 2" xfId="38191"/>
    <cellStyle name="Normal 3 2 3 2 3 3 5" xfId="23791"/>
    <cellStyle name="Normal 3 2 3 2 3 4" xfId="4589"/>
    <cellStyle name="Normal 3 2 3 2 3 4 2" xfId="11790"/>
    <cellStyle name="Normal 3 2 3 2 3 4 2 2" xfId="33391"/>
    <cellStyle name="Normal 3 2 3 2 3 4 3" xfId="18990"/>
    <cellStyle name="Normal 3 2 3 2 3 4 3 2" xfId="40591"/>
    <cellStyle name="Normal 3 2 3 2 3 4 4" xfId="26191"/>
    <cellStyle name="Normal 3 2 3 2 3 5" xfId="8190"/>
    <cellStyle name="Normal 3 2 3 2 3 5 2" xfId="29791"/>
    <cellStyle name="Normal 3 2 3 2 3 6" xfId="15390"/>
    <cellStyle name="Normal 3 2 3 2 3 6 2" xfId="36991"/>
    <cellStyle name="Normal 3 2 3 2 3 7" xfId="22591"/>
    <cellStyle name="Normal 3 2 3 2 4" xfId="2789"/>
    <cellStyle name="Normal 3 2 3 2 4 2" xfId="6389"/>
    <cellStyle name="Normal 3 2 3 2 4 2 2" xfId="13590"/>
    <cellStyle name="Normal 3 2 3 2 4 2 2 2" xfId="35191"/>
    <cellStyle name="Normal 3 2 3 2 4 2 3" xfId="20790"/>
    <cellStyle name="Normal 3 2 3 2 4 2 3 2" xfId="42391"/>
    <cellStyle name="Normal 3 2 3 2 4 2 4" xfId="27991"/>
    <cellStyle name="Normal 3 2 3 2 4 3" xfId="9990"/>
    <cellStyle name="Normal 3 2 3 2 4 3 2" xfId="31591"/>
    <cellStyle name="Normal 3 2 3 2 4 4" xfId="17190"/>
    <cellStyle name="Normal 3 2 3 2 4 4 2" xfId="38791"/>
    <cellStyle name="Normal 3 2 3 2 4 5" xfId="24391"/>
    <cellStyle name="Normal 3 2 3 2 5" xfId="1589"/>
    <cellStyle name="Normal 3 2 3 2 5 2" xfId="5189"/>
    <cellStyle name="Normal 3 2 3 2 5 2 2" xfId="12390"/>
    <cellStyle name="Normal 3 2 3 2 5 2 2 2" xfId="33991"/>
    <cellStyle name="Normal 3 2 3 2 5 2 3" xfId="19590"/>
    <cellStyle name="Normal 3 2 3 2 5 2 3 2" xfId="41191"/>
    <cellStyle name="Normal 3 2 3 2 5 2 4" xfId="26791"/>
    <cellStyle name="Normal 3 2 3 2 5 3" xfId="8790"/>
    <cellStyle name="Normal 3 2 3 2 5 3 2" xfId="30391"/>
    <cellStyle name="Normal 3 2 3 2 5 4" xfId="15990"/>
    <cellStyle name="Normal 3 2 3 2 5 4 2" xfId="37591"/>
    <cellStyle name="Normal 3 2 3 2 5 5" xfId="23191"/>
    <cellStyle name="Normal 3 2 3 2 6" xfId="3989"/>
    <cellStyle name="Normal 3 2 3 2 6 2" xfId="11190"/>
    <cellStyle name="Normal 3 2 3 2 6 2 2" xfId="32791"/>
    <cellStyle name="Normal 3 2 3 2 6 3" xfId="18390"/>
    <cellStyle name="Normal 3 2 3 2 6 3 2" xfId="39991"/>
    <cellStyle name="Normal 3 2 3 2 6 4" xfId="25591"/>
    <cellStyle name="Normal 3 2 3 2 7" xfId="7590"/>
    <cellStyle name="Normal 3 2 3 2 7 2" xfId="29191"/>
    <cellStyle name="Normal 3 2 3 2 8" xfId="14790"/>
    <cellStyle name="Normal 3 2 3 2 8 2" xfId="36391"/>
    <cellStyle name="Normal 3 2 3 2 9" xfId="21991"/>
    <cellStyle name="Normal 3 2 3 3" xfId="507"/>
    <cellStyle name="Normal 3 2 3 3 2" xfId="1109"/>
    <cellStyle name="Normal 3 2 3 3 2 2" xfId="3509"/>
    <cellStyle name="Normal 3 2 3 3 2 2 2" xfId="7109"/>
    <cellStyle name="Normal 3 2 3 3 2 2 2 2" xfId="14310"/>
    <cellStyle name="Normal 3 2 3 3 2 2 2 2 2" xfId="35911"/>
    <cellStyle name="Normal 3 2 3 3 2 2 2 3" xfId="21510"/>
    <cellStyle name="Normal 3 2 3 3 2 2 2 3 2" xfId="43111"/>
    <cellStyle name="Normal 3 2 3 3 2 2 2 4" xfId="28711"/>
    <cellStyle name="Normal 3 2 3 3 2 2 3" xfId="10710"/>
    <cellStyle name="Normal 3 2 3 3 2 2 3 2" xfId="32311"/>
    <cellStyle name="Normal 3 2 3 3 2 2 4" xfId="17910"/>
    <cellStyle name="Normal 3 2 3 3 2 2 4 2" xfId="39511"/>
    <cellStyle name="Normal 3 2 3 3 2 2 5" xfId="25111"/>
    <cellStyle name="Normal 3 2 3 3 2 3" xfId="2309"/>
    <cellStyle name="Normal 3 2 3 3 2 3 2" xfId="5909"/>
    <cellStyle name="Normal 3 2 3 3 2 3 2 2" xfId="13110"/>
    <cellStyle name="Normal 3 2 3 3 2 3 2 2 2" xfId="34711"/>
    <cellStyle name="Normal 3 2 3 3 2 3 2 3" xfId="20310"/>
    <cellStyle name="Normal 3 2 3 3 2 3 2 3 2" xfId="41911"/>
    <cellStyle name="Normal 3 2 3 3 2 3 2 4" xfId="27511"/>
    <cellStyle name="Normal 3 2 3 3 2 3 3" xfId="9510"/>
    <cellStyle name="Normal 3 2 3 3 2 3 3 2" xfId="31111"/>
    <cellStyle name="Normal 3 2 3 3 2 3 4" xfId="16710"/>
    <cellStyle name="Normal 3 2 3 3 2 3 4 2" xfId="38311"/>
    <cellStyle name="Normal 3 2 3 3 2 3 5" xfId="23911"/>
    <cellStyle name="Normal 3 2 3 3 2 4" xfId="4709"/>
    <cellStyle name="Normal 3 2 3 3 2 4 2" xfId="11910"/>
    <cellStyle name="Normal 3 2 3 3 2 4 2 2" xfId="33511"/>
    <cellStyle name="Normal 3 2 3 3 2 4 3" xfId="19110"/>
    <cellStyle name="Normal 3 2 3 3 2 4 3 2" xfId="40711"/>
    <cellStyle name="Normal 3 2 3 3 2 4 4" xfId="26311"/>
    <cellStyle name="Normal 3 2 3 3 2 5" xfId="8310"/>
    <cellStyle name="Normal 3 2 3 3 2 5 2" xfId="29911"/>
    <cellStyle name="Normal 3 2 3 3 2 6" xfId="15510"/>
    <cellStyle name="Normal 3 2 3 3 2 6 2" xfId="37111"/>
    <cellStyle name="Normal 3 2 3 3 2 7" xfId="22711"/>
    <cellStyle name="Normal 3 2 3 3 3" xfId="2909"/>
    <cellStyle name="Normal 3 2 3 3 3 2" xfId="6509"/>
    <cellStyle name="Normal 3 2 3 3 3 2 2" xfId="13710"/>
    <cellStyle name="Normal 3 2 3 3 3 2 2 2" xfId="35311"/>
    <cellStyle name="Normal 3 2 3 3 3 2 3" xfId="20910"/>
    <cellStyle name="Normal 3 2 3 3 3 2 3 2" xfId="42511"/>
    <cellStyle name="Normal 3 2 3 3 3 2 4" xfId="28111"/>
    <cellStyle name="Normal 3 2 3 3 3 3" xfId="10110"/>
    <cellStyle name="Normal 3 2 3 3 3 3 2" xfId="31711"/>
    <cellStyle name="Normal 3 2 3 3 3 4" xfId="17310"/>
    <cellStyle name="Normal 3 2 3 3 3 4 2" xfId="38911"/>
    <cellStyle name="Normal 3 2 3 3 3 5" xfId="24511"/>
    <cellStyle name="Normal 3 2 3 3 4" xfId="1709"/>
    <cellStyle name="Normal 3 2 3 3 4 2" xfId="5309"/>
    <cellStyle name="Normal 3 2 3 3 4 2 2" xfId="12510"/>
    <cellStyle name="Normal 3 2 3 3 4 2 2 2" xfId="34111"/>
    <cellStyle name="Normal 3 2 3 3 4 2 3" xfId="19710"/>
    <cellStyle name="Normal 3 2 3 3 4 2 3 2" xfId="41311"/>
    <cellStyle name="Normal 3 2 3 3 4 2 4" xfId="26911"/>
    <cellStyle name="Normal 3 2 3 3 4 3" xfId="8910"/>
    <cellStyle name="Normal 3 2 3 3 4 3 2" xfId="30511"/>
    <cellStyle name="Normal 3 2 3 3 4 4" xfId="16110"/>
    <cellStyle name="Normal 3 2 3 3 4 4 2" xfId="37711"/>
    <cellStyle name="Normal 3 2 3 3 4 5" xfId="23311"/>
    <cellStyle name="Normal 3 2 3 3 5" xfId="4109"/>
    <cellStyle name="Normal 3 2 3 3 5 2" xfId="11310"/>
    <cellStyle name="Normal 3 2 3 3 5 2 2" xfId="32911"/>
    <cellStyle name="Normal 3 2 3 3 5 3" xfId="18510"/>
    <cellStyle name="Normal 3 2 3 3 5 3 2" xfId="40111"/>
    <cellStyle name="Normal 3 2 3 3 5 4" xfId="25711"/>
    <cellStyle name="Normal 3 2 3 3 6" xfId="7710"/>
    <cellStyle name="Normal 3 2 3 3 6 2" xfId="29311"/>
    <cellStyle name="Normal 3 2 3 3 7" xfId="14910"/>
    <cellStyle name="Normal 3 2 3 3 7 2" xfId="36511"/>
    <cellStyle name="Normal 3 2 3 3 8" xfId="22111"/>
    <cellStyle name="Normal 3 2 3 4" xfId="749"/>
    <cellStyle name="Normal 3 2 3 4 2" xfId="1349"/>
    <cellStyle name="Normal 3 2 3 4 2 2" xfId="3749"/>
    <cellStyle name="Normal 3 2 3 4 2 2 2" xfId="7349"/>
    <cellStyle name="Normal 3 2 3 4 2 2 2 2" xfId="14550"/>
    <cellStyle name="Normal 3 2 3 4 2 2 2 2 2" xfId="36151"/>
    <cellStyle name="Normal 3 2 3 4 2 2 2 3" xfId="21750"/>
    <cellStyle name="Normal 3 2 3 4 2 2 2 3 2" xfId="43351"/>
    <cellStyle name="Normal 3 2 3 4 2 2 2 4" xfId="28951"/>
    <cellStyle name="Normal 3 2 3 4 2 2 3" xfId="10950"/>
    <cellStyle name="Normal 3 2 3 4 2 2 3 2" xfId="32551"/>
    <cellStyle name="Normal 3 2 3 4 2 2 4" xfId="18150"/>
    <cellStyle name="Normal 3 2 3 4 2 2 4 2" xfId="39751"/>
    <cellStyle name="Normal 3 2 3 4 2 2 5" xfId="25351"/>
    <cellStyle name="Normal 3 2 3 4 2 3" xfId="2549"/>
    <cellStyle name="Normal 3 2 3 4 2 3 2" xfId="6149"/>
    <cellStyle name="Normal 3 2 3 4 2 3 2 2" xfId="13350"/>
    <cellStyle name="Normal 3 2 3 4 2 3 2 2 2" xfId="34951"/>
    <cellStyle name="Normal 3 2 3 4 2 3 2 3" xfId="20550"/>
    <cellStyle name="Normal 3 2 3 4 2 3 2 3 2" xfId="42151"/>
    <cellStyle name="Normal 3 2 3 4 2 3 2 4" xfId="27751"/>
    <cellStyle name="Normal 3 2 3 4 2 3 3" xfId="9750"/>
    <cellStyle name="Normal 3 2 3 4 2 3 3 2" xfId="31351"/>
    <cellStyle name="Normal 3 2 3 4 2 3 4" xfId="16950"/>
    <cellStyle name="Normal 3 2 3 4 2 3 4 2" xfId="38551"/>
    <cellStyle name="Normal 3 2 3 4 2 3 5" xfId="24151"/>
    <cellStyle name="Normal 3 2 3 4 2 4" xfId="4949"/>
    <cellStyle name="Normal 3 2 3 4 2 4 2" xfId="12150"/>
    <cellStyle name="Normal 3 2 3 4 2 4 2 2" xfId="33751"/>
    <cellStyle name="Normal 3 2 3 4 2 4 3" xfId="19350"/>
    <cellStyle name="Normal 3 2 3 4 2 4 3 2" xfId="40951"/>
    <cellStyle name="Normal 3 2 3 4 2 4 4" xfId="26551"/>
    <cellStyle name="Normal 3 2 3 4 2 5" xfId="8550"/>
    <cellStyle name="Normal 3 2 3 4 2 5 2" xfId="30151"/>
    <cellStyle name="Normal 3 2 3 4 2 6" xfId="15750"/>
    <cellStyle name="Normal 3 2 3 4 2 6 2" xfId="37351"/>
    <cellStyle name="Normal 3 2 3 4 2 7" xfId="22951"/>
    <cellStyle name="Normal 3 2 3 4 3" xfId="3149"/>
    <cellStyle name="Normal 3 2 3 4 3 2" xfId="6749"/>
    <cellStyle name="Normal 3 2 3 4 3 2 2" xfId="13950"/>
    <cellStyle name="Normal 3 2 3 4 3 2 2 2" xfId="35551"/>
    <cellStyle name="Normal 3 2 3 4 3 2 3" xfId="21150"/>
    <cellStyle name="Normal 3 2 3 4 3 2 3 2" xfId="42751"/>
    <cellStyle name="Normal 3 2 3 4 3 2 4" xfId="28351"/>
    <cellStyle name="Normal 3 2 3 4 3 3" xfId="10350"/>
    <cellStyle name="Normal 3 2 3 4 3 3 2" xfId="31951"/>
    <cellStyle name="Normal 3 2 3 4 3 4" xfId="17550"/>
    <cellStyle name="Normal 3 2 3 4 3 4 2" xfId="39151"/>
    <cellStyle name="Normal 3 2 3 4 3 5" xfId="24751"/>
    <cellStyle name="Normal 3 2 3 4 4" xfId="1949"/>
    <cellStyle name="Normal 3 2 3 4 4 2" xfId="5549"/>
    <cellStyle name="Normal 3 2 3 4 4 2 2" xfId="12750"/>
    <cellStyle name="Normal 3 2 3 4 4 2 2 2" xfId="34351"/>
    <cellStyle name="Normal 3 2 3 4 4 2 3" xfId="19950"/>
    <cellStyle name="Normal 3 2 3 4 4 2 3 2" xfId="41551"/>
    <cellStyle name="Normal 3 2 3 4 4 2 4" xfId="27151"/>
    <cellStyle name="Normal 3 2 3 4 4 3" xfId="9150"/>
    <cellStyle name="Normal 3 2 3 4 4 3 2" xfId="30751"/>
    <cellStyle name="Normal 3 2 3 4 4 4" xfId="16350"/>
    <cellStyle name="Normal 3 2 3 4 4 4 2" xfId="37951"/>
    <cellStyle name="Normal 3 2 3 4 4 5" xfId="23551"/>
    <cellStyle name="Normal 3 2 3 4 5" xfId="4349"/>
    <cellStyle name="Normal 3 2 3 4 5 2" xfId="11550"/>
    <cellStyle name="Normal 3 2 3 4 5 2 2" xfId="33151"/>
    <cellStyle name="Normal 3 2 3 4 5 3" xfId="18750"/>
    <cellStyle name="Normal 3 2 3 4 5 3 2" xfId="40351"/>
    <cellStyle name="Normal 3 2 3 4 5 4" xfId="25951"/>
    <cellStyle name="Normal 3 2 3 4 6" xfId="7950"/>
    <cellStyle name="Normal 3 2 3 4 6 2" xfId="29551"/>
    <cellStyle name="Normal 3 2 3 4 7" xfId="15150"/>
    <cellStyle name="Normal 3 2 3 4 7 2" xfId="36751"/>
    <cellStyle name="Normal 3 2 3 4 8" xfId="22351"/>
    <cellStyle name="Normal 3 2 3 5" xfId="869"/>
    <cellStyle name="Normal 3 2 3 5 2" xfId="3269"/>
    <cellStyle name="Normal 3 2 3 5 2 2" xfId="6869"/>
    <cellStyle name="Normal 3 2 3 5 2 2 2" xfId="14070"/>
    <cellStyle name="Normal 3 2 3 5 2 2 2 2" xfId="35671"/>
    <cellStyle name="Normal 3 2 3 5 2 2 3" xfId="21270"/>
    <cellStyle name="Normal 3 2 3 5 2 2 3 2" xfId="42871"/>
    <cellStyle name="Normal 3 2 3 5 2 2 4" xfId="28471"/>
    <cellStyle name="Normal 3 2 3 5 2 3" xfId="10470"/>
    <cellStyle name="Normal 3 2 3 5 2 3 2" xfId="32071"/>
    <cellStyle name="Normal 3 2 3 5 2 4" xfId="17670"/>
    <cellStyle name="Normal 3 2 3 5 2 4 2" xfId="39271"/>
    <cellStyle name="Normal 3 2 3 5 2 5" xfId="24871"/>
    <cellStyle name="Normal 3 2 3 5 3" xfId="2069"/>
    <cellStyle name="Normal 3 2 3 5 3 2" xfId="5669"/>
    <cellStyle name="Normal 3 2 3 5 3 2 2" xfId="12870"/>
    <cellStyle name="Normal 3 2 3 5 3 2 2 2" xfId="34471"/>
    <cellStyle name="Normal 3 2 3 5 3 2 3" xfId="20070"/>
    <cellStyle name="Normal 3 2 3 5 3 2 3 2" xfId="41671"/>
    <cellStyle name="Normal 3 2 3 5 3 2 4" xfId="27271"/>
    <cellStyle name="Normal 3 2 3 5 3 3" xfId="9270"/>
    <cellStyle name="Normal 3 2 3 5 3 3 2" xfId="30871"/>
    <cellStyle name="Normal 3 2 3 5 3 4" xfId="16470"/>
    <cellStyle name="Normal 3 2 3 5 3 4 2" xfId="38071"/>
    <cellStyle name="Normal 3 2 3 5 3 5" xfId="23671"/>
    <cellStyle name="Normal 3 2 3 5 4" xfId="4469"/>
    <cellStyle name="Normal 3 2 3 5 4 2" xfId="11670"/>
    <cellStyle name="Normal 3 2 3 5 4 2 2" xfId="33271"/>
    <cellStyle name="Normal 3 2 3 5 4 3" xfId="18870"/>
    <cellStyle name="Normal 3 2 3 5 4 3 2" xfId="40471"/>
    <cellStyle name="Normal 3 2 3 5 4 4" xfId="26071"/>
    <cellStyle name="Normal 3 2 3 5 5" xfId="8070"/>
    <cellStyle name="Normal 3 2 3 5 5 2" xfId="29671"/>
    <cellStyle name="Normal 3 2 3 5 6" xfId="15270"/>
    <cellStyle name="Normal 3 2 3 5 6 2" xfId="36871"/>
    <cellStyle name="Normal 3 2 3 5 7" xfId="22471"/>
    <cellStyle name="Normal 3 2 3 6" xfId="2669"/>
    <cellStyle name="Normal 3 2 3 6 2" xfId="6269"/>
    <cellStyle name="Normal 3 2 3 6 2 2" xfId="13470"/>
    <cellStyle name="Normal 3 2 3 6 2 2 2" xfId="35071"/>
    <cellStyle name="Normal 3 2 3 6 2 3" xfId="20670"/>
    <cellStyle name="Normal 3 2 3 6 2 3 2" xfId="42271"/>
    <cellStyle name="Normal 3 2 3 6 2 4" xfId="27871"/>
    <cellStyle name="Normal 3 2 3 6 3" xfId="9870"/>
    <cellStyle name="Normal 3 2 3 6 3 2" xfId="31471"/>
    <cellStyle name="Normal 3 2 3 6 4" xfId="17070"/>
    <cellStyle name="Normal 3 2 3 6 4 2" xfId="38671"/>
    <cellStyle name="Normal 3 2 3 6 5" xfId="24271"/>
    <cellStyle name="Normal 3 2 3 7" xfId="1469"/>
    <cellStyle name="Normal 3 2 3 7 2" xfId="5069"/>
    <cellStyle name="Normal 3 2 3 7 2 2" xfId="12270"/>
    <cellStyle name="Normal 3 2 3 7 2 2 2" xfId="33871"/>
    <cellStyle name="Normal 3 2 3 7 2 3" xfId="19470"/>
    <cellStyle name="Normal 3 2 3 7 2 3 2" xfId="41071"/>
    <cellStyle name="Normal 3 2 3 7 2 4" xfId="26671"/>
    <cellStyle name="Normal 3 2 3 7 3" xfId="8670"/>
    <cellStyle name="Normal 3 2 3 7 3 2" xfId="30271"/>
    <cellStyle name="Normal 3 2 3 7 4" xfId="15870"/>
    <cellStyle name="Normal 3 2 3 7 4 2" xfId="37471"/>
    <cellStyle name="Normal 3 2 3 7 5" xfId="23071"/>
    <cellStyle name="Normal 3 2 3 8" xfId="3869"/>
    <cellStyle name="Normal 3 2 3 8 2" xfId="11070"/>
    <cellStyle name="Normal 3 2 3 8 2 2" xfId="32671"/>
    <cellStyle name="Normal 3 2 3 8 3" xfId="18270"/>
    <cellStyle name="Normal 3 2 3 8 3 2" xfId="39871"/>
    <cellStyle name="Normal 3 2 3 8 4" xfId="25471"/>
    <cellStyle name="Normal 3 2 3 9" xfId="7470"/>
    <cellStyle name="Normal 3 2 3 9 2" xfId="29071"/>
    <cellStyle name="Normal 3 2 4" xfId="319"/>
    <cellStyle name="Normal 3 2 4 2" xfId="559"/>
    <cellStyle name="Normal 3 2 4 2 2" xfId="1161"/>
    <cellStyle name="Normal 3 2 4 2 2 2" xfId="3561"/>
    <cellStyle name="Normal 3 2 4 2 2 2 2" xfId="7161"/>
    <cellStyle name="Normal 3 2 4 2 2 2 2 2" xfId="14362"/>
    <cellStyle name="Normal 3 2 4 2 2 2 2 2 2" xfId="35963"/>
    <cellStyle name="Normal 3 2 4 2 2 2 2 3" xfId="21562"/>
    <cellStyle name="Normal 3 2 4 2 2 2 2 3 2" xfId="43163"/>
    <cellStyle name="Normal 3 2 4 2 2 2 2 4" xfId="28763"/>
    <cellStyle name="Normal 3 2 4 2 2 2 3" xfId="10762"/>
    <cellStyle name="Normal 3 2 4 2 2 2 3 2" xfId="32363"/>
    <cellStyle name="Normal 3 2 4 2 2 2 4" xfId="17962"/>
    <cellStyle name="Normal 3 2 4 2 2 2 4 2" xfId="39563"/>
    <cellStyle name="Normal 3 2 4 2 2 2 5" xfId="25163"/>
    <cellStyle name="Normal 3 2 4 2 2 3" xfId="2361"/>
    <cellStyle name="Normal 3 2 4 2 2 3 2" xfId="5961"/>
    <cellStyle name="Normal 3 2 4 2 2 3 2 2" xfId="13162"/>
    <cellStyle name="Normal 3 2 4 2 2 3 2 2 2" xfId="34763"/>
    <cellStyle name="Normal 3 2 4 2 2 3 2 3" xfId="20362"/>
    <cellStyle name="Normal 3 2 4 2 2 3 2 3 2" xfId="41963"/>
    <cellStyle name="Normal 3 2 4 2 2 3 2 4" xfId="27563"/>
    <cellStyle name="Normal 3 2 4 2 2 3 3" xfId="9562"/>
    <cellStyle name="Normal 3 2 4 2 2 3 3 2" xfId="31163"/>
    <cellStyle name="Normal 3 2 4 2 2 3 4" xfId="16762"/>
    <cellStyle name="Normal 3 2 4 2 2 3 4 2" xfId="38363"/>
    <cellStyle name="Normal 3 2 4 2 2 3 5" xfId="23963"/>
    <cellStyle name="Normal 3 2 4 2 2 4" xfId="4761"/>
    <cellStyle name="Normal 3 2 4 2 2 4 2" xfId="11962"/>
    <cellStyle name="Normal 3 2 4 2 2 4 2 2" xfId="33563"/>
    <cellStyle name="Normal 3 2 4 2 2 4 3" xfId="19162"/>
    <cellStyle name="Normal 3 2 4 2 2 4 3 2" xfId="40763"/>
    <cellStyle name="Normal 3 2 4 2 2 4 4" xfId="26363"/>
    <cellStyle name="Normal 3 2 4 2 2 5" xfId="8362"/>
    <cellStyle name="Normal 3 2 4 2 2 5 2" xfId="29963"/>
    <cellStyle name="Normal 3 2 4 2 2 6" xfId="15562"/>
    <cellStyle name="Normal 3 2 4 2 2 6 2" xfId="37163"/>
    <cellStyle name="Normal 3 2 4 2 2 7" xfId="22763"/>
    <cellStyle name="Normal 3 2 4 2 3" xfId="2961"/>
    <cellStyle name="Normal 3 2 4 2 3 2" xfId="6561"/>
    <cellStyle name="Normal 3 2 4 2 3 2 2" xfId="13762"/>
    <cellStyle name="Normal 3 2 4 2 3 2 2 2" xfId="35363"/>
    <cellStyle name="Normal 3 2 4 2 3 2 3" xfId="20962"/>
    <cellStyle name="Normal 3 2 4 2 3 2 3 2" xfId="42563"/>
    <cellStyle name="Normal 3 2 4 2 3 2 4" xfId="28163"/>
    <cellStyle name="Normal 3 2 4 2 3 3" xfId="10162"/>
    <cellStyle name="Normal 3 2 4 2 3 3 2" xfId="31763"/>
    <cellStyle name="Normal 3 2 4 2 3 4" xfId="17362"/>
    <cellStyle name="Normal 3 2 4 2 3 4 2" xfId="38963"/>
    <cellStyle name="Normal 3 2 4 2 3 5" xfId="24563"/>
    <cellStyle name="Normal 3 2 4 2 4" xfId="1761"/>
    <cellStyle name="Normal 3 2 4 2 4 2" xfId="5361"/>
    <cellStyle name="Normal 3 2 4 2 4 2 2" xfId="12562"/>
    <cellStyle name="Normal 3 2 4 2 4 2 2 2" xfId="34163"/>
    <cellStyle name="Normal 3 2 4 2 4 2 3" xfId="19762"/>
    <cellStyle name="Normal 3 2 4 2 4 2 3 2" xfId="41363"/>
    <cellStyle name="Normal 3 2 4 2 4 2 4" xfId="26963"/>
    <cellStyle name="Normal 3 2 4 2 4 3" xfId="8962"/>
    <cellStyle name="Normal 3 2 4 2 4 3 2" xfId="30563"/>
    <cellStyle name="Normal 3 2 4 2 4 4" xfId="16162"/>
    <cellStyle name="Normal 3 2 4 2 4 4 2" xfId="37763"/>
    <cellStyle name="Normal 3 2 4 2 4 5" xfId="23363"/>
    <cellStyle name="Normal 3 2 4 2 5" xfId="4161"/>
    <cellStyle name="Normal 3 2 4 2 5 2" xfId="11362"/>
    <cellStyle name="Normal 3 2 4 2 5 2 2" xfId="32963"/>
    <cellStyle name="Normal 3 2 4 2 5 3" xfId="18562"/>
    <cellStyle name="Normal 3 2 4 2 5 3 2" xfId="40163"/>
    <cellStyle name="Normal 3 2 4 2 5 4" xfId="25763"/>
    <cellStyle name="Normal 3 2 4 2 6" xfId="7762"/>
    <cellStyle name="Normal 3 2 4 2 6 2" xfId="29363"/>
    <cellStyle name="Normal 3 2 4 2 7" xfId="14962"/>
    <cellStyle name="Normal 3 2 4 2 7 2" xfId="36563"/>
    <cellStyle name="Normal 3 2 4 2 8" xfId="22163"/>
    <cellStyle name="Normal 3 2 4 3" xfId="921"/>
    <cellStyle name="Normal 3 2 4 3 2" xfId="3321"/>
    <cellStyle name="Normal 3 2 4 3 2 2" xfId="6921"/>
    <cellStyle name="Normal 3 2 4 3 2 2 2" xfId="14122"/>
    <cellStyle name="Normal 3 2 4 3 2 2 2 2" xfId="35723"/>
    <cellStyle name="Normal 3 2 4 3 2 2 3" xfId="21322"/>
    <cellStyle name="Normal 3 2 4 3 2 2 3 2" xfId="42923"/>
    <cellStyle name="Normal 3 2 4 3 2 2 4" xfId="28523"/>
    <cellStyle name="Normal 3 2 4 3 2 3" xfId="10522"/>
    <cellStyle name="Normal 3 2 4 3 2 3 2" xfId="32123"/>
    <cellStyle name="Normal 3 2 4 3 2 4" xfId="17722"/>
    <cellStyle name="Normal 3 2 4 3 2 4 2" xfId="39323"/>
    <cellStyle name="Normal 3 2 4 3 2 5" xfId="24923"/>
    <cellStyle name="Normal 3 2 4 3 3" xfId="2121"/>
    <cellStyle name="Normal 3 2 4 3 3 2" xfId="5721"/>
    <cellStyle name="Normal 3 2 4 3 3 2 2" xfId="12922"/>
    <cellStyle name="Normal 3 2 4 3 3 2 2 2" xfId="34523"/>
    <cellStyle name="Normal 3 2 4 3 3 2 3" xfId="20122"/>
    <cellStyle name="Normal 3 2 4 3 3 2 3 2" xfId="41723"/>
    <cellStyle name="Normal 3 2 4 3 3 2 4" xfId="27323"/>
    <cellStyle name="Normal 3 2 4 3 3 3" xfId="9322"/>
    <cellStyle name="Normal 3 2 4 3 3 3 2" xfId="30923"/>
    <cellStyle name="Normal 3 2 4 3 3 4" xfId="16522"/>
    <cellStyle name="Normal 3 2 4 3 3 4 2" xfId="38123"/>
    <cellStyle name="Normal 3 2 4 3 3 5" xfId="23723"/>
    <cellStyle name="Normal 3 2 4 3 4" xfId="4521"/>
    <cellStyle name="Normal 3 2 4 3 4 2" xfId="11722"/>
    <cellStyle name="Normal 3 2 4 3 4 2 2" xfId="33323"/>
    <cellStyle name="Normal 3 2 4 3 4 3" xfId="18922"/>
    <cellStyle name="Normal 3 2 4 3 4 3 2" xfId="40523"/>
    <cellStyle name="Normal 3 2 4 3 4 4" xfId="26123"/>
    <cellStyle name="Normal 3 2 4 3 5" xfId="8122"/>
    <cellStyle name="Normal 3 2 4 3 5 2" xfId="29723"/>
    <cellStyle name="Normal 3 2 4 3 6" xfId="15322"/>
    <cellStyle name="Normal 3 2 4 3 6 2" xfId="36923"/>
    <cellStyle name="Normal 3 2 4 3 7" xfId="22523"/>
    <cellStyle name="Normal 3 2 4 4" xfId="2721"/>
    <cellStyle name="Normal 3 2 4 4 2" xfId="6321"/>
    <cellStyle name="Normal 3 2 4 4 2 2" xfId="13522"/>
    <cellStyle name="Normal 3 2 4 4 2 2 2" xfId="35123"/>
    <cellStyle name="Normal 3 2 4 4 2 3" xfId="20722"/>
    <cellStyle name="Normal 3 2 4 4 2 3 2" xfId="42323"/>
    <cellStyle name="Normal 3 2 4 4 2 4" xfId="27923"/>
    <cellStyle name="Normal 3 2 4 4 3" xfId="9922"/>
    <cellStyle name="Normal 3 2 4 4 3 2" xfId="31523"/>
    <cellStyle name="Normal 3 2 4 4 4" xfId="17122"/>
    <cellStyle name="Normal 3 2 4 4 4 2" xfId="38723"/>
    <cellStyle name="Normal 3 2 4 4 5" xfId="24323"/>
    <cellStyle name="Normal 3 2 4 5" xfId="1521"/>
    <cellStyle name="Normal 3 2 4 5 2" xfId="5121"/>
    <cellStyle name="Normal 3 2 4 5 2 2" xfId="12322"/>
    <cellStyle name="Normal 3 2 4 5 2 2 2" xfId="33923"/>
    <cellStyle name="Normal 3 2 4 5 2 3" xfId="19522"/>
    <cellStyle name="Normal 3 2 4 5 2 3 2" xfId="41123"/>
    <cellStyle name="Normal 3 2 4 5 2 4" xfId="26723"/>
    <cellStyle name="Normal 3 2 4 5 3" xfId="8722"/>
    <cellStyle name="Normal 3 2 4 5 3 2" xfId="30323"/>
    <cellStyle name="Normal 3 2 4 5 4" xfId="15922"/>
    <cellStyle name="Normal 3 2 4 5 4 2" xfId="37523"/>
    <cellStyle name="Normal 3 2 4 5 5" xfId="23123"/>
    <cellStyle name="Normal 3 2 4 6" xfId="3921"/>
    <cellStyle name="Normal 3 2 4 6 2" xfId="11122"/>
    <cellStyle name="Normal 3 2 4 6 2 2" xfId="32723"/>
    <cellStyle name="Normal 3 2 4 6 3" xfId="18322"/>
    <cellStyle name="Normal 3 2 4 6 3 2" xfId="39923"/>
    <cellStyle name="Normal 3 2 4 6 4" xfId="25523"/>
    <cellStyle name="Normal 3 2 4 7" xfId="7522"/>
    <cellStyle name="Normal 3 2 4 7 2" xfId="29123"/>
    <cellStyle name="Normal 3 2 4 8" xfId="14722"/>
    <cellStyle name="Normal 3 2 4 8 2" xfId="36323"/>
    <cellStyle name="Normal 3 2 4 9" xfId="21923"/>
    <cellStyle name="Normal 3 2 5" xfId="439"/>
    <cellStyle name="Normal 3 2 5 2" xfId="1041"/>
    <cellStyle name="Normal 3 2 5 2 2" xfId="3441"/>
    <cellStyle name="Normal 3 2 5 2 2 2" xfId="7041"/>
    <cellStyle name="Normal 3 2 5 2 2 2 2" xfId="14242"/>
    <cellStyle name="Normal 3 2 5 2 2 2 2 2" xfId="35843"/>
    <cellStyle name="Normal 3 2 5 2 2 2 3" xfId="21442"/>
    <cellStyle name="Normal 3 2 5 2 2 2 3 2" xfId="43043"/>
    <cellStyle name="Normal 3 2 5 2 2 2 4" xfId="28643"/>
    <cellStyle name="Normal 3 2 5 2 2 3" xfId="10642"/>
    <cellStyle name="Normal 3 2 5 2 2 3 2" xfId="32243"/>
    <cellStyle name="Normal 3 2 5 2 2 4" xfId="17842"/>
    <cellStyle name="Normal 3 2 5 2 2 4 2" xfId="39443"/>
    <cellStyle name="Normal 3 2 5 2 2 5" xfId="25043"/>
    <cellStyle name="Normal 3 2 5 2 3" xfId="2241"/>
    <cellStyle name="Normal 3 2 5 2 3 2" xfId="5841"/>
    <cellStyle name="Normal 3 2 5 2 3 2 2" xfId="13042"/>
    <cellStyle name="Normal 3 2 5 2 3 2 2 2" xfId="34643"/>
    <cellStyle name="Normal 3 2 5 2 3 2 3" xfId="20242"/>
    <cellStyle name="Normal 3 2 5 2 3 2 3 2" xfId="41843"/>
    <cellStyle name="Normal 3 2 5 2 3 2 4" xfId="27443"/>
    <cellStyle name="Normal 3 2 5 2 3 3" xfId="9442"/>
    <cellStyle name="Normal 3 2 5 2 3 3 2" xfId="31043"/>
    <cellStyle name="Normal 3 2 5 2 3 4" xfId="16642"/>
    <cellStyle name="Normal 3 2 5 2 3 4 2" xfId="38243"/>
    <cellStyle name="Normal 3 2 5 2 3 5" xfId="23843"/>
    <cellStyle name="Normal 3 2 5 2 4" xfId="4641"/>
    <cellStyle name="Normal 3 2 5 2 4 2" xfId="11842"/>
    <cellStyle name="Normal 3 2 5 2 4 2 2" xfId="33443"/>
    <cellStyle name="Normal 3 2 5 2 4 3" xfId="19042"/>
    <cellStyle name="Normal 3 2 5 2 4 3 2" xfId="40643"/>
    <cellStyle name="Normal 3 2 5 2 4 4" xfId="26243"/>
    <cellStyle name="Normal 3 2 5 2 5" xfId="8242"/>
    <cellStyle name="Normal 3 2 5 2 5 2" xfId="29843"/>
    <cellStyle name="Normal 3 2 5 2 6" xfId="15442"/>
    <cellStyle name="Normal 3 2 5 2 6 2" xfId="37043"/>
    <cellStyle name="Normal 3 2 5 2 7" xfId="22643"/>
    <cellStyle name="Normal 3 2 5 3" xfId="2841"/>
    <cellStyle name="Normal 3 2 5 3 2" xfId="6441"/>
    <cellStyle name="Normal 3 2 5 3 2 2" xfId="13642"/>
    <cellStyle name="Normal 3 2 5 3 2 2 2" xfId="35243"/>
    <cellStyle name="Normal 3 2 5 3 2 3" xfId="20842"/>
    <cellStyle name="Normal 3 2 5 3 2 3 2" xfId="42443"/>
    <cellStyle name="Normal 3 2 5 3 2 4" xfId="28043"/>
    <cellStyle name="Normal 3 2 5 3 3" xfId="10042"/>
    <cellStyle name="Normal 3 2 5 3 3 2" xfId="31643"/>
    <cellStyle name="Normal 3 2 5 3 4" xfId="17242"/>
    <cellStyle name="Normal 3 2 5 3 4 2" xfId="38843"/>
    <cellStyle name="Normal 3 2 5 3 5" xfId="24443"/>
    <cellStyle name="Normal 3 2 5 4" xfId="1641"/>
    <cellStyle name="Normal 3 2 5 4 2" xfId="5241"/>
    <cellStyle name="Normal 3 2 5 4 2 2" xfId="12442"/>
    <cellStyle name="Normal 3 2 5 4 2 2 2" xfId="34043"/>
    <cellStyle name="Normal 3 2 5 4 2 3" xfId="19642"/>
    <cellStyle name="Normal 3 2 5 4 2 3 2" xfId="41243"/>
    <cellStyle name="Normal 3 2 5 4 2 4" xfId="26843"/>
    <cellStyle name="Normal 3 2 5 4 3" xfId="8842"/>
    <cellStyle name="Normal 3 2 5 4 3 2" xfId="30443"/>
    <cellStyle name="Normal 3 2 5 4 4" xfId="16042"/>
    <cellStyle name="Normal 3 2 5 4 4 2" xfId="37643"/>
    <cellStyle name="Normal 3 2 5 4 5" xfId="23243"/>
    <cellStyle name="Normal 3 2 5 5" xfId="4041"/>
    <cellStyle name="Normal 3 2 5 5 2" xfId="11242"/>
    <cellStyle name="Normal 3 2 5 5 2 2" xfId="32843"/>
    <cellStyle name="Normal 3 2 5 5 3" xfId="18442"/>
    <cellStyle name="Normal 3 2 5 5 3 2" xfId="40043"/>
    <cellStyle name="Normal 3 2 5 5 4" xfId="25643"/>
    <cellStyle name="Normal 3 2 5 6" xfId="7642"/>
    <cellStyle name="Normal 3 2 5 6 2" xfId="29243"/>
    <cellStyle name="Normal 3 2 5 7" xfId="14842"/>
    <cellStyle name="Normal 3 2 5 7 2" xfId="36443"/>
    <cellStyle name="Normal 3 2 5 8" xfId="22043"/>
    <cellStyle name="Normal 3 2 6" xfId="681"/>
    <cellStyle name="Normal 3 2 6 2" xfId="1281"/>
    <cellStyle name="Normal 3 2 6 2 2" xfId="3681"/>
    <cellStyle name="Normal 3 2 6 2 2 2" xfId="7281"/>
    <cellStyle name="Normal 3 2 6 2 2 2 2" xfId="14482"/>
    <cellStyle name="Normal 3 2 6 2 2 2 2 2" xfId="36083"/>
    <cellStyle name="Normal 3 2 6 2 2 2 3" xfId="21682"/>
    <cellStyle name="Normal 3 2 6 2 2 2 3 2" xfId="43283"/>
    <cellStyle name="Normal 3 2 6 2 2 2 4" xfId="28883"/>
    <cellStyle name="Normal 3 2 6 2 2 3" xfId="10882"/>
    <cellStyle name="Normal 3 2 6 2 2 3 2" xfId="32483"/>
    <cellStyle name="Normal 3 2 6 2 2 4" xfId="18082"/>
    <cellStyle name="Normal 3 2 6 2 2 4 2" xfId="39683"/>
    <cellStyle name="Normal 3 2 6 2 2 5" xfId="25283"/>
    <cellStyle name="Normal 3 2 6 2 3" xfId="2481"/>
    <cellStyle name="Normal 3 2 6 2 3 2" xfId="6081"/>
    <cellStyle name="Normal 3 2 6 2 3 2 2" xfId="13282"/>
    <cellStyle name="Normal 3 2 6 2 3 2 2 2" xfId="34883"/>
    <cellStyle name="Normal 3 2 6 2 3 2 3" xfId="20482"/>
    <cellStyle name="Normal 3 2 6 2 3 2 3 2" xfId="42083"/>
    <cellStyle name="Normal 3 2 6 2 3 2 4" xfId="27683"/>
    <cellStyle name="Normal 3 2 6 2 3 3" xfId="9682"/>
    <cellStyle name="Normal 3 2 6 2 3 3 2" xfId="31283"/>
    <cellStyle name="Normal 3 2 6 2 3 4" xfId="16882"/>
    <cellStyle name="Normal 3 2 6 2 3 4 2" xfId="38483"/>
    <cellStyle name="Normal 3 2 6 2 3 5" xfId="24083"/>
    <cellStyle name="Normal 3 2 6 2 4" xfId="4881"/>
    <cellStyle name="Normal 3 2 6 2 4 2" xfId="12082"/>
    <cellStyle name="Normal 3 2 6 2 4 2 2" xfId="33683"/>
    <cellStyle name="Normal 3 2 6 2 4 3" xfId="19282"/>
    <cellStyle name="Normal 3 2 6 2 4 3 2" xfId="40883"/>
    <cellStyle name="Normal 3 2 6 2 4 4" xfId="26483"/>
    <cellStyle name="Normal 3 2 6 2 5" xfId="8482"/>
    <cellStyle name="Normal 3 2 6 2 5 2" xfId="30083"/>
    <cellStyle name="Normal 3 2 6 2 6" xfId="15682"/>
    <cellStyle name="Normal 3 2 6 2 6 2" xfId="37283"/>
    <cellStyle name="Normal 3 2 6 2 7" xfId="22883"/>
    <cellStyle name="Normal 3 2 6 3" xfId="3081"/>
    <cellStyle name="Normal 3 2 6 3 2" xfId="6681"/>
    <cellStyle name="Normal 3 2 6 3 2 2" xfId="13882"/>
    <cellStyle name="Normal 3 2 6 3 2 2 2" xfId="35483"/>
    <cellStyle name="Normal 3 2 6 3 2 3" xfId="21082"/>
    <cellStyle name="Normal 3 2 6 3 2 3 2" xfId="42683"/>
    <cellStyle name="Normal 3 2 6 3 2 4" xfId="28283"/>
    <cellStyle name="Normal 3 2 6 3 3" xfId="10282"/>
    <cellStyle name="Normal 3 2 6 3 3 2" xfId="31883"/>
    <cellStyle name="Normal 3 2 6 3 4" xfId="17482"/>
    <cellStyle name="Normal 3 2 6 3 4 2" xfId="39083"/>
    <cellStyle name="Normal 3 2 6 3 5" xfId="24683"/>
    <cellStyle name="Normal 3 2 6 4" xfId="1881"/>
    <cellStyle name="Normal 3 2 6 4 2" xfId="5481"/>
    <cellStyle name="Normal 3 2 6 4 2 2" xfId="12682"/>
    <cellStyle name="Normal 3 2 6 4 2 2 2" xfId="34283"/>
    <cellStyle name="Normal 3 2 6 4 2 3" xfId="19882"/>
    <cellStyle name="Normal 3 2 6 4 2 3 2" xfId="41483"/>
    <cellStyle name="Normal 3 2 6 4 2 4" xfId="27083"/>
    <cellStyle name="Normal 3 2 6 4 3" xfId="9082"/>
    <cellStyle name="Normal 3 2 6 4 3 2" xfId="30683"/>
    <cellStyle name="Normal 3 2 6 4 4" xfId="16282"/>
    <cellStyle name="Normal 3 2 6 4 4 2" xfId="37883"/>
    <cellStyle name="Normal 3 2 6 4 5" xfId="23483"/>
    <cellStyle name="Normal 3 2 6 5" xfId="4281"/>
    <cellStyle name="Normal 3 2 6 5 2" xfId="11482"/>
    <cellStyle name="Normal 3 2 6 5 2 2" xfId="33083"/>
    <cellStyle name="Normal 3 2 6 5 3" xfId="18682"/>
    <cellStyle name="Normal 3 2 6 5 3 2" xfId="40283"/>
    <cellStyle name="Normal 3 2 6 5 4" xfId="25883"/>
    <cellStyle name="Normal 3 2 6 6" xfId="7882"/>
    <cellStyle name="Normal 3 2 6 6 2" xfId="29483"/>
    <cellStyle name="Normal 3 2 6 7" xfId="15082"/>
    <cellStyle name="Normal 3 2 6 7 2" xfId="36683"/>
    <cellStyle name="Normal 3 2 6 8" xfId="22283"/>
    <cellStyle name="Normal 3 2 7" xfId="801"/>
    <cellStyle name="Normal 3 2 7 2" xfId="3201"/>
    <cellStyle name="Normal 3 2 7 2 2" xfId="6801"/>
    <cellStyle name="Normal 3 2 7 2 2 2" xfId="14002"/>
    <cellStyle name="Normal 3 2 7 2 2 2 2" xfId="35603"/>
    <cellStyle name="Normal 3 2 7 2 2 3" xfId="21202"/>
    <cellStyle name="Normal 3 2 7 2 2 3 2" xfId="42803"/>
    <cellStyle name="Normal 3 2 7 2 2 4" xfId="28403"/>
    <cellStyle name="Normal 3 2 7 2 3" xfId="10402"/>
    <cellStyle name="Normal 3 2 7 2 3 2" xfId="32003"/>
    <cellStyle name="Normal 3 2 7 2 4" xfId="17602"/>
    <cellStyle name="Normal 3 2 7 2 4 2" xfId="39203"/>
    <cellStyle name="Normal 3 2 7 2 5" xfId="24803"/>
    <cellStyle name="Normal 3 2 7 3" xfId="2001"/>
    <cellStyle name="Normal 3 2 7 3 2" xfId="5601"/>
    <cellStyle name="Normal 3 2 7 3 2 2" xfId="12802"/>
    <cellStyle name="Normal 3 2 7 3 2 2 2" xfId="34403"/>
    <cellStyle name="Normal 3 2 7 3 2 3" xfId="20002"/>
    <cellStyle name="Normal 3 2 7 3 2 3 2" xfId="41603"/>
    <cellStyle name="Normal 3 2 7 3 2 4" xfId="27203"/>
    <cellStyle name="Normal 3 2 7 3 3" xfId="9202"/>
    <cellStyle name="Normal 3 2 7 3 3 2" xfId="30803"/>
    <cellStyle name="Normal 3 2 7 3 4" xfId="16402"/>
    <cellStyle name="Normal 3 2 7 3 4 2" xfId="38003"/>
    <cellStyle name="Normal 3 2 7 3 5" xfId="23603"/>
    <cellStyle name="Normal 3 2 7 4" xfId="4401"/>
    <cellStyle name="Normal 3 2 7 4 2" xfId="11602"/>
    <cellStyle name="Normal 3 2 7 4 2 2" xfId="33203"/>
    <cellStyle name="Normal 3 2 7 4 3" xfId="18802"/>
    <cellStyle name="Normal 3 2 7 4 3 2" xfId="40403"/>
    <cellStyle name="Normal 3 2 7 4 4" xfId="26003"/>
    <cellStyle name="Normal 3 2 7 5" xfId="8002"/>
    <cellStyle name="Normal 3 2 7 5 2" xfId="29603"/>
    <cellStyle name="Normal 3 2 7 6" xfId="15202"/>
    <cellStyle name="Normal 3 2 7 6 2" xfId="36803"/>
    <cellStyle name="Normal 3 2 7 7" xfId="22403"/>
    <cellStyle name="Normal 3 2 8" xfId="2601"/>
    <cellStyle name="Normal 3 2 8 2" xfId="6201"/>
    <cellStyle name="Normal 3 2 8 2 2" xfId="13402"/>
    <cellStyle name="Normal 3 2 8 2 2 2" xfId="35003"/>
    <cellStyle name="Normal 3 2 8 2 3" xfId="20602"/>
    <cellStyle name="Normal 3 2 8 2 3 2" xfId="42203"/>
    <cellStyle name="Normal 3 2 8 2 4" xfId="27803"/>
    <cellStyle name="Normal 3 2 8 3" xfId="9802"/>
    <cellStyle name="Normal 3 2 8 3 2" xfId="31403"/>
    <cellStyle name="Normal 3 2 8 4" xfId="17002"/>
    <cellStyle name="Normal 3 2 8 4 2" xfId="38603"/>
    <cellStyle name="Normal 3 2 8 5" xfId="24203"/>
    <cellStyle name="Normal 3 2 9" xfId="1401"/>
    <cellStyle name="Normal 3 2 9 2" xfId="5001"/>
    <cellStyle name="Normal 3 2 9 2 2" xfId="12202"/>
    <cellStyle name="Normal 3 2 9 2 2 2" xfId="33803"/>
    <cellStyle name="Normal 3 2 9 2 3" xfId="19402"/>
    <cellStyle name="Normal 3 2 9 2 3 2" xfId="41003"/>
    <cellStyle name="Normal 3 2 9 2 4" xfId="26603"/>
    <cellStyle name="Normal 3 2 9 3" xfId="8602"/>
    <cellStyle name="Normal 3 2 9 3 2" xfId="30203"/>
    <cellStyle name="Normal 3 2 9 4" xfId="15802"/>
    <cellStyle name="Normal 3 2 9 4 2" xfId="37403"/>
    <cellStyle name="Normal 3 2 9 5" xfId="23003"/>
    <cellStyle name="Normal 3 3" xfId="198"/>
    <cellStyle name="Normal 3 3 10" xfId="14619"/>
    <cellStyle name="Normal 3 3 10 2" xfId="36220"/>
    <cellStyle name="Normal 3 3 11" xfId="21820"/>
    <cellStyle name="Normal 3 3 2" xfId="336"/>
    <cellStyle name="Normal 3 3 2 2" xfId="576"/>
    <cellStyle name="Normal 3 3 2 2 2" xfId="1178"/>
    <cellStyle name="Normal 3 3 2 2 2 2" xfId="3578"/>
    <cellStyle name="Normal 3 3 2 2 2 2 2" xfId="7178"/>
    <cellStyle name="Normal 3 3 2 2 2 2 2 2" xfId="14379"/>
    <cellStyle name="Normal 3 3 2 2 2 2 2 2 2" xfId="35980"/>
    <cellStyle name="Normal 3 3 2 2 2 2 2 3" xfId="21579"/>
    <cellStyle name="Normal 3 3 2 2 2 2 2 3 2" xfId="43180"/>
    <cellStyle name="Normal 3 3 2 2 2 2 2 4" xfId="28780"/>
    <cellStyle name="Normal 3 3 2 2 2 2 3" xfId="10779"/>
    <cellStyle name="Normal 3 3 2 2 2 2 3 2" xfId="32380"/>
    <cellStyle name="Normal 3 3 2 2 2 2 4" xfId="17979"/>
    <cellStyle name="Normal 3 3 2 2 2 2 4 2" xfId="39580"/>
    <cellStyle name="Normal 3 3 2 2 2 2 5" xfId="25180"/>
    <cellStyle name="Normal 3 3 2 2 2 3" xfId="2378"/>
    <cellStyle name="Normal 3 3 2 2 2 3 2" xfId="5978"/>
    <cellStyle name="Normal 3 3 2 2 2 3 2 2" xfId="13179"/>
    <cellStyle name="Normal 3 3 2 2 2 3 2 2 2" xfId="34780"/>
    <cellStyle name="Normal 3 3 2 2 2 3 2 3" xfId="20379"/>
    <cellStyle name="Normal 3 3 2 2 2 3 2 3 2" xfId="41980"/>
    <cellStyle name="Normal 3 3 2 2 2 3 2 4" xfId="27580"/>
    <cellStyle name="Normal 3 3 2 2 2 3 3" xfId="9579"/>
    <cellStyle name="Normal 3 3 2 2 2 3 3 2" xfId="31180"/>
    <cellStyle name="Normal 3 3 2 2 2 3 4" xfId="16779"/>
    <cellStyle name="Normal 3 3 2 2 2 3 4 2" xfId="38380"/>
    <cellStyle name="Normal 3 3 2 2 2 3 5" xfId="23980"/>
    <cellStyle name="Normal 3 3 2 2 2 4" xfId="4778"/>
    <cellStyle name="Normal 3 3 2 2 2 4 2" xfId="11979"/>
    <cellStyle name="Normal 3 3 2 2 2 4 2 2" xfId="33580"/>
    <cellStyle name="Normal 3 3 2 2 2 4 3" xfId="19179"/>
    <cellStyle name="Normal 3 3 2 2 2 4 3 2" xfId="40780"/>
    <cellStyle name="Normal 3 3 2 2 2 4 4" xfId="26380"/>
    <cellStyle name="Normal 3 3 2 2 2 5" xfId="8379"/>
    <cellStyle name="Normal 3 3 2 2 2 5 2" xfId="29980"/>
    <cellStyle name="Normal 3 3 2 2 2 6" xfId="15579"/>
    <cellStyle name="Normal 3 3 2 2 2 6 2" xfId="37180"/>
    <cellStyle name="Normal 3 3 2 2 2 7" xfId="22780"/>
    <cellStyle name="Normal 3 3 2 2 3" xfId="2978"/>
    <cellStyle name="Normal 3 3 2 2 3 2" xfId="6578"/>
    <cellStyle name="Normal 3 3 2 2 3 2 2" xfId="13779"/>
    <cellStyle name="Normal 3 3 2 2 3 2 2 2" xfId="35380"/>
    <cellStyle name="Normal 3 3 2 2 3 2 3" xfId="20979"/>
    <cellStyle name="Normal 3 3 2 2 3 2 3 2" xfId="42580"/>
    <cellStyle name="Normal 3 3 2 2 3 2 4" xfId="28180"/>
    <cellStyle name="Normal 3 3 2 2 3 3" xfId="10179"/>
    <cellStyle name="Normal 3 3 2 2 3 3 2" xfId="31780"/>
    <cellStyle name="Normal 3 3 2 2 3 4" xfId="17379"/>
    <cellStyle name="Normal 3 3 2 2 3 4 2" xfId="38980"/>
    <cellStyle name="Normal 3 3 2 2 3 5" xfId="24580"/>
    <cellStyle name="Normal 3 3 2 2 4" xfId="1778"/>
    <cellStyle name="Normal 3 3 2 2 4 2" xfId="5378"/>
    <cellStyle name="Normal 3 3 2 2 4 2 2" xfId="12579"/>
    <cellStyle name="Normal 3 3 2 2 4 2 2 2" xfId="34180"/>
    <cellStyle name="Normal 3 3 2 2 4 2 3" xfId="19779"/>
    <cellStyle name="Normal 3 3 2 2 4 2 3 2" xfId="41380"/>
    <cellStyle name="Normal 3 3 2 2 4 2 4" xfId="26980"/>
    <cellStyle name="Normal 3 3 2 2 4 3" xfId="8979"/>
    <cellStyle name="Normal 3 3 2 2 4 3 2" xfId="30580"/>
    <cellStyle name="Normal 3 3 2 2 4 4" xfId="16179"/>
    <cellStyle name="Normal 3 3 2 2 4 4 2" xfId="37780"/>
    <cellStyle name="Normal 3 3 2 2 4 5" xfId="23380"/>
    <cellStyle name="Normal 3 3 2 2 5" xfId="4178"/>
    <cellStyle name="Normal 3 3 2 2 5 2" xfId="11379"/>
    <cellStyle name="Normal 3 3 2 2 5 2 2" xfId="32980"/>
    <cellStyle name="Normal 3 3 2 2 5 3" xfId="18579"/>
    <cellStyle name="Normal 3 3 2 2 5 3 2" xfId="40180"/>
    <cellStyle name="Normal 3 3 2 2 5 4" xfId="25780"/>
    <cellStyle name="Normal 3 3 2 2 6" xfId="7779"/>
    <cellStyle name="Normal 3 3 2 2 6 2" xfId="29380"/>
    <cellStyle name="Normal 3 3 2 2 7" xfId="14979"/>
    <cellStyle name="Normal 3 3 2 2 7 2" xfId="36580"/>
    <cellStyle name="Normal 3 3 2 2 8" xfId="22180"/>
    <cellStyle name="Normal 3 3 2 3" xfId="938"/>
    <cellStyle name="Normal 3 3 2 3 2" xfId="3338"/>
    <cellStyle name="Normal 3 3 2 3 2 2" xfId="6938"/>
    <cellStyle name="Normal 3 3 2 3 2 2 2" xfId="14139"/>
    <cellStyle name="Normal 3 3 2 3 2 2 2 2" xfId="35740"/>
    <cellStyle name="Normal 3 3 2 3 2 2 3" xfId="21339"/>
    <cellStyle name="Normal 3 3 2 3 2 2 3 2" xfId="42940"/>
    <cellStyle name="Normal 3 3 2 3 2 2 4" xfId="28540"/>
    <cellStyle name="Normal 3 3 2 3 2 3" xfId="10539"/>
    <cellStyle name="Normal 3 3 2 3 2 3 2" xfId="32140"/>
    <cellStyle name="Normal 3 3 2 3 2 4" xfId="17739"/>
    <cellStyle name="Normal 3 3 2 3 2 4 2" xfId="39340"/>
    <cellStyle name="Normal 3 3 2 3 2 5" xfId="24940"/>
    <cellStyle name="Normal 3 3 2 3 3" xfId="2138"/>
    <cellStyle name="Normal 3 3 2 3 3 2" xfId="5738"/>
    <cellStyle name="Normal 3 3 2 3 3 2 2" xfId="12939"/>
    <cellStyle name="Normal 3 3 2 3 3 2 2 2" xfId="34540"/>
    <cellStyle name="Normal 3 3 2 3 3 2 3" xfId="20139"/>
    <cellStyle name="Normal 3 3 2 3 3 2 3 2" xfId="41740"/>
    <cellStyle name="Normal 3 3 2 3 3 2 4" xfId="27340"/>
    <cellStyle name="Normal 3 3 2 3 3 3" xfId="9339"/>
    <cellStyle name="Normal 3 3 2 3 3 3 2" xfId="30940"/>
    <cellStyle name="Normal 3 3 2 3 3 4" xfId="16539"/>
    <cellStyle name="Normal 3 3 2 3 3 4 2" xfId="38140"/>
    <cellStyle name="Normal 3 3 2 3 3 5" xfId="23740"/>
    <cellStyle name="Normal 3 3 2 3 4" xfId="4538"/>
    <cellStyle name="Normal 3 3 2 3 4 2" xfId="11739"/>
    <cellStyle name="Normal 3 3 2 3 4 2 2" xfId="33340"/>
    <cellStyle name="Normal 3 3 2 3 4 3" xfId="18939"/>
    <cellStyle name="Normal 3 3 2 3 4 3 2" xfId="40540"/>
    <cellStyle name="Normal 3 3 2 3 4 4" xfId="26140"/>
    <cellStyle name="Normal 3 3 2 3 5" xfId="8139"/>
    <cellStyle name="Normal 3 3 2 3 5 2" xfId="29740"/>
    <cellStyle name="Normal 3 3 2 3 6" xfId="15339"/>
    <cellStyle name="Normal 3 3 2 3 6 2" xfId="36940"/>
    <cellStyle name="Normal 3 3 2 3 7" xfId="22540"/>
    <cellStyle name="Normal 3 3 2 4" xfId="2738"/>
    <cellStyle name="Normal 3 3 2 4 2" xfId="6338"/>
    <cellStyle name="Normal 3 3 2 4 2 2" xfId="13539"/>
    <cellStyle name="Normal 3 3 2 4 2 2 2" xfId="35140"/>
    <cellStyle name="Normal 3 3 2 4 2 3" xfId="20739"/>
    <cellStyle name="Normal 3 3 2 4 2 3 2" xfId="42340"/>
    <cellStyle name="Normal 3 3 2 4 2 4" xfId="27940"/>
    <cellStyle name="Normal 3 3 2 4 3" xfId="9939"/>
    <cellStyle name="Normal 3 3 2 4 3 2" xfId="31540"/>
    <cellStyle name="Normal 3 3 2 4 4" xfId="17139"/>
    <cellStyle name="Normal 3 3 2 4 4 2" xfId="38740"/>
    <cellStyle name="Normal 3 3 2 4 5" xfId="24340"/>
    <cellStyle name="Normal 3 3 2 5" xfId="1538"/>
    <cellStyle name="Normal 3 3 2 5 2" xfId="5138"/>
    <cellStyle name="Normal 3 3 2 5 2 2" xfId="12339"/>
    <cellStyle name="Normal 3 3 2 5 2 2 2" xfId="33940"/>
    <cellStyle name="Normal 3 3 2 5 2 3" xfId="19539"/>
    <cellStyle name="Normal 3 3 2 5 2 3 2" xfId="41140"/>
    <cellStyle name="Normal 3 3 2 5 2 4" xfId="26740"/>
    <cellStyle name="Normal 3 3 2 5 3" xfId="8739"/>
    <cellStyle name="Normal 3 3 2 5 3 2" xfId="30340"/>
    <cellStyle name="Normal 3 3 2 5 4" xfId="15939"/>
    <cellStyle name="Normal 3 3 2 5 4 2" xfId="37540"/>
    <cellStyle name="Normal 3 3 2 5 5" xfId="23140"/>
    <cellStyle name="Normal 3 3 2 6" xfId="3938"/>
    <cellStyle name="Normal 3 3 2 6 2" xfId="11139"/>
    <cellStyle name="Normal 3 3 2 6 2 2" xfId="32740"/>
    <cellStyle name="Normal 3 3 2 6 3" xfId="18339"/>
    <cellStyle name="Normal 3 3 2 6 3 2" xfId="39940"/>
    <cellStyle name="Normal 3 3 2 6 4" xfId="25540"/>
    <cellStyle name="Normal 3 3 2 7" xfId="7539"/>
    <cellStyle name="Normal 3 3 2 7 2" xfId="29140"/>
    <cellStyle name="Normal 3 3 2 8" xfId="14739"/>
    <cellStyle name="Normal 3 3 2 8 2" xfId="36340"/>
    <cellStyle name="Normal 3 3 2 9" xfId="21940"/>
    <cellStyle name="Normal 3 3 3" xfId="456"/>
    <cellStyle name="Normal 3 3 3 2" xfId="1058"/>
    <cellStyle name="Normal 3 3 3 2 2" xfId="3458"/>
    <cellStyle name="Normal 3 3 3 2 2 2" xfId="7058"/>
    <cellStyle name="Normal 3 3 3 2 2 2 2" xfId="14259"/>
    <cellStyle name="Normal 3 3 3 2 2 2 2 2" xfId="35860"/>
    <cellStyle name="Normal 3 3 3 2 2 2 3" xfId="21459"/>
    <cellStyle name="Normal 3 3 3 2 2 2 3 2" xfId="43060"/>
    <cellStyle name="Normal 3 3 3 2 2 2 4" xfId="28660"/>
    <cellStyle name="Normal 3 3 3 2 2 3" xfId="10659"/>
    <cellStyle name="Normal 3 3 3 2 2 3 2" xfId="32260"/>
    <cellStyle name="Normal 3 3 3 2 2 4" xfId="17859"/>
    <cellStyle name="Normal 3 3 3 2 2 4 2" xfId="39460"/>
    <cellStyle name="Normal 3 3 3 2 2 5" xfId="25060"/>
    <cellStyle name="Normal 3 3 3 2 3" xfId="2258"/>
    <cellStyle name="Normal 3 3 3 2 3 2" xfId="5858"/>
    <cellStyle name="Normal 3 3 3 2 3 2 2" xfId="13059"/>
    <cellStyle name="Normal 3 3 3 2 3 2 2 2" xfId="34660"/>
    <cellStyle name="Normal 3 3 3 2 3 2 3" xfId="20259"/>
    <cellStyle name="Normal 3 3 3 2 3 2 3 2" xfId="41860"/>
    <cellStyle name="Normal 3 3 3 2 3 2 4" xfId="27460"/>
    <cellStyle name="Normal 3 3 3 2 3 3" xfId="9459"/>
    <cellStyle name="Normal 3 3 3 2 3 3 2" xfId="31060"/>
    <cellStyle name="Normal 3 3 3 2 3 4" xfId="16659"/>
    <cellStyle name="Normal 3 3 3 2 3 4 2" xfId="38260"/>
    <cellStyle name="Normal 3 3 3 2 3 5" xfId="23860"/>
    <cellStyle name="Normal 3 3 3 2 4" xfId="4658"/>
    <cellStyle name="Normal 3 3 3 2 4 2" xfId="11859"/>
    <cellStyle name="Normal 3 3 3 2 4 2 2" xfId="33460"/>
    <cellStyle name="Normal 3 3 3 2 4 3" xfId="19059"/>
    <cellStyle name="Normal 3 3 3 2 4 3 2" xfId="40660"/>
    <cellStyle name="Normal 3 3 3 2 4 4" xfId="26260"/>
    <cellStyle name="Normal 3 3 3 2 5" xfId="8259"/>
    <cellStyle name="Normal 3 3 3 2 5 2" xfId="29860"/>
    <cellStyle name="Normal 3 3 3 2 6" xfId="15459"/>
    <cellStyle name="Normal 3 3 3 2 6 2" xfId="37060"/>
    <cellStyle name="Normal 3 3 3 2 7" xfId="22660"/>
    <cellStyle name="Normal 3 3 3 3" xfId="2858"/>
    <cellStyle name="Normal 3 3 3 3 2" xfId="6458"/>
    <cellStyle name="Normal 3 3 3 3 2 2" xfId="13659"/>
    <cellStyle name="Normal 3 3 3 3 2 2 2" xfId="35260"/>
    <cellStyle name="Normal 3 3 3 3 2 3" xfId="20859"/>
    <cellStyle name="Normal 3 3 3 3 2 3 2" xfId="42460"/>
    <cellStyle name="Normal 3 3 3 3 2 4" xfId="28060"/>
    <cellStyle name="Normal 3 3 3 3 3" xfId="10059"/>
    <cellStyle name="Normal 3 3 3 3 3 2" xfId="31660"/>
    <cellStyle name="Normal 3 3 3 3 4" xfId="17259"/>
    <cellStyle name="Normal 3 3 3 3 4 2" xfId="38860"/>
    <cellStyle name="Normal 3 3 3 3 5" xfId="24460"/>
    <cellStyle name="Normal 3 3 3 4" xfId="1658"/>
    <cellStyle name="Normal 3 3 3 4 2" xfId="5258"/>
    <cellStyle name="Normal 3 3 3 4 2 2" xfId="12459"/>
    <cellStyle name="Normal 3 3 3 4 2 2 2" xfId="34060"/>
    <cellStyle name="Normal 3 3 3 4 2 3" xfId="19659"/>
    <cellStyle name="Normal 3 3 3 4 2 3 2" xfId="41260"/>
    <cellStyle name="Normal 3 3 3 4 2 4" xfId="26860"/>
    <cellStyle name="Normal 3 3 3 4 3" xfId="8859"/>
    <cellStyle name="Normal 3 3 3 4 3 2" xfId="30460"/>
    <cellStyle name="Normal 3 3 3 4 4" xfId="16059"/>
    <cellStyle name="Normal 3 3 3 4 4 2" xfId="37660"/>
    <cellStyle name="Normal 3 3 3 4 5" xfId="23260"/>
    <cellStyle name="Normal 3 3 3 5" xfId="4058"/>
    <cellStyle name="Normal 3 3 3 5 2" xfId="11259"/>
    <cellStyle name="Normal 3 3 3 5 2 2" xfId="32860"/>
    <cellStyle name="Normal 3 3 3 5 3" xfId="18459"/>
    <cellStyle name="Normal 3 3 3 5 3 2" xfId="40060"/>
    <cellStyle name="Normal 3 3 3 5 4" xfId="25660"/>
    <cellStyle name="Normal 3 3 3 6" xfId="7659"/>
    <cellStyle name="Normal 3 3 3 6 2" xfId="29260"/>
    <cellStyle name="Normal 3 3 3 7" xfId="14859"/>
    <cellStyle name="Normal 3 3 3 7 2" xfId="36460"/>
    <cellStyle name="Normal 3 3 3 8" xfId="22060"/>
    <cellStyle name="Normal 3 3 4" xfId="698"/>
    <cellStyle name="Normal 3 3 4 2" xfId="1298"/>
    <cellStyle name="Normal 3 3 4 2 2" xfId="3698"/>
    <cellStyle name="Normal 3 3 4 2 2 2" xfId="7298"/>
    <cellStyle name="Normal 3 3 4 2 2 2 2" xfId="14499"/>
    <cellStyle name="Normal 3 3 4 2 2 2 2 2" xfId="36100"/>
    <cellStyle name="Normal 3 3 4 2 2 2 3" xfId="21699"/>
    <cellStyle name="Normal 3 3 4 2 2 2 3 2" xfId="43300"/>
    <cellStyle name="Normal 3 3 4 2 2 2 4" xfId="28900"/>
    <cellStyle name="Normal 3 3 4 2 2 3" xfId="10899"/>
    <cellStyle name="Normal 3 3 4 2 2 3 2" xfId="32500"/>
    <cellStyle name="Normal 3 3 4 2 2 4" xfId="18099"/>
    <cellStyle name="Normal 3 3 4 2 2 4 2" xfId="39700"/>
    <cellStyle name="Normal 3 3 4 2 2 5" xfId="25300"/>
    <cellStyle name="Normal 3 3 4 2 3" xfId="2498"/>
    <cellStyle name="Normal 3 3 4 2 3 2" xfId="6098"/>
    <cellStyle name="Normal 3 3 4 2 3 2 2" xfId="13299"/>
    <cellStyle name="Normal 3 3 4 2 3 2 2 2" xfId="34900"/>
    <cellStyle name="Normal 3 3 4 2 3 2 3" xfId="20499"/>
    <cellStyle name="Normal 3 3 4 2 3 2 3 2" xfId="42100"/>
    <cellStyle name="Normal 3 3 4 2 3 2 4" xfId="27700"/>
    <cellStyle name="Normal 3 3 4 2 3 3" xfId="9699"/>
    <cellStyle name="Normal 3 3 4 2 3 3 2" xfId="31300"/>
    <cellStyle name="Normal 3 3 4 2 3 4" xfId="16899"/>
    <cellStyle name="Normal 3 3 4 2 3 4 2" xfId="38500"/>
    <cellStyle name="Normal 3 3 4 2 3 5" xfId="24100"/>
    <cellStyle name="Normal 3 3 4 2 4" xfId="4898"/>
    <cellStyle name="Normal 3 3 4 2 4 2" xfId="12099"/>
    <cellStyle name="Normal 3 3 4 2 4 2 2" xfId="33700"/>
    <cellStyle name="Normal 3 3 4 2 4 3" xfId="19299"/>
    <cellStyle name="Normal 3 3 4 2 4 3 2" xfId="40900"/>
    <cellStyle name="Normal 3 3 4 2 4 4" xfId="26500"/>
    <cellStyle name="Normal 3 3 4 2 5" xfId="8499"/>
    <cellStyle name="Normal 3 3 4 2 5 2" xfId="30100"/>
    <cellStyle name="Normal 3 3 4 2 6" xfId="15699"/>
    <cellStyle name="Normal 3 3 4 2 6 2" xfId="37300"/>
    <cellStyle name="Normal 3 3 4 2 7" xfId="22900"/>
    <cellStyle name="Normal 3 3 4 3" xfId="3098"/>
    <cellStyle name="Normal 3 3 4 3 2" xfId="6698"/>
    <cellStyle name="Normal 3 3 4 3 2 2" xfId="13899"/>
    <cellStyle name="Normal 3 3 4 3 2 2 2" xfId="35500"/>
    <cellStyle name="Normal 3 3 4 3 2 3" xfId="21099"/>
    <cellStyle name="Normal 3 3 4 3 2 3 2" xfId="42700"/>
    <cellStyle name="Normal 3 3 4 3 2 4" xfId="28300"/>
    <cellStyle name="Normal 3 3 4 3 3" xfId="10299"/>
    <cellStyle name="Normal 3 3 4 3 3 2" xfId="31900"/>
    <cellStyle name="Normal 3 3 4 3 4" xfId="17499"/>
    <cellStyle name="Normal 3 3 4 3 4 2" xfId="39100"/>
    <cellStyle name="Normal 3 3 4 3 5" xfId="24700"/>
    <cellStyle name="Normal 3 3 4 4" xfId="1898"/>
    <cellStyle name="Normal 3 3 4 4 2" xfId="5498"/>
    <cellStyle name="Normal 3 3 4 4 2 2" xfId="12699"/>
    <cellStyle name="Normal 3 3 4 4 2 2 2" xfId="34300"/>
    <cellStyle name="Normal 3 3 4 4 2 3" xfId="19899"/>
    <cellStyle name="Normal 3 3 4 4 2 3 2" xfId="41500"/>
    <cellStyle name="Normal 3 3 4 4 2 4" xfId="27100"/>
    <cellStyle name="Normal 3 3 4 4 3" xfId="9099"/>
    <cellStyle name="Normal 3 3 4 4 3 2" xfId="30700"/>
    <cellStyle name="Normal 3 3 4 4 4" xfId="16299"/>
    <cellStyle name="Normal 3 3 4 4 4 2" xfId="37900"/>
    <cellStyle name="Normal 3 3 4 4 5" xfId="23500"/>
    <cellStyle name="Normal 3 3 4 5" xfId="4298"/>
    <cellStyle name="Normal 3 3 4 5 2" xfId="11499"/>
    <cellStyle name="Normal 3 3 4 5 2 2" xfId="33100"/>
    <cellStyle name="Normal 3 3 4 5 3" xfId="18699"/>
    <cellStyle name="Normal 3 3 4 5 3 2" xfId="40300"/>
    <cellStyle name="Normal 3 3 4 5 4" xfId="25900"/>
    <cellStyle name="Normal 3 3 4 6" xfId="7899"/>
    <cellStyle name="Normal 3 3 4 6 2" xfId="29500"/>
    <cellStyle name="Normal 3 3 4 7" xfId="15099"/>
    <cellStyle name="Normal 3 3 4 7 2" xfId="36700"/>
    <cellStyle name="Normal 3 3 4 8" xfId="22300"/>
    <cellStyle name="Normal 3 3 5" xfId="818"/>
    <cellStyle name="Normal 3 3 5 2" xfId="3218"/>
    <cellStyle name="Normal 3 3 5 2 2" xfId="6818"/>
    <cellStyle name="Normal 3 3 5 2 2 2" xfId="14019"/>
    <cellStyle name="Normal 3 3 5 2 2 2 2" xfId="35620"/>
    <cellStyle name="Normal 3 3 5 2 2 3" xfId="21219"/>
    <cellStyle name="Normal 3 3 5 2 2 3 2" xfId="42820"/>
    <cellStyle name="Normal 3 3 5 2 2 4" xfId="28420"/>
    <cellStyle name="Normal 3 3 5 2 3" xfId="10419"/>
    <cellStyle name="Normal 3 3 5 2 3 2" xfId="32020"/>
    <cellStyle name="Normal 3 3 5 2 4" xfId="17619"/>
    <cellStyle name="Normal 3 3 5 2 4 2" xfId="39220"/>
    <cellStyle name="Normal 3 3 5 2 5" xfId="24820"/>
    <cellStyle name="Normal 3 3 5 3" xfId="2018"/>
    <cellStyle name="Normal 3 3 5 3 2" xfId="5618"/>
    <cellStyle name="Normal 3 3 5 3 2 2" xfId="12819"/>
    <cellStyle name="Normal 3 3 5 3 2 2 2" xfId="34420"/>
    <cellStyle name="Normal 3 3 5 3 2 3" xfId="20019"/>
    <cellStyle name="Normal 3 3 5 3 2 3 2" xfId="41620"/>
    <cellStyle name="Normal 3 3 5 3 2 4" xfId="27220"/>
    <cellStyle name="Normal 3 3 5 3 3" xfId="9219"/>
    <cellStyle name="Normal 3 3 5 3 3 2" xfId="30820"/>
    <cellStyle name="Normal 3 3 5 3 4" xfId="16419"/>
    <cellStyle name="Normal 3 3 5 3 4 2" xfId="38020"/>
    <cellStyle name="Normal 3 3 5 3 5" xfId="23620"/>
    <cellStyle name="Normal 3 3 5 4" xfId="4418"/>
    <cellStyle name="Normal 3 3 5 4 2" xfId="11619"/>
    <cellStyle name="Normal 3 3 5 4 2 2" xfId="33220"/>
    <cellStyle name="Normal 3 3 5 4 3" xfId="18819"/>
    <cellStyle name="Normal 3 3 5 4 3 2" xfId="40420"/>
    <cellStyle name="Normal 3 3 5 4 4" xfId="26020"/>
    <cellStyle name="Normal 3 3 5 5" xfId="8019"/>
    <cellStyle name="Normal 3 3 5 5 2" xfId="29620"/>
    <cellStyle name="Normal 3 3 5 6" xfId="15219"/>
    <cellStyle name="Normal 3 3 5 6 2" xfId="36820"/>
    <cellStyle name="Normal 3 3 5 7" xfId="22420"/>
    <cellStyle name="Normal 3 3 6" xfId="2618"/>
    <cellStyle name="Normal 3 3 6 2" xfId="6218"/>
    <cellStyle name="Normal 3 3 6 2 2" xfId="13419"/>
    <cellStyle name="Normal 3 3 6 2 2 2" xfId="35020"/>
    <cellStyle name="Normal 3 3 6 2 3" xfId="20619"/>
    <cellStyle name="Normal 3 3 6 2 3 2" xfId="42220"/>
    <cellStyle name="Normal 3 3 6 2 4" xfId="27820"/>
    <cellStyle name="Normal 3 3 6 3" xfId="9819"/>
    <cellStyle name="Normal 3 3 6 3 2" xfId="31420"/>
    <cellStyle name="Normal 3 3 6 4" xfId="17019"/>
    <cellStyle name="Normal 3 3 6 4 2" xfId="38620"/>
    <cellStyle name="Normal 3 3 6 5" xfId="24220"/>
    <cellStyle name="Normal 3 3 7" xfId="1418"/>
    <cellStyle name="Normal 3 3 7 2" xfId="5018"/>
    <cellStyle name="Normal 3 3 7 2 2" xfId="12219"/>
    <cellStyle name="Normal 3 3 7 2 2 2" xfId="33820"/>
    <cellStyle name="Normal 3 3 7 2 3" xfId="19419"/>
    <cellStyle name="Normal 3 3 7 2 3 2" xfId="41020"/>
    <cellStyle name="Normal 3 3 7 2 4" xfId="26620"/>
    <cellStyle name="Normal 3 3 7 3" xfId="8619"/>
    <cellStyle name="Normal 3 3 7 3 2" xfId="30220"/>
    <cellStyle name="Normal 3 3 7 4" xfId="15819"/>
    <cellStyle name="Normal 3 3 7 4 2" xfId="37420"/>
    <cellStyle name="Normal 3 3 7 5" xfId="23020"/>
    <cellStyle name="Normal 3 3 8" xfId="3818"/>
    <cellStyle name="Normal 3 3 8 2" xfId="11019"/>
    <cellStyle name="Normal 3 3 8 2 2" xfId="32620"/>
    <cellStyle name="Normal 3 3 8 3" xfId="18219"/>
    <cellStyle name="Normal 3 3 8 3 2" xfId="39820"/>
    <cellStyle name="Normal 3 3 8 4" xfId="25420"/>
    <cellStyle name="Normal 3 3 9" xfId="7419"/>
    <cellStyle name="Normal 3 3 9 2" xfId="29020"/>
    <cellStyle name="Normal 3 4" xfId="244"/>
    <cellStyle name="Normal 3 4 10" xfId="14653"/>
    <cellStyle name="Normal 3 4 10 2" xfId="36254"/>
    <cellStyle name="Normal 3 4 11" xfId="21854"/>
    <cellStyle name="Normal 3 4 2" xfId="370"/>
    <cellStyle name="Normal 3 4 2 2" xfId="610"/>
    <cellStyle name="Normal 3 4 2 2 2" xfId="1212"/>
    <cellStyle name="Normal 3 4 2 2 2 2" xfId="3612"/>
    <cellStyle name="Normal 3 4 2 2 2 2 2" xfId="7212"/>
    <cellStyle name="Normal 3 4 2 2 2 2 2 2" xfId="14413"/>
    <cellStyle name="Normal 3 4 2 2 2 2 2 2 2" xfId="36014"/>
    <cellStyle name="Normal 3 4 2 2 2 2 2 3" xfId="21613"/>
    <cellStyle name="Normal 3 4 2 2 2 2 2 3 2" xfId="43214"/>
    <cellStyle name="Normal 3 4 2 2 2 2 2 4" xfId="28814"/>
    <cellStyle name="Normal 3 4 2 2 2 2 3" xfId="10813"/>
    <cellStyle name="Normal 3 4 2 2 2 2 3 2" xfId="32414"/>
    <cellStyle name="Normal 3 4 2 2 2 2 4" xfId="18013"/>
    <cellStyle name="Normal 3 4 2 2 2 2 4 2" xfId="39614"/>
    <cellStyle name="Normal 3 4 2 2 2 2 5" xfId="25214"/>
    <cellStyle name="Normal 3 4 2 2 2 3" xfId="2412"/>
    <cellStyle name="Normal 3 4 2 2 2 3 2" xfId="6012"/>
    <cellStyle name="Normal 3 4 2 2 2 3 2 2" xfId="13213"/>
    <cellStyle name="Normal 3 4 2 2 2 3 2 2 2" xfId="34814"/>
    <cellStyle name="Normal 3 4 2 2 2 3 2 3" xfId="20413"/>
    <cellStyle name="Normal 3 4 2 2 2 3 2 3 2" xfId="42014"/>
    <cellStyle name="Normal 3 4 2 2 2 3 2 4" xfId="27614"/>
    <cellStyle name="Normal 3 4 2 2 2 3 3" xfId="9613"/>
    <cellStyle name="Normal 3 4 2 2 2 3 3 2" xfId="31214"/>
    <cellStyle name="Normal 3 4 2 2 2 3 4" xfId="16813"/>
    <cellStyle name="Normal 3 4 2 2 2 3 4 2" xfId="38414"/>
    <cellStyle name="Normal 3 4 2 2 2 3 5" xfId="24014"/>
    <cellStyle name="Normal 3 4 2 2 2 4" xfId="4812"/>
    <cellStyle name="Normal 3 4 2 2 2 4 2" xfId="12013"/>
    <cellStyle name="Normal 3 4 2 2 2 4 2 2" xfId="33614"/>
    <cellStyle name="Normal 3 4 2 2 2 4 3" xfId="19213"/>
    <cellStyle name="Normal 3 4 2 2 2 4 3 2" xfId="40814"/>
    <cellStyle name="Normal 3 4 2 2 2 4 4" xfId="26414"/>
    <cellStyle name="Normal 3 4 2 2 2 5" xfId="8413"/>
    <cellStyle name="Normal 3 4 2 2 2 5 2" xfId="30014"/>
    <cellStyle name="Normal 3 4 2 2 2 6" xfId="15613"/>
    <cellStyle name="Normal 3 4 2 2 2 6 2" xfId="37214"/>
    <cellStyle name="Normal 3 4 2 2 2 7" xfId="22814"/>
    <cellStyle name="Normal 3 4 2 2 3" xfId="3012"/>
    <cellStyle name="Normal 3 4 2 2 3 2" xfId="6612"/>
    <cellStyle name="Normal 3 4 2 2 3 2 2" xfId="13813"/>
    <cellStyle name="Normal 3 4 2 2 3 2 2 2" xfId="35414"/>
    <cellStyle name="Normal 3 4 2 2 3 2 3" xfId="21013"/>
    <cellStyle name="Normal 3 4 2 2 3 2 3 2" xfId="42614"/>
    <cellStyle name="Normal 3 4 2 2 3 2 4" xfId="28214"/>
    <cellStyle name="Normal 3 4 2 2 3 3" xfId="10213"/>
    <cellStyle name="Normal 3 4 2 2 3 3 2" xfId="31814"/>
    <cellStyle name="Normal 3 4 2 2 3 4" xfId="17413"/>
    <cellStyle name="Normal 3 4 2 2 3 4 2" xfId="39014"/>
    <cellStyle name="Normal 3 4 2 2 3 5" xfId="24614"/>
    <cellStyle name="Normal 3 4 2 2 4" xfId="1812"/>
    <cellStyle name="Normal 3 4 2 2 4 2" xfId="5412"/>
    <cellStyle name="Normal 3 4 2 2 4 2 2" xfId="12613"/>
    <cellStyle name="Normal 3 4 2 2 4 2 2 2" xfId="34214"/>
    <cellStyle name="Normal 3 4 2 2 4 2 3" xfId="19813"/>
    <cellStyle name="Normal 3 4 2 2 4 2 3 2" xfId="41414"/>
    <cellStyle name="Normal 3 4 2 2 4 2 4" xfId="27014"/>
    <cellStyle name="Normal 3 4 2 2 4 3" xfId="9013"/>
    <cellStyle name="Normal 3 4 2 2 4 3 2" xfId="30614"/>
    <cellStyle name="Normal 3 4 2 2 4 4" xfId="16213"/>
    <cellStyle name="Normal 3 4 2 2 4 4 2" xfId="37814"/>
    <cellStyle name="Normal 3 4 2 2 4 5" xfId="23414"/>
    <cellStyle name="Normal 3 4 2 2 5" xfId="4212"/>
    <cellStyle name="Normal 3 4 2 2 5 2" xfId="11413"/>
    <cellStyle name="Normal 3 4 2 2 5 2 2" xfId="33014"/>
    <cellStyle name="Normal 3 4 2 2 5 3" xfId="18613"/>
    <cellStyle name="Normal 3 4 2 2 5 3 2" xfId="40214"/>
    <cellStyle name="Normal 3 4 2 2 5 4" xfId="25814"/>
    <cellStyle name="Normal 3 4 2 2 6" xfId="7813"/>
    <cellStyle name="Normal 3 4 2 2 6 2" xfId="29414"/>
    <cellStyle name="Normal 3 4 2 2 7" xfId="15013"/>
    <cellStyle name="Normal 3 4 2 2 7 2" xfId="36614"/>
    <cellStyle name="Normal 3 4 2 2 8" xfId="22214"/>
    <cellStyle name="Normal 3 4 2 3" xfId="972"/>
    <cellStyle name="Normal 3 4 2 3 2" xfId="3372"/>
    <cellStyle name="Normal 3 4 2 3 2 2" xfId="6972"/>
    <cellStyle name="Normal 3 4 2 3 2 2 2" xfId="14173"/>
    <cellStyle name="Normal 3 4 2 3 2 2 2 2" xfId="35774"/>
    <cellStyle name="Normal 3 4 2 3 2 2 3" xfId="21373"/>
    <cellStyle name="Normal 3 4 2 3 2 2 3 2" xfId="42974"/>
    <cellStyle name="Normal 3 4 2 3 2 2 4" xfId="28574"/>
    <cellStyle name="Normal 3 4 2 3 2 3" xfId="10573"/>
    <cellStyle name="Normal 3 4 2 3 2 3 2" xfId="32174"/>
    <cellStyle name="Normal 3 4 2 3 2 4" xfId="17773"/>
    <cellStyle name="Normal 3 4 2 3 2 4 2" xfId="39374"/>
    <cellStyle name="Normal 3 4 2 3 2 5" xfId="24974"/>
    <cellStyle name="Normal 3 4 2 3 3" xfId="2172"/>
    <cellStyle name="Normal 3 4 2 3 3 2" xfId="5772"/>
    <cellStyle name="Normal 3 4 2 3 3 2 2" xfId="12973"/>
    <cellStyle name="Normal 3 4 2 3 3 2 2 2" xfId="34574"/>
    <cellStyle name="Normal 3 4 2 3 3 2 3" xfId="20173"/>
    <cellStyle name="Normal 3 4 2 3 3 2 3 2" xfId="41774"/>
    <cellStyle name="Normal 3 4 2 3 3 2 4" xfId="27374"/>
    <cellStyle name="Normal 3 4 2 3 3 3" xfId="9373"/>
    <cellStyle name="Normal 3 4 2 3 3 3 2" xfId="30974"/>
    <cellStyle name="Normal 3 4 2 3 3 4" xfId="16573"/>
    <cellStyle name="Normal 3 4 2 3 3 4 2" xfId="38174"/>
    <cellStyle name="Normal 3 4 2 3 3 5" xfId="23774"/>
    <cellStyle name="Normal 3 4 2 3 4" xfId="4572"/>
    <cellStyle name="Normal 3 4 2 3 4 2" xfId="11773"/>
    <cellStyle name="Normal 3 4 2 3 4 2 2" xfId="33374"/>
    <cellStyle name="Normal 3 4 2 3 4 3" xfId="18973"/>
    <cellStyle name="Normal 3 4 2 3 4 3 2" xfId="40574"/>
    <cellStyle name="Normal 3 4 2 3 4 4" xfId="26174"/>
    <cellStyle name="Normal 3 4 2 3 5" xfId="8173"/>
    <cellStyle name="Normal 3 4 2 3 5 2" xfId="29774"/>
    <cellStyle name="Normal 3 4 2 3 6" xfId="15373"/>
    <cellStyle name="Normal 3 4 2 3 6 2" xfId="36974"/>
    <cellStyle name="Normal 3 4 2 3 7" xfId="22574"/>
    <cellStyle name="Normal 3 4 2 4" xfId="2772"/>
    <cellStyle name="Normal 3 4 2 4 2" xfId="6372"/>
    <cellStyle name="Normal 3 4 2 4 2 2" xfId="13573"/>
    <cellStyle name="Normal 3 4 2 4 2 2 2" xfId="35174"/>
    <cellStyle name="Normal 3 4 2 4 2 3" xfId="20773"/>
    <cellStyle name="Normal 3 4 2 4 2 3 2" xfId="42374"/>
    <cellStyle name="Normal 3 4 2 4 2 4" xfId="27974"/>
    <cellStyle name="Normal 3 4 2 4 3" xfId="9973"/>
    <cellStyle name="Normal 3 4 2 4 3 2" xfId="31574"/>
    <cellStyle name="Normal 3 4 2 4 4" xfId="17173"/>
    <cellStyle name="Normal 3 4 2 4 4 2" xfId="38774"/>
    <cellStyle name="Normal 3 4 2 4 5" xfId="24374"/>
    <cellStyle name="Normal 3 4 2 5" xfId="1572"/>
    <cellStyle name="Normal 3 4 2 5 2" xfId="5172"/>
    <cellStyle name="Normal 3 4 2 5 2 2" xfId="12373"/>
    <cellStyle name="Normal 3 4 2 5 2 2 2" xfId="33974"/>
    <cellStyle name="Normal 3 4 2 5 2 3" xfId="19573"/>
    <cellStyle name="Normal 3 4 2 5 2 3 2" xfId="41174"/>
    <cellStyle name="Normal 3 4 2 5 2 4" xfId="26774"/>
    <cellStyle name="Normal 3 4 2 5 3" xfId="8773"/>
    <cellStyle name="Normal 3 4 2 5 3 2" xfId="30374"/>
    <cellStyle name="Normal 3 4 2 5 4" xfId="15973"/>
    <cellStyle name="Normal 3 4 2 5 4 2" xfId="37574"/>
    <cellStyle name="Normal 3 4 2 5 5" xfId="23174"/>
    <cellStyle name="Normal 3 4 2 6" xfId="3972"/>
    <cellStyle name="Normal 3 4 2 6 2" xfId="11173"/>
    <cellStyle name="Normal 3 4 2 6 2 2" xfId="32774"/>
    <cellStyle name="Normal 3 4 2 6 3" xfId="18373"/>
    <cellStyle name="Normal 3 4 2 6 3 2" xfId="39974"/>
    <cellStyle name="Normal 3 4 2 6 4" xfId="25574"/>
    <cellStyle name="Normal 3 4 2 7" xfId="7573"/>
    <cellStyle name="Normal 3 4 2 7 2" xfId="29174"/>
    <cellStyle name="Normal 3 4 2 8" xfId="14773"/>
    <cellStyle name="Normal 3 4 2 8 2" xfId="36374"/>
    <cellStyle name="Normal 3 4 2 9" xfId="21974"/>
    <cellStyle name="Normal 3 4 3" xfId="490"/>
    <cellStyle name="Normal 3 4 3 2" xfId="1092"/>
    <cellStyle name="Normal 3 4 3 2 2" xfId="3492"/>
    <cellStyle name="Normal 3 4 3 2 2 2" xfId="7092"/>
    <cellStyle name="Normal 3 4 3 2 2 2 2" xfId="14293"/>
    <cellStyle name="Normal 3 4 3 2 2 2 2 2" xfId="35894"/>
    <cellStyle name="Normal 3 4 3 2 2 2 3" xfId="21493"/>
    <cellStyle name="Normal 3 4 3 2 2 2 3 2" xfId="43094"/>
    <cellStyle name="Normal 3 4 3 2 2 2 4" xfId="28694"/>
    <cellStyle name="Normal 3 4 3 2 2 3" xfId="10693"/>
    <cellStyle name="Normal 3 4 3 2 2 3 2" xfId="32294"/>
    <cellStyle name="Normal 3 4 3 2 2 4" xfId="17893"/>
    <cellStyle name="Normal 3 4 3 2 2 4 2" xfId="39494"/>
    <cellStyle name="Normal 3 4 3 2 2 5" xfId="25094"/>
    <cellStyle name="Normal 3 4 3 2 3" xfId="2292"/>
    <cellStyle name="Normal 3 4 3 2 3 2" xfId="5892"/>
    <cellStyle name="Normal 3 4 3 2 3 2 2" xfId="13093"/>
    <cellStyle name="Normal 3 4 3 2 3 2 2 2" xfId="34694"/>
    <cellStyle name="Normal 3 4 3 2 3 2 3" xfId="20293"/>
    <cellStyle name="Normal 3 4 3 2 3 2 3 2" xfId="41894"/>
    <cellStyle name="Normal 3 4 3 2 3 2 4" xfId="27494"/>
    <cellStyle name="Normal 3 4 3 2 3 3" xfId="9493"/>
    <cellStyle name="Normal 3 4 3 2 3 3 2" xfId="31094"/>
    <cellStyle name="Normal 3 4 3 2 3 4" xfId="16693"/>
    <cellStyle name="Normal 3 4 3 2 3 4 2" xfId="38294"/>
    <cellStyle name="Normal 3 4 3 2 3 5" xfId="23894"/>
    <cellStyle name="Normal 3 4 3 2 4" xfId="4692"/>
    <cellStyle name="Normal 3 4 3 2 4 2" xfId="11893"/>
    <cellStyle name="Normal 3 4 3 2 4 2 2" xfId="33494"/>
    <cellStyle name="Normal 3 4 3 2 4 3" xfId="19093"/>
    <cellStyle name="Normal 3 4 3 2 4 3 2" xfId="40694"/>
    <cellStyle name="Normal 3 4 3 2 4 4" xfId="26294"/>
    <cellStyle name="Normal 3 4 3 2 5" xfId="8293"/>
    <cellStyle name="Normal 3 4 3 2 5 2" xfId="29894"/>
    <cellStyle name="Normal 3 4 3 2 6" xfId="15493"/>
    <cellStyle name="Normal 3 4 3 2 6 2" xfId="37094"/>
    <cellStyle name="Normal 3 4 3 2 7" xfId="22694"/>
    <cellStyle name="Normal 3 4 3 3" xfId="2892"/>
    <cellStyle name="Normal 3 4 3 3 2" xfId="6492"/>
    <cellStyle name="Normal 3 4 3 3 2 2" xfId="13693"/>
    <cellStyle name="Normal 3 4 3 3 2 2 2" xfId="35294"/>
    <cellStyle name="Normal 3 4 3 3 2 3" xfId="20893"/>
    <cellStyle name="Normal 3 4 3 3 2 3 2" xfId="42494"/>
    <cellStyle name="Normal 3 4 3 3 2 4" xfId="28094"/>
    <cellStyle name="Normal 3 4 3 3 3" xfId="10093"/>
    <cellStyle name="Normal 3 4 3 3 3 2" xfId="31694"/>
    <cellStyle name="Normal 3 4 3 3 4" xfId="17293"/>
    <cellStyle name="Normal 3 4 3 3 4 2" xfId="38894"/>
    <cellStyle name="Normal 3 4 3 3 5" xfId="24494"/>
    <cellStyle name="Normal 3 4 3 4" xfId="1692"/>
    <cellStyle name="Normal 3 4 3 4 2" xfId="5292"/>
    <cellStyle name="Normal 3 4 3 4 2 2" xfId="12493"/>
    <cellStyle name="Normal 3 4 3 4 2 2 2" xfId="34094"/>
    <cellStyle name="Normal 3 4 3 4 2 3" xfId="19693"/>
    <cellStyle name="Normal 3 4 3 4 2 3 2" xfId="41294"/>
    <cellStyle name="Normal 3 4 3 4 2 4" xfId="26894"/>
    <cellStyle name="Normal 3 4 3 4 3" xfId="8893"/>
    <cellStyle name="Normal 3 4 3 4 3 2" xfId="30494"/>
    <cellStyle name="Normal 3 4 3 4 4" xfId="16093"/>
    <cellStyle name="Normal 3 4 3 4 4 2" xfId="37694"/>
    <cellStyle name="Normal 3 4 3 4 5" xfId="23294"/>
    <cellStyle name="Normal 3 4 3 5" xfId="4092"/>
    <cellStyle name="Normal 3 4 3 5 2" xfId="11293"/>
    <cellStyle name="Normal 3 4 3 5 2 2" xfId="32894"/>
    <cellStyle name="Normal 3 4 3 5 3" xfId="18493"/>
    <cellStyle name="Normal 3 4 3 5 3 2" xfId="40094"/>
    <cellStyle name="Normal 3 4 3 5 4" xfId="25694"/>
    <cellStyle name="Normal 3 4 3 6" xfId="7693"/>
    <cellStyle name="Normal 3 4 3 6 2" xfId="29294"/>
    <cellStyle name="Normal 3 4 3 7" xfId="14893"/>
    <cellStyle name="Normal 3 4 3 7 2" xfId="36494"/>
    <cellStyle name="Normal 3 4 3 8" xfId="22094"/>
    <cellStyle name="Normal 3 4 4" xfId="732"/>
    <cellStyle name="Normal 3 4 4 2" xfId="1332"/>
    <cellStyle name="Normal 3 4 4 2 2" xfId="3732"/>
    <cellStyle name="Normal 3 4 4 2 2 2" xfId="7332"/>
    <cellStyle name="Normal 3 4 4 2 2 2 2" xfId="14533"/>
    <cellStyle name="Normal 3 4 4 2 2 2 2 2" xfId="36134"/>
    <cellStyle name="Normal 3 4 4 2 2 2 3" xfId="21733"/>
    <cellStyle name="Normal 3 4 4 2 2 2 3 2" xfId="43334"/>
    <cellStyle name="Normal 3 4 4 2 2 2 4" xfId="28934"/>
    <cellStyle name="Normal 3 4 4 2 2 3" xfId="10933"/>
    <cellStyle name="Normal 3 4 4 2 2 3 2" xfId="32534"/>
    <cellStyle name="Normal 3 4 4 2 2 4" xfId="18133"/>
    <cellStyle name="Normal 3 4 4 2 2 4 2" xfId="39734"/>
    <cellStyle name="Normal 3 4 4 2 2 5" xfId="25334"/>
    <cellStyle name="Normal 3 4 4 2 3" xfId="2532"/>
    <cellStyle name="Normal 3 4 4 2 3 2" xfId="6132"/>
    <cellStyle name="Normal 3 4 4 2 3 2 2" xfId="13333"/>
    <cellStyle name="Normal 3 4 4 2 3 2 2 2" xfId="34934"/>
    <cellStyle name="Normal 3 4 4 2 3 2 3" xfId="20533"/>
    <cellStyle name="Normal 3 4 4 2 3 2 3 2" xfId="42134"/>
    <cellStyle name="Normal 3 4 4 2 3 2 4" xfId="27734"/>
    <cellStyle name="Normal 3 4 4 2 3 3" xfId="9733"/>
    <cellStyle name="Normal 3 4 4 2 3 3 2" xfId="31334"/>
    <cellStyle name="Normal 3 4 4 2 3 4" xfId="16933"/>
    <cellStyle name="Normal 3 4 4 2 3 4 2" xfId="38534"/>
    <cellStyle name="Normal 3 4 4 2 3 5" xfId="24134"/>
    <cellStyle name="Normal 3 4 4 2 4" xfId="4932"/>
    <cellStyle name="Normal 3 4 4 2 4 2" xfId="12133"/>
    <cellStyle name="Normal 3 4 4 2 4 2 2" xfId="33734"/>
    <cellStyle name="Normal 3 4 4 2 4 3" xfId="19333"/>
    <cellStyle name="Normal 3 4 4 2 4 3 2" xfId="40934"/>
    <cellStyle name="Normal 3 4 4 2 4 4" xfId="26534"/>
    <cellStyle name="Normal 3 4 4 2 5" xfId="8533"/>
    <cellStyle name="Normal 3 4 4 2 5 2" xfId="30134"/>
    <cellStyle name="Normal 3 4 4 2 6" xfId="15733"/>
    <cellStyle name="Normal 3 4 4 2 6 2" xfId="37334"/>
    <cellStyle name="Normal 3 4 4 2 7" xfId="22934"/>
    <cellStyle name="Normal 3 4 4 3" xfId="3132"/>
    <cellStyle name="Normal 3 4 4 3 2" xfId="6732"/>
    <cellStyle name="Normal 3 4 4 3 2 2" xfId="13933"/>
    <cellStyle name="Normal 3 4 4 3 2 2 2" xfId="35534"/>
    <cellStyle name="Normal 3 4 4 3 2 3" xfId="21133"/>
    <cellStyle name="Normal 3 4 4 3 2 3 2" xfId="42734"/>
    <cellStyle name="Normal 3 4 4 3 2 4" xfId="28334"/>
    <cellStyle name="Normal 3 4 4 3 3" xfId="10333"/>
    <cellStyle name="Normal 3 4 4 3 3 2" xfId="31934"/>
    <cellStyle name="Normal 3 4 4 3 4" xfId="17533"/>
    <cellStyle name="Normal 3 4 4 3 4 2" xfId="39134"/>
    <cellStyle name="Normal 3 4 4 3 5" xfId="24734"/>
    <cellStyle name="Normal 3 4 4 4" xfId="1932"/>
    <cellStyle name="Normal 3 4 4 4 2" xfId="5532"/>
    <cellStyle name="Normal 3 4 4 4 2 2" xfId="12733"/>
    <cellStyle name="Normal 3 4 4 4 2 2 2" xfId="34334"/>
    <cellStyle name="Normal 3 4 4 4 2 3" xfId="19933"/>
    <cellStyle name="Normal 3 4 4 4 2 3 2" xfId="41534"/>
    <cellStyle name="Normal 3 4 4 4 2 4" xfId="27134"/>
    <cellStyle name="Normal 3 4 4 4 3" xfId="9133"/>
    <cellStyle name="Normal 3 4 4 4 3 2" xfId="30734"/>
    <cellStyle name="Normal 3 4 4 4 4" xfId="16333"/>
    <cellStyle name="Normal 3 4 4 4 4 2" xfId="37934"/>
    <cellStyle name="Normal 3 4 4 4 5" xfId="23534"/>
    <cellStyle name="Normal 3 4 4 5" xfId="4332"/>
    <cellStyle name="Normal 3 4 4 5 2" xfId="11533"/>
    <cellStyle name="Normal 3 4 4 5 2 2" xfId="33134"/>
    <cellStyle name="Normal 3 4 4 5 3" xfId="18733"/>
    <cellStyle name="Normal 3 4 4 5 3 2" xfId="40334"/>
    <cellStyle name="Normal 3 4 4 5 4" xfId="25934"/>
    <cellStyle name="Normal 3 4 4 6" xfId="7933"/>
    <cellStyle name="Normal 3 4 4 6 2" xfId="29534"/>
    <cellStyle name="Normal 3 4 4 7" xfId="15133"/>
    <cellStyle name="Normal 3 4 4 7 2" xfId="36734"/>
    <cellStyle name="Normal 3 4 4 8" xfId="22334"/>
    <cellStyle name="Normal 3 4 5" xfId="852"/>
    <cellStyle name="Normal 3 4 5 2" xfId="3252"/>
    <cellStyle name="Normal 3 4 5 2 2" xfId="6852"/>
    <cellStyle name="Normal 3 4 5 2 2 2" xfId="14053"/>
    <cellStyle name="Normal 3 4 5 2 2 2 2" xfId="35654"/>
    <cellStyle name="Normal 3 4 5 2 2 3" xfId="21253"/>
    <cellStyle name="Normal 3 4 5 2 2 3 2" xfId="42854"/>
    <cellStyle name="Normal 3 4 5 2 2 4" xfId="28454"/>
    <cellStyle name="Normal 3 4 5 2 3" xfId="10453"/>
    <cellStyle name="Normal 3 4 5 2 3 2" xfId="32054"/>
    <cellStyle name="Normal 3 4 5 2 4" xfId="17653"/>
    <cellStyle name="Normal 3 4 5 2 4 2" xfId="39254"/>
    <cellStyle name="Normal 3 4 5 2 5" xfId="24854"/>
    <cellStyle name="Normal 3 4 5 3" xfId="2052"/>
    <cellStyle name="Normal 3 4 5 3 2" xfId="5652"/>
    <cellStyle name="Normal 3 4 5 3 2 2" xfId="12853"/>
    <cellStyle name="Normal 3 4 5 3 2 2 2" xfId="34454"/>
    <cellStyle name="Normal 3 4 5 3 2 3" xfId="20053"/>
    <cellStyle name="Normal 3 4 5 3 2 3 2" xfId="41654"/>
    <cellStyle name="Normal 3 4 5 3 2 4" xfId="27254"/>
    <cellStyle name="Normal 3 4 5 3 3" xfId="9253"/>
    <cellStyle name="Normal 3 4 5 3 3 2" xfId="30854"/>
    <cellStyle name="Normal 3 4 5 3 4" xfId="16453"/>
    <cellStyle name="Normal 3 4 5 3 4 2" xfId="38054"/>
    <cellStyle name="Normal 3 4 5 3 5" xfId="23654"/>
    <cellStyle name="Normal 3 4 5 4" xfId="4452"/>
    <cellStyle name="Normal 3 4 5 4 2" xfId="11653"/>
    <cellStyle name="Normal 3 4 5 4 2 2" xfId="33254"/>
    <cellStyle name="Normal 3 4 5 4 3" xfId="18853"/>
    <cellStyle name="Normal 3 4 5 4 3 2" xfId="40454"/>
    <cellStyle name="Normal 3 4 5 4 4" xfId="26054"/>
    <cellStyle name="Normal 3 4 5 5" xfId="8053"/>
    <cellStyle name="Normal 3 4 5 5 2" xfId="29654"/>
    <cellStyle name="Normal 3 4 5 6" xfId="15253"/>
    <cellStyle name="Normal 3 4 5 6 2" xfId="36854"/>
    <cellStyle name="Normal 3 4 5 7" xfId="22454"/>
    <cellStyle name="Normal 3 4 6" xfId="2652"/>
    <cellStyle name="Normal 3 4 6 2" xfId="6252"/>
    <cellStyle name="Normal 3 4 6 2 2" xfId="13453"/>
    <cellStyle name="Normal 3 4 6 2 2 2" xfId="35054"/>
    <cellStyle name="Normal 3 4 6 2 3" xfId="20653"/>
    <cellStyle name="Normal 3 4 6 2 3 2" xfId="42254"/>
    <cellStyle name="Normal 3 4 6 2 4" xfId="27854"/>
    <cellStyle name="Normal 3 4 6 3" xfId="9853"/>
    <cellStyle name="Normal 3 4 6 3 2" xfId="31454"/>
    <cellStyle name="Normal 3 4 6 4" xfId="17053"/>
    <cellStyle name="Normal 3 4 6 4 2" xfId="38654"/>
    <cellStyle name="Normal 3 4 6 5" xfId="24254"/>
    <cellStyle name="Normal 3 4 7" xfId="1452"/>
    <cellStyle name="Normal 3 4 7 2" xfId="5052"/>
    <cellStyle name="Normal 3 4 7 2 2" xfId="12253"/>
    <cellStyle name="Normal 3 4 7 2 2 2" xfId="33854"/>
    <cellStyle name="Normal 3 4 7 2 3" xfId="19453"/>
    <cellStyle name="Normal 3 4 7 2 3 2" xfId="41054"/>
    <cellStyle name="Normal 3 4 7 2 4" xfId="26654"/>
    <cellStyle name="Normal 3 4 7 3" xfId="8653"/>
    <cellStyle name="Normal 3 4 7 3 2" xfId="30254"/>
    <cellStyle name="Normal 3 4 7 4" xfId="15853"/>
    <cellStyle name="Normal 3 4 7 4 2" xfId="37454"/>
    <cellStyle name="Normal 3 4 7 5" xfId="23054"/>
    <cellStyle name="Normal 3 4 8" xfId="3852"/>
    <cellStyle name="Normal 3 4 8 2" xfId="11053"/>
    <cellStyle name="Normal 3 4 8 2 2" xfId="32654"/>
    <cellStyle name="Normal 3 4 8 3" xfId="18253"/>
    <cellStyle name="Normal 3 4 8 3 2" xfId="39854"/>
    <cellStyle name="Normal 3 4 8 4" xfId="25454"/>
    <cellStyle name="Normal 3 4 9" xfId="7453"/>
    <cellStyle name="Normal 3 4 9 2" xfId="29054"/>
    <cellStyle name="Normal 3 5" xfId="272"/>
    <cellStyle name="Normal 3 5 10" xfId="14676"/>
    <cellStyle name="Normal 3 5 10 2" xfId="36277"/>
    <cellStyle name="Normal 3 5 11" xfId="21877"/>
    <cellStyle name="Normal 3 5 2" xfId="393"/>
    <cellStyle name="Normal 3 5 2 2" xfId="634"/>
    <cellStyle name="Normal 3 5 2 2 2" xfId="1235"/>
    <cellStyle name="Normal 3 5 2 2 2 2" xfId="3635"/>
    <cellStyle name="Normal 3 5 2 2 2 2 2" xfId="7235"/>
    <cellStyle name="Normal 3 5 2 2 2 2 2 2" xfId="14436"/>
    <cellStyle name="Normal 3 5 2 2 2 2 2 2 2" xfId="36037"/>
    <cellStyle name="Normal 3 5 2 2 2 2 2 3" xfId="21636"/>
    <cellStyle name="Normal 3 5 2 2 2 2 2 3 2" xfId="43237"/>
    <cellStyle name="Normal 3 5 2 2 2 2 2 4" xfId="28837"/>
    <cellStyle name="Normal 3 5 2 2 2 2 3" xfId="10836"/>
    <cellStyle name="Normal 3 5 2 2 2 2 3 2" xfId="32437"/>
    <cellStyle name="Normal 3 5 2 2 2 2 4" xfId="18036"/>
    <cellStyle name="Normal 3 5 2 2 2 2 4 2" xfId="39637"/>
    <cellStyle name="Normal 3 5 2 2 2 2 5" xfId="25237"/>
    <cellStyle name="Normal 3 5 2 2 2 3" xfId="2435"/>
    <cellStyle name="Normal 3 5 2 2 2 3 2" xfId="6035"/>
    <cellStyle name="Normal 3 5 2 2 2 3 2 2" xfId="13236"/>
    <cellStyle name="Normal 3 5 2 2 2 3 2 2 2" xfId="34837"/>
    <cellStyle name="Normal 3 5 2 2 2 3 2 3" xfId="20436"/>
    <cellStyle name="Normal 3 5 2 2 2 3 2 3 2" xfId="42037"/>
    <cellStyle name="Normal 3 5 2 2 2 3 2 4" xfId="27637"/>
    <cellStyle name="Normal 3 5 2 2 2 3 3" xfId="9636"/>
    <cellStyle name="Normal 3 5 2 2 2 3 3 2" xfId="31237"/>
    <cellStyle name="Normal 3 5 2 2 2 3 4" xfId="16836"/>
    <cellStyle name="Normal 3 5 2 2 2 3 4 2" xfId="38437"/>
    <cellStyle name="Normal 3 5 2 2 2 3 5" xfId="24037"/>
    <cellStyle name="Normal 3 5 2 2 2 4" xfId="4835"/>
    <cellStyle name="Normal 3 5 2 2 2 4 2" xfId="12036"/>
    <cellStyle name="Normal 3 5 2 2 2 4 2 2" xfId="33637"/>
    <cellStyle name="Normal 3 5 2 2 2 4 3" xfId="19236"/>
    <cellStyle name="Normal 3 5 2 2 2 4 3 2" xfId="40837"/>
    <cellStyle name="Normal 3 5 2 2 2 4 4" xfId="26437"/>
    <cellStyle name="Normal 3 5 2 2 2 5" xfId="8436"/>
    <cellStyle name="Normal 3 5 2 2 2 5 2" xfId="30037"/>
    <cellStyle name="Normal 3 5 2 2 2 6" xfId="15636"/>
    <cellStyle name="Normal 3 5 2 2 2 6 2" xfId="37237"/>
    <cellStyle name="Normal 3 5 2 2 2 7" xfId="22837"/>
    <cellStyle name="Normal 3 5 2 2 3" xfId="3035"/>
    <cellStyle name="Normal 3 5 2 2 3 2" xfId="6635"/>
    <cellStyle name="Normal 3 5 2 2 3 2 2" xfId="13836"/>
    <cellStyle name="Normal 3 5 2 2 3 2 2 2" xfId="35437"/>
    <cellStyle name="Normal 3 5 2 2 3 2 3" xfId="21036"/>
    <cellStyle name="Normal 3 5 2 2 3 2 3 2" xfId="42637"/>
    <cellStyle name="Normal 3 5 2 2 3 2 4" xfId="28237"/>
    <cellStyle name="Normal 3 5 2 2 3 3" xfId="10236"/>
    <cellStyle name="Normal 3 5 2 2 3 3 2" xfId="31837"/>
    <cellStyle name="Normal 3 5 2 2 3 4" xfId="17436"/>
    <cellStyle name="Normal 3 5 2 2 3 4 2" xfId="39037"/>
    <cellStyle name="Normal 3 5 2 2 3 5" xfId="24637"/>
    <cellStyle name="Normal 3 5 2 2 4" xfId="1835"/>
    <cellStyle name="Normal 3 5 2 2 4 2" xfId="5435"/>
    <cellStyle name="Normal 3 5 2 2 4 2 2" xfId="12636"/>
    <cellStyle name="Normal 3 5 2 2 4 2 2 2" xfId="34237"/>
    <cellStyle name="Normal 3 5 2 2 4 2 3" xfId="19836"/>
    <cellStyle name="Normal 3 5 2 2 4 2 3 2" xfId="41437"/>
    <cellStyle name="Normal 3 5 2 2 4 2 4" xfId="27037"/>
    <cellStyle name="Normal 3 5 2 2 4 3" xfId="9036"/>
    <cellStyle name="Normal 3 5 2 2 4 3 2" xfId="30637"/>
    <cellStyle name="Normal 3 5 2 2 4 4" xfId="16236"/>
    <cellStyle name="Normal 3 5 2 2 4 4 2" xfId="37837"/>
    <cellStyle name="Normal 3 5 2 2 4 5" xfId="23437"/>
    <cellStyle name="Normal 3 5 2 2 5" xfId="4235"/>
    <cellStyle name="Normal 3 5 2 2 5 2" xfId="11436"/>
    <cellStyle name="Normal 3 5 2 2 5 2 2" xfId="33037"/>
    <cellStyle name="Normal 3 5 2 2 5 3" xfId="18636"/>
    <cellStyle name="Normal 3 5 2 2 5 3 2" xfId="40237"/>
    <cellStyle name="Normal 3 5 2 2 5 4" xfId="25837"/>
    <cellStyle name="Normal 3 5 2 2 6" xfId="7836"/>
    <cellStyle name="Normal 3 5 2 2 6 2" xfId="29437"/>
    <cellStyle name="Normal 3 5 2 2 7" xfId="15036"/>
    <cellStyle name="Normal 3 5 2 2 7 2" xfId="36637"/>
    <cellStyle name="Normal 3 5 2 2 8" xfId="22237"/>
    <cellStyle name="Normal 3 5 2 3" xfId="995"/>
    <cellStyle name="Normal 3 5 2 3 2" xfId="3395"/>
    <cellStyle name="Normal 3 5 2 3 2 2" xfId="6995"/>
    <cellStyle name="Normal 3 5 2 3 2 2 2" xfId="14196"/>
    <cellStyle name="Normal 3 5 2 3 2 2 2 2" xfId="35797"/>
    <cellStyle name="Normal 3 5 2 3 2 2 3" xfId="21396"/>
    <cellStyle name="Normal 3 5 2 3 2 2 3 2" xfId="42997"/>
    <cellStyle name="Normal 3 5 2 3 2 2 4" xfId="28597"/>
    <cellStyle name="Normal 3 5 2 3 2 3" xfId="10596"/>
    <cellStyle name="Normal 3 5 2 3 2 3 2" xfId="32197"/>
    <cellStyle name="Normal 3 5 2 3 2 4" xfId="17796"/>
    <cellStyle name="Normal 3 5 2 3 2 4 2" xfId="39397"/>
    <cellStyle name="Normal 3 5 2 3 2 5" xfId="24997"/>
    <cellStyle name="Normal 3 5 2 3 3" xfId="2195"/>
    <cellStyle name="Normal 3 5 2 3 3 2" xfId="5795"/>
    <cellStyle name="Normal 3 5 2 3 3 2 2" xfId="12996"/>
    <cellStyle name="Normal 3 5 2 3 3 2 2 2" xfId="34597"/>
    <cellStyle name="Normal 3 5 2 3 3 2 3" xfId="20196"/>
    <cellStyle name="Normal 3 5 2 3 3 2 3 2" xfId="41797"/>
    <cellStyle name="Normal 3 5 2 3 3 2 4" xfId="27397"/>
    <cellStyle name="Normal 3 5 2 3 3 3" xfId="9396"/>
    <cellStyle name="Normal 3 5 2 3 3 3 2" xfId="30997"/>
    <cellStyle name="Normal 3 5 2 3 3 4" xfId="16596"/>
    <cellStyle name="Normal 3 5 2 3 3 4 2" xfId="38197"/>
    <cellStyle name="Normal 3 5 2 3 3 5" xfId="23797"/>
    <cellStyle name="Normal 3 5 2 3 4" xfId="4595"/>
    <cellStyle name="Normal 3 5 2 3 4 2" xfId="11796"/>
    <cellStyle name="Normal 3 5 2 3 4 2 2" xfId="33397"/>
    <cellStyle name="Normal 3 5 2 3 4 3" xfId="18996"/>
    <cellStyle name="Normal 3 5 2 3 4 3 2" xfId="40597"/>
    <cellStyle name="Normal 3 5 2 3 4 4" xfId="26197"/>
    <cellStyle name="Normal 3 5 2 3 5" xfId="8196"/>
    <cellStyle name="Normal 3 5 2 3 5 2" xfId="29797"/>
    <cellStyle name="Normal 3 5 2 3 6" xfId="15396"/>
    <cellStyle name="Normal 3 5 2 3 6 2" xfId="36997"/>
    <cellStyle name="Normal 3 5 2 3 7" xfId="22597"/>
    <cellStyle name="Normal 3 5 2 4" xfId="2795"/>
    <cellStyle name="Normal 3 5 2 4 2" xfId="6395"/>
    <cellStyle name="Normal 3 5 2 4 2 2" xfId="13596"/>
    <cellStyle name="Normal 3 5 2 4 2 2 2" xfId="35197"/>
    <cellStyle name="Normal 3 5 2 4 2 3" xfId="20796"/>
    <cellStyle name="Normal 3 5 2 4 2 3 2" xfId="42397"/>
    <cellStyle name="Normal 3 5 2 4 2 4" xfId="27997"/>
    <cellStyle name="Normal 3 5 2 4 3" xfId="9996"/>
    <cellStyle name="Normal 3 5 2 4 3 2" xfId="31597"/>
    <cellStyle name="Normal 3 5 2 4 4" xfId="17196"/>
    <cellStyle name="Normal 3 5 2 4 4 2" xfId="38797"/>
    <cellStyle name="Normal 3 5 2 4 5" xfId="24397"/>
    <cellStyle name="Normal 3 5 2 5" xfId="1595"/>
    <cellStyle name="Normal 3 5 2 5 2" xfId="5195"/>
    <cellStyle name="Normal 3 5 2 5 2 2" xfId="12396"/>
    <cellStyle name="Normal 3 5 2 5 2 2 2" xfId="33997"/>
    <cellStyle name="Normal 3 5 2 5 2 3" xfId="19596"/>
    <cellStyle name="Normal 3 5 2 5 2 3 2" xfId="41197"/>
    <cellStyle name="Normal 3 5 2 5 2 4" xfId="26797"/>
    <cellStyle name="Normal 3 5 2 5 3" xfId="8796"/>
    <cellStyle name="Normal 3 5 2 5 3 2" xfId="30397"/>
    <cellStyle name="Normal 3 5 2 5 4" xfId="15996"/>
    <cellStyle name="Normal 3 5 2 5 4 2" xfId="37597"/>
    <cellStyle name="Normal 3 5 2 5 5" xfId="23197"/>
    <cellStyle name="Normal 3 5 2 6" xfId="3995"/>
    <cellStyle name="Normal 3 5 2 6 2" xfId="11196"/>
    <cellStyle name="Normal 3 5 2 6 2 2" xfId="32797"/>
    <cellStyle name="Normal 3 5 2 6 3" xfId="18396"/>
    <cellStyle name="Normal 3 5 2 6 3 2" xfId="39997"/>
    <cellStyle name="Normal 3 5 2 6 4" xfId="25597"/>
    <cellStyle name="Normal 3 5 2 7" xfId="7596"/>
    <cellStyle name="Normal 3 5 2 7 2" xfId="29197"/>
    <cellStyle name="Normal 3 5 2 8" xfId="14796"/>
    <cellStyle name="Normal 3 5 2 8 2" xfId="36397"/>
    <cellStyle name="Normal 3 5 2 9" xfId="21997"/>
    <cellStyle name="Normal 3 5 3" xfId="513"/>
    <cellStyle name="Normal 3 5 3 2" xfId="1115"/>
    <cellStyle name="Normal 3 5 3 2 2" xfId="3515"/>
    <cellStyle name="Normal 3 5 3 2 2 2" xfId="7115"/>
    <cellStyle name="Normal 3 5 3 2 2 2 2" xfId="14316"/>
    <cellStyle name="Normal 3 5 3 2 2 2 2 2" xfId="35917"/>
    <cellStyle name="Normal 3 5 3 2 2 2 3" xfId="21516"/>
    <cellStyle name="Normal 3 5 3 2 2 2 3 2" xfId="43117"/>
    <cellStyle name="Normal 3 5 3 2 2 2 4" xfId="28717"/>
    <cellStyle name="Normal 3 5 3 2 2 3" xfId="10716"/>
    <cellStyle name="Normal 3 5 3 2 2 3 2" xfId="32317"/>
    <cellStyle name="Normal 3 5 3 2 2 4" xfId="17916"/>
    <cellStyle name="Normal 3 5 3 2 2 4 2" xfId="39517"/>
    <cellStyle name="Normal 3 5 3 2 2 5" xfId="25117"/>
    <cellStyle name="Normal 3 5 3 2 3" xfId="2315"/>
    <cellStyle name="Normal 3 5 3 2 3 2" xfId="5915"/>
    <cellStyle name="Normal 3 5 3 2 3 2 2" xfId="13116"/>
    <cellStyle name="Normal 3 5 3 2 3 2 2 2" xfId="34717"/>
    <cellStyle name="Normal 3 5 3 2 3 2 3" xfId="20316"/>
    <cellStyle name="Normal 3 5 3 2 3 2 3 2" xfId="41917"/>
    <cellStyle name="Normal 3 5 3 2 3 2 4" xfId="27517"/>
    <cellStyle name="Normal 3 5 3 2 3 3" xfId="9516"/>
    <cellStyle name="Normal 3 5 3 2 3 3 2" xfId="31117"/>
    <cellStyle name="Normal 3 5 3 2 3 4" xfId="16716"/>
    <cellStyle name="Normal 3 5 3 2 3 4 2" xfId="38317"/>
    <cellStyle name="Normal 3 5 3 2 3 5" xfId="23917"/>
    <cellStyle name="Normal 3 5 3 2 4" xfId="4715"/>
    <cellStyle name="Normal 3 5 3 2 4 2" xfId="11916"/>
    <cellStyle name="Normal 3 5 3 2 4 2 2" xfId="33517"/>
    <cellStyle name="Normal 3 5 3 2 4 3" xfId="19116"/>
    <cellStyle name="Normal 3 5 3 2 4 3 2" xfId="40717"/>
    <cellStyle name="Normal 3 5 3 2 4 4" xfId="26317"/>
    <cellStyle name="Normal 3 5 3 2 5" xfId="8316"/>
    <cellStyle name="Normal 3 5 3 2 5 2" xfId="29917"/>
    <cellStyle name="Normal 3 5 3 2 6" xfId="15516"/>
    <cellStyle name="Normal 3 5 3 2 6 2" xfId="37117"/>
    <cellStyle name="Normal 3 5 3 2 7" xfId="22717"/>
    <cellStyle name="Normal 3 5 3 3" xfId="2915"/>
    <cellStyle name="Normal 3 5 3 3 2" xfId="6515"/>
    <cellStyle name="Normal 3 5 3 3 2 2" xfId="13716"/>
    <cellStyle name="Normal 3 5 3 3 2 2 2" xfId="35317"/>
    <cellStyle name="Normal 3 5 3 3 2 3" xfId="20916"/>
    <cellStyle name="Normal 3 5 3 3 2 3 2" xfId="42517"/>
    <cellStyle name="Normal 3 5 3 3 2 4" xfId="28117"/>
    <cellStyle name="Normal 3 5 3 3 3" xfId="10116"/>
    <cellStyle name="Normal 3 5 3 3 3 2" xfId="31717"/>
    <cellStyle name="Normal 3 5 3 3 4" xfId="17316"/>
    <cellStyle name="Normal 3 5 3 3 4 2" xfId="38917"/>
    <cellStyle name="Normal 3 5 3 3 5" xfId="24517"/>
    <cellStyle name="Normal 3 5 3 4" xfId="1715"/>
    <cellStyle name="Normal 3 5 3 4 2" xfId="5315"/>
    <cellStyle name="Normal 3 5 3 4 2 2" xfId="12516"/>
    <cellStyle name="Normal 3 5 3 4 2 2 2" xfId="34117"/>
    <cellStyle name="Normal 3 5 3 4 2 3" xfId="19716"/>
    <cellStyle name="Normal 3 5 3 4 2 3 2" xfId="41317"/>
    <cellStyle name="Normal 3 5 3 4 2 4" xfId="26917"/>
    <cellStyle name="Normal 3 5 3 4 3" xfId="8916"/>
    <cellStyle name="Normal 3 5 3 4 3 2" xfId="30517"/>
    <cellStyle name="Normal 3 5 3 4 4" xfId="16116"/>
    <cellStyle name="Normal 3 5 3 4 4 2" xfId="37717"/>
    <cellStyle name="Normal 3 5 3 4 5" xfId="23317"/>
    <cellStyle name="Normal 3 5 3 5" xfId="4115"/>
    <cellStyle name="Normal 3 5 3 5 2" xfId="11316"/>
    <cellStyle name="Normal 3 5 3 5 2 2" xfId="32917"/>
    <cellStyle name="Normal 3 5 3 5 3" xfId="18516"/>
    <cellStyle name="Normal 3 5 3 5 3 2" xfId="40117"/>
    <cellStyle name="Normal 3 5 3 5 4" xfId="25717"/>
    <cellStyle name="Normal 3 5 3 6" xfId="7716"/>
    <cellStyle name="Normal 3 5 3 6 2" xfId="29317"/>
    <cellStyle name="Normal 3 5 3 7" xfId="14916"/>
    <cellStyle name="Normal 3 5 3 7 2" xfId="36517"/>
    <cellStyle name="Normal 3 5 3 8" xfId="22117"/>
    <cellStyle name="Normal 3 5 4" xfId="755"/>
    <cellStyle name="Normal 3 5 4 2" xfId="1355"/>
    <cellStyle name="Normal 3 5 4 2 2" xfId="3755"/>
    <cellStyle name="Normal 3 5 4 2 2 2" xfId="7355"/>
    <cellStyle name="Normal 3 5 4 2 2 2 2" xfId="14556"/>
    <cellStyle name="Normal 3 5 4 2 2 2 2 2" xfId="36157"/>
    <cellStyle name="Normal 3 5 4 2 2 2 3" xfId="21756"/>
    <cellStyle name="Normal 3 5 4 2 2 2 3 2" xfId="43357"/>
    <cellStyle name="Normal 3 5 4 2 2 2 4" xfId="28957"/>
    <cellStyle name="Normal 3 5 4 2 2 3" xfId="10956"/>
    <cellStyle name="Normal 3 5 4 2 2 3 2" xfId="32557"/>
    <cellStyle name="Normal 3 5 4 2 2 4" xfId="18156"/>
    <cellStyle name="Normal 3 5 4 2 2 4 2" xfId="39757"/>
    <cellStyle name="Normal 3 5 4 2 2 5" xfId="25357"/>
    <cellStyle name="Normal 3 5 4 2 3" xfId="2555"/>
    <cellStyle name="Normal 3 5 4 2 3 2" xfId="6155"/>
    <cellStyle name="Normal 3 5 4 2 3 2 2" xfId="13356"/>
    <cellStyle name="Normal 3 5 4 2 3 2 2 2" xfId="34957"/>
    <cellStyle name="Normal 3 5 4 2 3 2 3" xfId="20556"/>
    <cellStyle name="Normal 3 5 4 2 3 2 3 2" xfId="42157"/>
    <cellStyle name="Normal 3 5 4 2 3 2 4" xfId="27757"/>
    <cellStyle name="Normal 3 5 4 2 3 3" xfId="9756"/>
    <cellStyle name="Normal 3 5 4 2 3 3 2" xfId="31357"/>
    <cellStyle name="Normal 3 5 4 2 3 4" xfId="16956"/>
    <cellStyle name="Normal 3 5 4 2 3 4 2" xfId="38557"/>
    <cellStyle name="Normal 3 5 4 2 3 5" xfId="24157"/>
    <cellStyle name="Normal 3 5 4 2 4" xfId="4955"/>
    <cellStyle name="Normal 3 5 4 2 4 2" xfId="12156"/>
    <cellStyle name="Normal 3 5 4 2 4 2 2" xfId="33757"/>
    <cellStyle name="Normal 3 5 4 2 4 3" xfId="19356"/>
    <cellStyle name="Normal 3 5 4 2 4 3 2" xfId="40957"/>
    <cellStyle name="Normal 3 5 4 2 4 4" xfId="26557"/>
    <cellStyle name="Normal 3 5 4 2 5" xfId="8556"/>
    <cellStyle name="Normal 3 5 4 2 5 2" xfId="30157"/>
    <cellStyle name="Normal 3 5 4 2 6" xfId="15756"/>
    <cellStyle name="Normal 3 5 4 2 6 2" xfId="37357"/>
    <cellStyle name="Normal 3 5 4 2 7" xfId="22957"/>
    <cellStyle name="Normal 3 5 4 3" xfId="3155"/>
    <cellStyle name="Normal 3 5 4 3 2" xfId="6755"/>
    <cellStyle name="Normal 3 5 4 3 2 2" xfId="13956"/>
    <cellStyle name="Normal 3 5 4 3 2 2 2" xfId="35557"/>
    <cellStyle name="Normal 3 5 4 3 2 3" xfId="21156"/>
    <cellStyle name="Normal 3 5 4 3 2 3 2" xfId="42757"/>
    <cellStyle name="Normal 3 5 4 3 2 4" xfId="28357"/>
    <cellStyle name="Normal 3 5 4 3 3" xfId="10356"/>
    <cellStyle name="Normal 3 5 4 3 3 2" xfId="31957"/>
    <cellStyle name="Normal 3 5 4 3 4" xfId="17556"/>
    <cellStyle name="Normal 3 5 4 3 4 2" xfId="39157"/>
    <cellStyle name="Normal 3 5 4 3 5" xfId="24757"/>
    <cellStyle name="Normal 3 5 4 4" xfId="1955"/>
    <cellStyle name="Normal 3 5 4 4 2" xfId="5555"/>
    <cellStyle name="Normal 3 5 4 4 2 2" xfId="12756"/>
    <cellStyle name="Normal 3 5 4 4 2 2 2" xfId="34357"/>
    <cellStyle name="Normal 3 5 4 4 2 3" xfId="19956"/>
    <cellStyle name="Normal 3 5 4 4 2 3 2" xfId="41557"/>
    <cellStyle name="Normal 3 5 4 4 2 4" xfId="27157"/>
    <cellStyle name="Normal 3 5 4 4 3" xfId="9156"/>
    <cellStyle name="Normal 3 5 4 4 3 2" xfId="30757"/>
    <cellStyle name="Normal 3 5 4 4 4" xfId="16356"/>
    <cellStyle name="Normal 3 5 4 4 4 2" xfId="37957"/>
    <cellStyle name="Normal 3 5 4 4 5" xfId="23557"/>
    <cellStyle name="Normal 3 5 4 5" xfId="4355"/>
    <cellStyle name="Normal 3 5 4 5 2" xfId="11556"/>
    <cellStyle name="Normal 3 5 4 5 2 2" xfId="33157"/>
    <cellStyle name="Normal 3 5 4 5 3" xfId="18756"/>
    <cellStyle name="Normal 3 5 4 5 3 2" xfId="40357"/>
    <cellStyle name="Normal 3 5 4 5 4" xfId="25957"/>
    <cellStyle name="Normal 3 5 4 6" xfId="7956"/>
    <cellStyle name="Normal 3 5 4 6 2" xfId="29557"/>
    <cellStyle name="Normal 3 5 4 7" xfId="15156"/>
    <cellStyle name="Normal 3 5 4 7 2" xfId="36757"/>
    <cellStyle name="Normal 3 5 4 8" xfId="22357"/>
    <cellStyle name="Normal 3 5 5" xfId="875"/>
    <cellStyle name="Normal 3 5 5 2" xfId="3275"/>
    <cellStyle name="Normal 3 5 5 2 2" xfId="6875"/>
    <cellStyle name="Normal 3 5 5 2 2 2" xfId="14076"/>
    <cellStyle name="Normal 3 5 5 2 2 2 2" xfId="35677"/>
    <cellStyle name="Normal 3 5 5 2 2 3" xfId="21276"/>
    <cellStyle name="Normal 3 5 5 2 2 3 2" xfId="42877"/>
    <cellStyle name="Normal 3 5 5 2 2 4" xfId="28477"/>
    <cellStyle name="Normal 3 5 5 2 3" xfId="10476"/>
    <cellStyle name="Normal 3 5 5 2 3 2" xfId="32077"/>
    <cellStyle name="Normal 3 5 5 2 4" xfId="17676"/>
    <cellStyle name="Normal 3 5 5 2 4 2" xfId="39277"/>
    <cellStyle name="Normal 3 5 5 2 5" xfId="24877"/>
    <cellStyle name="Normal 3 5 5 3" xfId="2075"/>
    <cellStyle name="Normal 3 5 5 3 2" xfId="5675"/>
    <cellStyle name="Normal 3 5 5 3 2 2" xfId="12876"/>
    <cellStyle name="Normal 3 5 5 3 2 2 2" xfId="34477"/>
    <cellStyle name="Normal 3 5 5 3 2 3" xfId="20076"/>
    <cellStyle name="Normal 3 5 5 3 2 3 2" xfId="41677"/>
    <cellStyle name="Normal 3 5 5 3 2 4" xfId="27277"/>
    <cellStyle name="Normal 3 5 5 3 3" xfId="9276"/>
    <cellStyle name="Normal 3 5 5 3 3 2" xfId="30877"/>
    <cellStyle name="Normal 3 5 5 3 4" xfId="16476"/>
    <cellStyle name="Normal 3 5 5 3 4 2" xfId="38077"/>
    <cellStyle name="Normal 3 5 5 3 5" xfId="23677"/>
    <cellStyle name="Normal 3 5 5 4" xfId="4475"/>
    <cellStyle name="Normal 3 5 5 4 2" xfId="11676"/>
    <cellStyle name="Normal 3 5 5 4 2 2" xfId="33277"/>
    <cellStyle name="Normal 3 5 5 4 3" xfId="18876"/>
    <cellStyle name="Normal 3 5 5 4 3 2" xfId="40477"/>
    <cellStyle name="Normal 3 5 5 4 4" xfId="26077"/>
    <cellStyle name="Normal 3 5 5 5" xfId="8076"/>
    <cellStyle name="Normal 3 5 5 5 2" xfId="29677"/>
    <cellStyle name="Normal 3 5 5 6" xfId="15276"/>
    <cellStyle name="Normal 3 5 5 6 2" xfId="36877"/>
    <cellStyle name="Normal 3 5 5 7" xfId="22477"/>
    <cellStyle name="Normal 3 5 6" xfId="2675"/>
    <cellStyle name="Normal 3 5 6 2" xfId="6275"/>
    <cellStyle name="Normal 3 5 6 2 2" xfId="13476"/>
    <cellStyle name="Normal 3 5 6 2 2 2" xfId="35077"/>
    <cellStyle name="Normal 3 5 6 2 3" xfId="20676"/>
    <cellStyle name="Normal 3 5 6 2 3 2" xfId="42277"/>
    <cellStyle name="Normal 3 5 6 2 4" xfId="27877"/>
    <cellStyle name="Normal 3 5 6 3" xfId="9876"/>
    <cellStyle name="Normal 3 5 6 3 2" xfId="31477"/>
    <cellStyle name="Normal 3 5 6 4" xfId="17076"/>
    <cellStyle name="Normal 3 5 6 4 2" xfId="38677"/>
    <cellStyle name="Normal 3 5 6 5" xfId="24277"/>
    <cellStyle name="Normal 3 5 7" xfId="1475"/>
    <cellStyle name="Normal 3 5 7 2" xfId="5075"/>
    <cellStyle name="Normal 3 5 7 2 2" xfId="12276"/>
    <cellStyle name="Normal 3 5 7 2 2 2" xfId="33877"/>
    <cellStyle name="Normal 3 5 7 2 3" xfId="19476"/>
    <cellStyle name="Normal 3 5 7 2 3 2" xfId="41077"/>
    <cellStyle name="Normal 3 5 7 2 4" xfId="26677"/>
    <cellStyle name="Normal 3 5 7 3" xfId="8676"/>
    <cellStyle name="Normal 3 5 7 3 2" xfId="30277"/>
    <cellStyle name="Normal 3 5 7 4" xfId="15876"/>
    <cellStyle name="Normal 3 5 7 4 2" xfId="37477"/>
    <cellStyle name="Normal 3 5 7 5" xfId="23077"/>
    <cellStyle name="Normal 3 5 8" xfId="3875"/>
    <cellStyle name="Normal 3 5 8 2" xfId="11076"/>
    <cellStyle name="Normal 3 5 8 2 2" xfId="32677"/>
    <cellStyle name="Normal 3 5 8 3" xfId="18276"/>
    <cellStyle name="Normal 3 5 8 3 2" xfId="39877"/>
    <cellStyle name="Normal 3 5 8 4" xfId="25477"/>
    <cellStyle name="Normal 3 5 9" xfId="7476"/>
    <cellStyle name="Normal 3 5 9 2" xfId="29077"/>
    <cellStyle name="Normal 3 6" xfId="302"/>
    <cellStyle name="Normal 3 6 2" xfId="542"/>
    <cellStyle name="Normal 3 6 2 2" xfId="1144"/>
    <cellStyle name="Normal 3 6 2 2 2" xfId="3544"/>
    <cellStyle name="Normal 3 6 2 2 2 2" xfId="7144"/>
    <cellStyle name="Normal 3 6 2 2 2 2 2" xfId="14345"/>
    <cellStyle name="Normal 3 6 2 2 2 2 2 2" xfId="35946"/>
    <cellStyle name="Normal 3 6 2 2 2 2 3" xfId="21545"/>
    <cellStyle name="Normal 3 6 2 2 2 2 3 2" xfId="43146"/>
    <cellStyle name="Normal 3 6 2 2 2 2 4" xfId="28746"/>
    <cellStyle name="Normal 3 6 2 2 2 3" xfId="10745"/>
    <cellStyle name="Normal 3 6 2 2 2 3 2" xfId="32346"/>
    <cellStyle name="Normal 3 6 2 2 2 4" xfId="17945"/>
    <cellStyle name="Normal 3 6 2 2 2 4 2" xfId="39546"/>
    <cellStyle name="Normal 3 6 2 2 2 5" xfId="25146"/>
    <cellStyle name="Normal 3 6 2 2 3" xfId="2344"/>
    <cellStyle name="Normal 3 6 2 2 3 2" xfId="5944"/>
    <cellStyle name="Normal 3 6 2 2 3 2 2" xfId="13145"/>
    <cellStyle name="Normal 3 6 2 2 3 2 2 2" xfId="34746"/>
    <cellStyle name="Normal 3 6 2 2 3 2 3" xfId="20345"/>
    <cellStyle name="Normal 3 6 2 2 3 2 3 2" xfId="41946"/>
    <cellStyle name="Normal 3 6 2 2 3 2 4" xfId="27546"/>
    <cellStyle name="Normal 3 6 2 2 3 3" xfId="9545"/>
    <cellStyle name="Normal 3 6 2 2 3 3 2" xfId="31146"/>
    <cellStyle name="Normal 3 6 2 2 3 4" xfId="16745"/>
    <cellStyle name="Normal 3 6 2 2 3 4 2" xfId="38346"/>
    <cellStyle name="Normal 3 6 2 2 3 5" xfId="23946"/>
    <cellStyle name="Normal 3 6 2 2 4" xfId="4744"/>
    <cellStyle name="Normal 3 6 2 2 4 2" xfId="11945"/>
    <cellStyle name="Normal 3 6 2 2 4 2 2" xfId="33546"/>
    <cellStyle name="Normal 3 6 2 2 4 3" xfId="19145"/>
    <cellStyle name="Normal 3 6 2 2 4 3 2" xfId="40746"/>
    <cellStyle name="Normal 3 6 2 2 4 4" xfId="26346"/>
    <cellStyle name="Normal 3 6 2 2 5" xfId="8345"/>
    <cellStyle name="Normal 3 6 2 2 5 2" xfId="29946"/>
    <cellStyle name="Normal 3 6 2 2 6" xfId="15545"/>
    <cellStyle name="Normal 3 6 2 2 6 2" xfId="37146"/>
    <cellStyle name="Normal 3 6 2 2 7" xfId="22746"/>
    <cellStyle name="Normal 3 6 2 3" xfId="2944"/>
    <cellStyle name="Normal 3 6 2 3 2" xfId="6544"/>
    <cellStyle name="Normal 3 6 2 3 2 2" xfId="13745"/>
    <cellStyle name="Normal 3 6 2 3 2 2 2" xfId="35346"/>
    <cellStyle name="Normal 3 6 2 3 2 3" xfId="20945"/>
    <cellStyle name="Normal 3 6 2 3 2 3 2" xfId="42546"/>
    <cellStyle name="Normal 3 6 2 3 2 4" xfId="28146"/>
    <cellStyle name="Normal 3 6 2 3 3" xfId="10145"/>
    <cellStyle name="Normal 3 6 2 3 3 2" xfId="31746"/>
    <cellStyle name="Normal 3 6 2 3 4" xfId="17345"/>
    <cellStyle name="Normal 3 6 2 3 4 2" xfId="38946"/>
    <cellStyle name="Normal 3 6 2 3 5" xfId="24546"/>
    <cellStyle name="Normal 3 6 2 4" xfId="1744"/>
    <cellStyle name="Normal 3 6 2 4 2" xfId="5344"/>
    <cellStyle name="Normal 3 6 2 4 2 2" xfId="12545"/>
    <cellStyle name="Normal 3 6 2 4 2 2 2" xfId="34146"/>
    <cellStyle name="Normal 3 6 2 4 2 3" xfId="19745"/>
    <cellStyle name="Normal 3 6 2 4 2 3 2" xfId="41346"/>
    <cellStyle name="Normal 3 6 2 4 2 4" xfId="26946"/>
    <cellStyle name="Normal 3 6 2 4 3" xfId="8945"/>
    <cellStyle name="Normal 3 6 2 4 3 2" xfId="30546"/>
    <cellStyle name="Normal 3 6 2 4 4" xfId="16145"/>
    <cellStyle name="Normal 3 6 2 4 4 2" xfId="37746"/>
    <cellStyle name="Normal 3 6 2 4 5" xfId="23346"/>
    <cellStyle name="Normal 3 6 2 5" xfId="4144"/>
    <cellStyle name="Normal 3 6 2 5 2" xfId="11345"/>
    <cellStyle name="Normal 3 6 2 5 2 2" xfId="32946"/>
    <cellStyle name="Normal 3 6 2 5 3" xfId="18545"/>
    <cellStyle name="Normal 3 6 2 5 3 2" xfId="40146"/>
    <cellStyle name="Normal 3 6 2 5 4" xfId="25746"/>
    <cellStyle name="Normal 3 6 2 6" xfId="7745"/>
    <cellStyle name="Normal 3 6 2 6 2" xfId="29346"/>
    <cellStyle name="Normal 3 6 2 7" xfId="14945"/>
    <cellStyle name="Normal 3 6 2 7 2" xfId="36546"/>
    <cellStyle name="Normal 3 6 2 8" xfId="22146"/>
    <cellStyle name="Normal 3 6 3" xfId="904"/>
    <cellStyle name="Normal 3 6 3 2" xfId="3304"/>
    <cellStyle name="Normal 3 6 3 2 2" xfId="6904"/>
    <cellStyle name="Normal 3 6 3 2 2 2" xfId="14105"/>
    <cellStyle name="Normal 3 6 3 2 2 2 2" xfId="35706"/>
    <cellStyle name="Normal 3 6 3 2 2 3" xfId="21305"/>
    <cellStyle name="Normal 3 6 3 2 2 3 2" xfId="42906"/>
    <cellStyle name="Normal 3 6 3 2 2 4" xfId="28506"/>
    <cellStyle name="Normal 3 6 3 2 3" xfId="10505"/>
    <cellStyle name="Normal 3 6 3 2 3 2" xfId="32106"/>
    <cellStyle name="Normal 3 6 3 2 4" xfId="17705"/>
    <cellStyle name="Normal 3 6 3 2 4 2" xfId="39306"/>
    <cellStyle name="Normal 3 6 3 2 5" xfId="24906"/>
    <cellStyle name="Normal 3 6 3 3" xfId="2104"/>
    <cellStyle name="Normal 3 6 3 3 2" xfId="5704"/>
    <cellStyle name="Normal 3 6 3 3 2 2" xfId="12905"/>
    <cellStyle name="Normal 3 6 3 3 2 2 2" xfId="34506"/>
    <cellStyle name="Normal 3 6 3 3 2 3" xfId="20105"/>
    <cellStyle name="Normal 3 6 3 3 2 3 2" xfId="41706"/>
    <cellStyle name="Normal 3 6 3 3 2 4" xfId="27306"/>
    <cellStyle name="Normal 3 6 3 3 3" xfId="9305"/>
    <cellStyle name="Normal 3 6 3 3 3 2" xfId="30906"/>
    <cellStyle name="Normal 3 6 3 3 4" xfId="16505"/>
    <cellStyle name="Normal 3 6 3 3 4 2" xfId="38106"/>
    <cellStyle name="Normal 3 6 3 3 5" xfId="23706"/>
    <cellStyle name="Normal 3 6 3 4" xfId="4504"/>
    <cellStyle name="Normal 3 6 3 4 2" xfId="11705"/>
    <cellStyle name="Normal 3 6 3 4 2 2" xfId="33306"/>
    <cellStyle name="Normal 3 6 3 4 3" xfId="18905"/>
    <cellStyle name="Normal 3 6 3 4 3 2" xfId="40506"/>
    <cellStyle name="Normal 3 6 3 4 4" xfId="26106"/>
    <cellStyle name="Normal 3 6 3 5" xfId="8105"/>
    <cellStyle name="Normal 3 6 3 5 2" xfId="29706"/>
    <cellStyle name="Normal 3 6 3 6" xfId="15305"/>
    <cellStyle name="Normal 3 6 3 6 2" xfId="36906"/>
    <cellStyle name="Normal 3 6 3 7" xfId="22506"/>
    <cellStyle name="Normal 3 6 4" xfId="2704"/>
    <cellStyle name="Normal 3 6 4 2" xfId="6304"/>
    <cellStyle name="Normal 3 6 4 2 2" xfId="13505"/>
    <cellStyle name="Normal 3 6 4 2 2 2" xfId="35106"/>
    <cellStyle name="Normal 3 6 4 2 3" xfId="20705"/>
    <cellStyle name="Normal 3 6 4 2 3 2" xfId="42306"/>
    <cellStyle name="Normal 3 6 4 2 4" xfId="27906"/>
    <cellStyle name="Normal 3 6 4 3" xfId="9905"/>
    <cellStyle name="Normal 3 6 4 3 2" xfId="31506"/>
    <cellStyle name="Normal 3 6 4 4" xfId="17105"/>
    <cellStyle name="Normal 3 6 4 4 2" xfId="38706"/>
    <cellStyle name="Normal 3 6 4 5" xfId="24306"/>
    <cellStyle name="Normal 3 6 5" xfId="1504"/>
    <cellStyle name="Normal 3 6 5 2" xfId="5104"/>
    <cellStyle name="Normal 3 6 5 2 2" xfId="12305"/>
    <cellStyle name="Normal 3 6 5 2 2 2" xfId="33906"/>
    <cellStyle name="Normal 3 6 5 2 3" xfId="19505"/>
    <cellStyle name="Normal 3 6 5 2 3 2" xfId="41106"/>
    <cellStyle name="Normal 3 6 5 2 4" xfId="26706"/>
    <cellStyle name="Normal 3 6 5 3" xfId="8705"/>
    <cellStyle name="Normal 3 6 5 3 2" xfId="30306"/>
    <cellStyle name="Normal 3 6 5 4" xfId="15905"/>
    <cellStyle name="Normal 3 6 5 4 2" xfId="37506"/>
    <cellStyle name="Normal 3 6 5 5" xfId="23106"/>
    <cellStyle name="Normal 3 6 6" xfId="3904"/>
    <cellStyle name="Normal 3 6 6 2" xfId="11105"/>
    <cellStyle name="Normal 3 6 6 2 2" xfId="32706"/>
    <cellStyle name="Normal 3 6 6 3" xfId="18305"/>
    <cellStyle name="Normal 3 6 6 3 2" xfId="39906"/>
    <cellStyle name="Normal 3 6 6 4" xfId="25506"/>
    <cellStyle name="Normal 3 6 7" xfId="7505"/>
    <cellStyle name="Normal 3 6 7 2" xfId="29106"/>
    <cellStyle name="Normal 3 6 8" xfId="14705"/>
    <cellStyle name="Normal 3 6 8 2" xfId="36306"/>
    <cellStyle name="Normal 3 6 9" xfId="21906"/>
    <cellStyle name="Normal 3 7" xfId="422"/>
    <cellStyle name="Normal 3 7 2" xfId="1024"/>
    <cellStyle name="Normal 3 7 2 2" xfId="3424"/>
    <cellStyle name="Normal 3 7 2 2 2" xfId="7024"/>
    <cellStyle name="Normal 3 7 2 2 2 2" xfId="14225"/>
    <cellStyle name="Normal 3 7 2 2 2 2 2" xfId="35826"/>
    <cellStyle name="Normal 3 7 2 2 2 3" xfId="21425"/>
    <cellStyle name="Normal 3 7 2 2 2 3 2" xfId="43026"/>
    <cellStyle name="Normal 3 7 2 2 2 4" xfId="28626"/>
    <cellStyle name="Normal 3 7 2 2 3" xfId="10625"/>
    <cellStyle name="Normal 3 7 2 2 3 2" xfId="32226"/>
    <cellStyle name="Normal 3 7 2 2 4" xfId="17825"/>
    <cellStyle name="Normal 3 7 2 2 4 2" xfId="39426"/>
    <cellStyle name="Normal 3 7 2 2 5" xfId="25026"/>
    <cellStyle name="Normal 3 7 2 3" xfId="2224"/>
    <cellStyle name="Normal 3 7 2 3 2" xfId="5824"/>
    <cellStyle name="Normal 3 7 2 3 2 2" xfId="13025"/>
    <cellStyle name="Normal 3 7 2 3 2 2 2" xfId="34626"/>
    <cellStyle name="Normal 3 7 2 3 2 3" xfId="20225"/>
    <cellStyle name="Normal 3 7 2 3 2 3 2" xfId="41826"/>
    <cellStyle name="Normal 3 7 2 3 2 4" xfId="27426"/>
    <cellStyle name="Normal 3 7 2 3 3" xfId="9425"/>
    <cellStyle name="Normal 3 7 2 3 3 2" xfId="31026"/>
    <cellStyle name="Normal 3 7 2 3 4" xfId="16625"/>
    <cellStyle name="Normal 3 7 2 3 4 2" xfId="38226"/>
    <cellStyle name="Normal 3 7 2 3 5" xfId="23826"/>
    <cellStyle name="Normal 3 7 2 4" xfId="4624"/>
    <cellStyle name="Normal 3 7 2 4 2" xfId="11825"/>
    <cellStyle name="Normal 3 7 2 4 2 2" xfId="33426"/>
    <cellStyle name="Normal 3 7 2 4 3" xfId="19025"/>
    <cellStyle name="Normal 3 7 2 4 3 2" xfId="40626"/>
    <cellStyle name="Normal 3 7 2 4 4" xfId="26226"/>
    <cellStyle name="Normal 3 7 2 5" xfId="8225"/>
    <cellStyle name="Normal 3 7 2 5 2" xfId="29826"/>
    <cellStyle name="Normal 3 7 2 6" xfId="15425"/>
    <cellStyle name="Normal 3 7 2 6 2" xfId="37026"/>
    <cellStyle name="Normal 3 7 2 7" xfId="22626"/>
    <cellStyle name="Normal 3 7 3" xfId="2824"/>
    <cellStyle name="Normal 3 7 3 2" xfId="6424"/>
    <cellStyle name="Normal 3 7 3 2 2" xfId="13625"/>
    <cellStyle name="Normal 3 7 3 2 2 2" xfId="35226"/>
    <cellStyle name="Normal 3 7 3 2 3" xfId="20825"/>
    <cellStyle name="Normal 3 7 3 2 3 2" xfId="42426"/>
    <cellStyle name="Normal 3 7 3 2 4" xfId="28026"/>
    <cellStyle name="Normal 3 7 3 3" xfId="10025"/>
    <cellStyle name="Normal 3 7 3 3 2" xfId="31626"/>
    <cellStyle name="Normal 3 7 3 4" xfId="17225"/>
    <cellStyle name="Normal 3 7 3 4 2" xfId="38826"/>
    <cellStyle name="Normal 3 7 3 5" xfId="24426"/>
    <cellStyle name="Normal 3 7 4" xfId="1624"/>
    <cellStyle name="Normal 3 7 4 2" xfId="5224"/>
    <cellStyle name="Normal 3 7 4 2 2" xfId="12425"/>
    <cellStyle name="Normal 3 7 4 2 2 2" xfId="34026"/>
    <cellStyle name="Normal 3 7 4 2 3" xfId="19625"/>
    <cellStyle name="Normal 3 7 4 2 3 2" xfId="41226"/>
    <cellStyle name="Normal 3 7 4 2 4" xfId="26826"/>
    <cellStyle name="Normal 3 7 4 3" xfId="8825"/>
    <cellStyle name="Normal 3 7 4 3 2" xfId="30426"/>
    <cellStyle name="Normal 3 7 4 4" xfId="16025"/>
    <cellStyle name="Normal 3 7 4 4 2" xfId="37626"/>
    <cellStyle name="Normal 3 7 4 5" xfId="23226"/>
    <cellStyle name="Normal 3 7 5" xfId="4024"/>
    <cellStyle name="Normal 3 7 5 2" xfId="11225"/>
    <cellStyle name="Normal 3 7 5 2 2" xfId="32826"/>
    <cellStyle name="Normal 3 7 5 3" xfId="18425"/>
    <cellStyle name="Normal 3 7 5 3 2" xfId="40026"/>
    <cellStyle name="Normal 3 7 5 4" xfId="25626"/>
    <cellStyle name="Normal 3 7 6" xfId="7625"/>
    <cellStyle name="Normal 3 7 6 2" xfId="29226"/>
    <cellStyle name="Normal 3 7 7" xfId="14825"/>
    <cellStyle name="Normal 3 7 7 2" xfId="36426"/>
    <cellStyle name="Normal 3 7 8" xfId="22026"/>
    <cellStyle name="Normal 3 8" xfId="664"/>
    <cellStyle name="Normal 3 8 2" xfId="1264"/>
    <cellStyle name="Normal 3 8 2 2" xfId="3664"/>
    <cellStyle name="Normal 3 8 2 2 2" xfId="7264"/>
    <cellStyle name="Normal 3 8 2 2 2 2" xfId="14465"/>
    <cellStyle name="Normal 3 8 2 2 2 2 2" xfId="36066"/>
    <cellStyle name="Normal 3 8 2 2 2 3" xfId="21665"/>
    <cellStyle name="Normal 3 8 2 2 2 3 2" xfId="43266"/>
    <cellStyle name="Normal 3 8 2 2 2 4" xfId="28866"/>
    <cellStyle name="Normal 3 8 2 2 3" xfId="10865"/>
    <cellStyle name="Normal 3 8 2 2 3 2" xfId="32466"/>
    <cellStyle name="Normal 3 8 2 2 4" xfId="18065"/>
    <cellStyle name="Normal 3 8 2 2 4 2" xfId="39666"/>
    <cellStyle name="Normal 3 8 2 2 5" xfId="25266"/>
    <cellStyle name="Normal 3 8 2 3" xfId="2464"/>
    <cellStyle name="Normal 3 8 2 3 2" xfId="6064"/>
    <cellStyle name="Normal 3 8 2 3 2 2" xfId="13265"/>
    <cellStyle name="Normal 3 8 2 3 2 2 2" xfId="34866"/>
    <cellStyle name="Normal 3 8 2 3 2 3" xfId="20465"/>
    <cellStyle name="Normal 3 8 2 3 2 3 2" xfId="42066"/>
    <cellStyle name="Normal 3 8 2 3 2 4" xfId="27666"/>
    <cellStyle name="Normal 3 8 2 3 3" xfId="9665"/>
    <cellStyle name="Normal 3 8 2 3 3 2" xfId="31266"/>
    <cellStyle name="Normal 3 8 2 3 4" xfId="16865"/>
    <cellStyle name="Normal 3 8 2 3 4 2" xfId="38466"/>
    <cellStyle name="Normal 3 8 2 3 5" xfId="24066"/>
    <cellStyle name="Normal 3 8 2 4" xfId="4864"/>
    <cellStyle name="Normal 3 8 2 4 2" xfId="12065"/>
    <cellStyle name="Normal 3 8 2 4 2 2" xfId="33666"/>
    <cellStyle name="Normal 3 8 2 4 3" xfId="19265"/>
    <cellStyle name="Normal 3 8 2 4 3 2" xfId="40866"/>
    <cellStyle name="Normal 3 8 2 4 4" xfId="26466"/>
    <cellStyle name="Normal 3 8 2 5" xfId="8465"/>
    <cellStyle name="Normal 3 8 2 5 2" xfId="30066"/>
    <cellStyle name="Normal 3 8 2 6" xfId="15665"/>
    <cellStyle name="Normal 3 8 2 6 2" xfId="37266"/>
    <cellStyle name="Normal 3 8 2 7" xfId="22866"/>
    <cellStyle name="Normal 3 8 3" xfId="3064"/>
    <cellStyle name="Normal 3 8 3 2" xfId="6664"/>
    <cellStyle name="Normal 3 8 3 2 2" xfId="13865"/>
    <cellStyle name="Normal 3 8 3 2 2 2" xfId="35466"/>
    <cellStyle name="Normal 3 8 3 2 3" xfId="21065"/>
    <cellStyle name="Normal 3 8 3 2 3 2" xfId="42666"/>
    <cellStyle name="Normal 3 8 3 2 4" xfId="28266"/>
    <cellStyle name="Normal 3 8 3 3" xfId="10265"/>
    <cellStyle name="Normal 3 8 3 3 2" xfId="31866"/>
    <cellStyle name="Normal 3 8 3 4" xfId="17465"/>
    <cellStyle name="Normal 3 8 3 4 2" xfId="39066"/>
    <cellStyle name="Normal 3 8 3 5" xfId="24666"/>
    <cellStyle name="Normal 3 8 4" xfId="1864"/>
    <cellStyle name="Normal 3 8 4 2" xfId="5464"/>
    <cellStyle name="Normal 3 8 4 2 2" xfId="12665"/>
    <cellStyle name="Normal 3 8 4 2 2 2" xfId="34266"/>
    <cellStyle name="Normal 3 8 4 2 3" xfId="19865"/>
    <cellStyle name="Normal 3 8 4 2 3 2" xfId="41466"/>
    <cellStyle name="Normal 3 8 4 2 4" xfId="27066"/>
    <cellStyle name="Normal 3 8 4 3" xfId="9065"/>
    <cellStyle name="Normal 3 8 4 3 2" xfId="30666"/>
    <cellStyle name="Normal 3 8 4 4" xfId="16265"/>
    <cellStyle name="Normal 3 8 4 4 2" xfId="37866"/>
    <cellStyle name="Normal 3 8 4 5" xfId="23466"/>
    <cellStyle name="Normal 3 8 5" xfId="4264"/>
    <cellStyle name="Normal 3 8 5 2" xfId="11465"/>
    <cellStyle name="Normal 3 8 5 2 2" xfId="33066"/>
    <cellStyle name="Normal 3 8 5 3" xfId="18665"/>
    <cellStyle name="Normal 3 8 5 3 2" xfId="40266"/>
    <cellStyle name="Normal 3 8 5 4" xfId="25866"/>
    <cellStyle name="Normal 3 8 6" xfId="7865"/>
    <cellStyle name="Normal 3 8 6 2" xfId="29466"/>
    <cellStyle name="Normal 3 8 7" xfId="15065"/>
    <cellStyle name="Normal 3 8 7 2" xfId="36666"/>
    <cellStyle name="Normal 3 8 8" xfId="22266"/>
    <cellStyle name="Normal 3 9" xfId="784"/>
    <cellStyle name="Normal 3 9 2" xfId="3184"/>
    <cellStyle name="Normal 3 9 2 2" xfId="6784"/>
    <cellStyle name="Normal 3 9 2 2 2" xfId="13985"/>
    <cellStyle name="Normal 3 9 2 2 2 2" xfId="35586"/>
    <cellStyle name="Normal 3 9 2 2 3" xfId="21185"/>
    <cellStyle name="Normal 3 9 2 2 3 2" xfId="42786"/>
    <cellStyle name="Normal 3 9 2 2 4" xfId="28386"/>
    <cellStyle name="Normal 3 9 2 3" xfId="10385"/>
    <cellStyle name="Normal 3 9 2 3 2" xfId="31986"/>
    <cellStyle name="Normal 3 9 2 4" xfId="17585"/>
    <cellStyle name="Normal 3 9 2 4 2" xfId="39186"/>
    <cellStyle name="Normal 3 9 2 5" xfId="24786"/>
    <cellStyle name="Normal 3 9 3" xfId="1984"/>
    <cellStyle name="Normal 3 9 3 2" xfId="5584"/>
    <cellStyle name="Normal 3 9 3 2 2" xfId="12785"/>
    <cellStyle name="Normal 3 9 3 2 2 2" xfId="34386"/>
    <cellStyle name="Normal 3 9 3 2 3" xfId="19985"/>
    <cellStyle name="Normal 3 9 3 2 3 2" xfId="41586"/>
    <cellStyle name="Normal 3 9 3 2 4" xfId="27186"/>
    <cellStyle name="Normal 3 9 3 3" xfId="9185"/>
    <cellStyle name="Normal 3 9 3 3 2" xfId="30786"/>
    <cellStyle name="Normal 3 9 3 4" xfId="16385"/>
    <cellStyle name="Normal 3 9 3 4 2" xfId="37986"/>
    <cellStyle name="Normal 3 9 3 5" xfId="23586"/>
    <cellStyle name="Normal 3 9 4" xfId="4384"/>
    <cellStyle name="Normal 3 9 4 2" xfId="11585"/>
    <cellStyle name="Normal 3 9 4 2 2" xfId="33186"/>
    <cellStyle name="Normal 3 9 4 3" xfId="18785"/>
    <cellStyle name="Normal 3 9 4 3 2" xfId="40386"/>
    <cellStyle name="Normal 3 9 4 4" xfId="25986"/>
    <cellStyle name="Normal 3 9 5" xfId="7985"/>
    <cellStyle name="Normal 3 9 5 2" xfId="29586"/>
    <cellStyle name="Normal 3 9 6" xfId="15185"/>
    <cellStyle name="Normal 3 9 6 2" xfId="36786"/>
    <cellStyle name="Normal 3 9 7" xfId="22386"/>
    <cellStyle name="Normal 4" xfId="144"/>
    <cellStyle name="Normal 4 10" xfId="2585"/>
    <cellStyle name="Normal 4 10 2" xfId="6185"/>
    <cellStyle name="Normal 4 10 2 2" xfId="13386"/>
    <cellStyle name="Normal 4 10 2 2 2" xfId="34987"/>
    <cellStyle name="Normal 4 10 2 3" xfId="20586"/>
    <cellStyle name="Normal 4 10 2 3 2" xfId="42187"/>
    <cellStyle name="Normal 4 10 2 4" xfId="27787"/>
    <cellStyle name="Normal 4 10 3" xfId="9786"/>
    <cellStyle name="Normal 4 10 3 2" xfId="31387"/>
    <cellStyle name="Normal 4 10 4" xfId="16986"/>
    <cellStyle name="Normal 4 10 4 2" xfId="38587"/>
    <cellStyle name="Normal 4 10 5" xfId="24187"/>
    <cellStyle name="Normal 4 11" xfId="1385"/>
    <cellStyle name="Normal 4 11 2" xfId="4985"/>
    <cellStyle name="Normal 4 11 2 2" xfId="12186"/>
    <cellStyle name="Normal 4 11 2 2 2" xfId="33787"/>
    <cellStyle name="Normal 4 11 2 3" xfId="19386"/>
    <cellStyle name="Normal 4 11 2 3 2" xfId="40987"/>
    <cellStyle name="Normal 4 11 2 4" xfId="26587"/>
    <cellStyle name="Normal 4 11 3" xfId="8586"/>
    <cellStyle name="Normal 4 11 3 2" xfId="30187"/>
    <cellStyle name="Normal 4 11 4" xfId="15786"/>
    <cellStyle name="Normal 4 11 4 2" xfId="37387"/>
    <cellStyle name="Normal 4 11 5" xfId="22987"/>
    <cellStyle name="Normal 4 12" xfId="3785"/>
    <cellStyle name="Normal 4 12 2" xfId="10986"/>
    <cellStyle name="Normal 4 12 2 2" xfId="32587"/>
    <cellStyle name="Normal 4 12 3" xfId="18186"/>
    <cellStyle name="Normal 4 12 3 2" xfId="39787"/>
    <cellStyle name="Normal 4 12 4" xfId="25387"/>
    <cellStyle name="Normal 4 13" xfId="7386"/>
    <cellStyle name="Normal 4 13 2" xfId="28987"/>
    <cellStyle name="Normal 4 14" xfId="14586"/>
    <cellStyle name="Normal 4 14 2" xfId="36187"/>
    <cellStyle name="Normal 4 15" xfId="21787"/>
    <cellStyle name="Normal 4 2" xfId="166"/>
    <cellStyle name="Normal 4 2 10" xfId="3802"/>
    <cellStyle name="Normal 4 2 10 2" xfId="11003"/>
    <cellStyle name="Normal 4 2 10 2 2" xfId="32604"/>
    <cellStyle name="Normal 4 2 10 3" xfId="18203"/>
    <cellStyle name="Normal 4 2 10 3 2" xfId="39804"/>
    <cellStyle name="Normal 4 2 10 4" xfId="25404"/>
    <cellStyle name="Normal 4 2 11" xfId="7403"/>
    <cellStyle name="Normal 4 2 11 2" xfId="29004"/>
    <cellStyle name="Normal 4 2 12" xfId="14603"/>
    <cellStyle name="Normal 4 2 12 2" xfId="36204"/>
    <cellStyle name="Normal 4 2 13" xfId="21804"/>
    <cellStyle name="Normal 4 2 2" xfId="219"/>
    <cellStyle name="Normal 4 2 2 10" xfId="14637"/>
    <cellStyle name="Normal 4 2 2 10 2" xfId="36238"/>
    <cellStyle name="Normal 4 2 2 11" xfId="21838"/>
    <cellStyle name="Normal 4 2 2 2" xfId="354"/>
    <cellStyle name="Normal 4 2 2 2 2" xfId="594"/>
    <cellStyle name="Normal 4 2 2 2 2 2" xfId="1196"/>
    <cellStyle name="Normal 4 2 2 2 2 2 2" xfId="3596"/>
    <cellStyle name="Normal 4 2 2 2 2 2 2 2" xfId="7196"/>
    <cellStyle name="Normal 4 2 2 2 2 2 2 2 2" xfId="14397"/>
    <cellStyle name="Normal 4 2 2 2 2 2 2 2 2 2" xfId="35998"/>
    <cellStyle name="Normal 4 2 2 2 2 2 2 2 3" xfId="21597"/>
    <cellStyle name="Normal 4 2 2 2 2 2 2 2 3 2" xfId="43198"/>
    <cellStyle name="Normal 4 2 2 2 2 2 2 2 4" xfId="28798"/>
    <cellStyle name="Normal 4 2 2 2 2 2 2 3" xfId="10797"/>
    <cellStyle name="Normal 4 2 2 2 2 2 2 3 2" xfId="32398"/>
    <cellStyle name="Normal 4 2 2 2 2 2 2 4" xfId="17997"/>
    <cellStyle name="Normal 4 2 2 2 2 2 2 4 2" xfId="39598"/>
    <cellStyle name="Normal 4 2 2 2 2 2 2 5" xfId="25198"/>
    <cellStyle name="Normal 4 2 2 2 2 2 3" xfId="2396"/>
    <cellStyle name="Normal 4 2 2 2 2 2 3 2" xfId="5996"/>
    <cellStyle name="Normal 4 2 2 2 2 2 3 2 2" xfId="13197"/>
    <cellStyle name="Normal 4 2 2 2 2 2 3 2 2 2" xfId="34798"/>
    <cellStyle name="Normal 4 2 2 2 2 2 3 2 3" xfId="20397"/>
    <cellStyle name="Normal 4 2 2 2 2 2 3 2 3 2" xfId="41998"/>
    <cellStyle name="Normal 4 2 2 2 2 2 3 2 4" xfId="27598"/>
    <cellStyle name="Normal 4 2 2 2 2 2 3 3" xfId="9597"/>
    <cellStyle name="Normal 4 2 2 2 2 2 3 3 2" xfId="31198"/>
    <cellStyle name="Normal 4 2 2 2 2 2 3 4" xfId="16797"/>
    <cellStyle name="Normal 4 2 2 2 2 2 3 4 2" xfId="38398"/>
    <cellStyle name="Normal 4 2 2 2 2 2 3 5" xfId="23998"/>
    <cellStyle name="Normal 4 2 2 2 2 2 4" xfId="4796"/>
    <cellStyle name="Normal 4 2 2 2 2 2 4 2" xfId="11997"/>
    <cellStyle name="Normal 4 2 2 2 2 2 4 2 2" xfId="33598"/>
    <cellStyle name="Normal 4 2 2 2 2 2 4 3" xfId="19197"/>
    <cellStyle name="Normal 4 2 2 2 2 2 4 3 2" xfId="40798"/>
    <cellStyle name="Normal 4 2 2 2 2 2 4 4" xfId="26398"/>
    <cellStyle name="Normal 4 2 2 2 2 2 5" xfId="8397"/>
    <cellStyle name="Normal 4 2 2 2 2 2 5 2" xfId="29998"/>
    <cellStyle name="Normal 4 2 2 2 2 2 6" xfId="15597"/>
    <cellStyle name="Normal 4 2 2 2 2 2 6 2" xfId="37198"/>
    <cellStyle name="Normal 4 2 2 2 2 2 7" xfId="22798"/>
    <cellStyle name="Normal 4 2 2 2 2 3" xfId="2996"/>
    <cellStyle name="Normal 4 2 2 2 2 3 2" xfId="6596"/>
    <cellStyle name="Normal 4 2 2 2 2 3 2 2" xfId="13797"/>
    <cellStyle name="Normal 4 2 2 2 2 3 2 2 2" xfId="35398"/>
    <cellStyle name="Normal 4 2 2 2 2 3 2 3" xfId="20997"/>
    <cellStyle name="Normal 4 2 2 2 2 3 2 3 2" xfId="42598"/>
    <cellStyle name="Normal 4 2 2 2 2 3 2 4" xfId="28198"/>
    <cellStyle name="Normal 4 2 2 2 2 3 3" xfId="10197"/>
    <cellStyle name="Normal 4 2 2 2 2 3 3 2" xfId="31798"/>
    <cellStyle name="Normal 4 2 2 2 2 3 4" xfId="17397"/>
    <cellStyle name="Normal 4 2 2 2 2 3 4 2" xfId="38998"/>
    <cellStyle name="Normal 4 2 2 2 2 3 5" xfId="24598"/>
    <cellStyle name="Normal 4 2 2 2 2 4" xfId="1796"/>
    <cellStyle name="Normal 4 2 2 2 2 4 2" xfId="5396"/>
    <cellStyle name="Normal 4 2 2 2 2 4 2 2" xfId="12597"/>
    <cellStyle name="Normal 4 2 2 2 2 4 2 2 2" xfId="34198"/>
    <cellStyle name="Normal 4 2 2 2 2 4 2 3" xfId="19797"/>
    <cellStyle name="Normal 4 2 2 2 2 4 2 3 2" xfId="41398"/>
    <cellStyle name="Normal 4 2 2 2 2 4 2 4" xfId="26998"/>
    <cellStyle name="Normal 4 2 2 2 2 4 3" xfId="8997"/>
    <cellStyle name="Normal 4 2 2 2 2 4 3 2" xfId="30598"/>
    <cellStyle name="Normal 4 2 2 2 2 4 4" xfId="16197"/>
    <cellStyle name="Normal 4 2 2 2 2 4 4 2" xfId="37798"/>
    <cellStyle name="Normal 4 2 2 2 2 4 5" xfId="23398"/>
    <cellStyle name="Normal 4 2 2 2 2 5" xfId="4196"/>
    <cellStyle name="Normal 4 2 2 2 2 5 2" xfId="11397"/>
    <cellStyle name="Normal 4 2 2 2 2 5 2 2" xfId="32998"/>
    <cellStyle name="Normal 4 2 2 2 2 5 3" xfId="18597"/>
    <cellStyle name="Normal 4 2 2 2 2 5 3 2" xfId="40198"/>
    <cellStyle name="Normal 4 2 2 2 2 5 4" xfId="25798"/>
    <cellStyle name="Normal 4 2 2 2 2 6" xfId="7797"/>
    <cellStyle name="Normal 4 2 2 2 2 6 2" xfId="29398"/>
    <cellStyle name="Normal 4 2 2 2 2 7" xfId="14997"/>
    <cellStyle name="Normal 4 2 2 2 2 7 2" xfId="36598"/>
    <cellStyle name="Normal 4 2 2 2 2 8" xfId="22198"/>
    <cellStyle name="Normal 4 2 2 2 3" xfId="956"/>
    <cellStyle name="Normal 4 2 2 2 3 2" xfId="3356"/>
    <cellStyle name="Normal 4 2 2 2 3 2 2" xfId="6956"/>
    <cellStyle name="Normal 4 2 2 2 3 2 2 2" xfId="14157"/>
    <cellStyle name="Normal 4 2 2 2 3 2 2 2 2" xfId="35758"/>
    <cellStyle name="Normal 4 2 2 2 3 2 2 3" xfId="21357"/>
    <cellStyle name="Normal 4 2 2 2 3 2 2 3 2" xfId="42958"/>
    <cellStyle name="Normal 4 2 2 2 3 2 2 4" xfId="28558"/>
    <cellStyle name="Normal 4 2 2 2 3 2 3" xfId="10557"/>
    <cellStyle name="Normal 4 2 2 2 3 2 3 2" xfId="32158"/>
    <cellStyle name="Normal 4 2 2 2 3 2 4" xfId="17757"/>
    <cellStyle name="Normal 4 2 2 2 3 2 4 2" xfId="39358"/>
    <cellStyle name="Normal 4 2 2 2 3 2 5" xfId="24958"/>
    <cellStyle name="Normal 4 2 2 2 3 3" xfId="2156"/>
    <cellStyle name="Normal 4 2 2 2 3 3 2" xfId="5756"/>
    <cellStyle name="Normal 4 2 2 2 3 3 2 2" xfId="12957"/>
    <cellStyle name="Normal 4 2 2 2 3 3 2 2 2" xfId="34558"/>
    <cellStyle name="Normal 4 2 2 2 3 3 2 3" xfId="20157"/>
    <cellStyle name="Normal 4 2 2 2 3 3 2 3 2" xfId="41758"/>
    <cellStyle name="Normal 4 2 2 2 3 3 2 4" xfId="27358"/>
    <cellStyle name="Normal 4 2 2 2 3 3 3" xfId="9357"/>
    <cellStyle name="Normal 4 2 2 2 3 3 3 2" xfId="30958"/>
    <cellStyle name="Normal 4 2 2 2 3 3 4" xfId="16557"/>
    <cellStyle name="Normal 4 2 2 2 3 3 4 2" xfId="38158"/>
    <cellStyle name="Normal 4 2 2 2 3 3 5" xfId="23758"/>
    <cellStyle name="Normal 4 2 2 2 3 4" xfId="4556"/>
    <cellStyle name="Normal 4 2 2 2 3 4 2" xfId="11757"/>
    <cellStyle name="Normal 4 2 2 2 3 4 2 2" xfId="33358"/>
    <cellStyle name="Normal 4 2 2 2 3 4 3" xfId="18957"/>
    <cellStyle name="Normal 4 2 2 2 3 4 3 2" xfId="40558"/>
    <cellStyle name="Normal 4 2 2 2 3 4 4" xfId="26158"/>
    <cellStyle name="Normal 4 2 2 2 3 5" xfId="8157"/>
    <cellStyle name="Normal 4 2 2 2 3 5 2" xfId="29758"/>
    <cellStyle name="Normal 4 2 2 2 3 6" xfId="15357"/>
    <cellStyle name="Normal 4 2 2 2 3 6 2" xfId="36958"/>
    <cellStyle name="Normal 4 2 2 2 3 7" xfId="22558"/>
    <cellStyle name="Normal 4 2 2 2 4" xfId="2756"/>
    <cellStyle name="Normal 4 2 2 2 4 2" xfId="6356"/>
    <cellStyle name="Normal 4 2 2 2 4 2 2" xfId="13557"/>
    <cellStyle name="Normal 4 2 2 2 4 2 2 2" xfId="35158"/>
    <cellStyle name="Normal 4 2 2 2 4 2 3" xfId="20757"/>
    <cellStyle name="Normal 4 2 2 2 4 2 3 2" xfId="42358"/>
    <cellStyle name="Normal 4 2 2 2 4 2 4" xfId="27958"/>
    <cellStyle name="Normal 4 2 2 2 4 3" xfId="9957"/>
    <cellStyle name="Normal 4 2 2 2 4 3 2" xfId="31558"/>
    <cellStyle name="Normal 4 2 2 2 4 4" xfId="17157"/>
    <cellStyle name="Normal 4 2 2 2 4 4 2" xfId="38758"/>
    <cellStyle name="Normal 4 2 2 2 4 5" xfId="24358"/>
    <cellStyle name="Normal 4 2 2 2 5" xfId="1556"/>
    <cellStyle name="Normal 4 2 2 2 5 2" xfId="5156"/>
    <cellStyle name="Normal 4 2 2 2 5 2 2" xfId="12357"/>
    <cellStyle name="Normal 4 2 2 2 5 2 2 2" xfId="33958"/>
    <cellStyle name="Normal 4 2 2 2 5 2 3" xfId="19557"/>
    <cellStyle name="Normal 4 2 2 2 5 2 3 2" xfId="41158"/>
    <cellStyle name="Normal 4 2 2 2 5 2 4" xfId="26758"/>
    <cellStyle name="Normal 4 2 2 2 5 3" xfId="8757"/>
    <cellStyle name="Normal 4 2 2 2 5 3 2" xfId="30358"/>
    <cellStyle name="Normal 4 2 2 2 5 4" xfId="15957"/>
    <cellStyle name="Normal 4 2 2 2 5 4 2" xfId="37558"/>
    <cellStyle name="Normal 4 2 2 2 5 5" xfId="23158"/>
    <cellStyle name="Normal 4 2 2 2 6" xfId="3956"/>
    <cellStyle name="Normal 4 2 2 2 6 2" xfId="11157"/>
    <cellStyle name="Normal 4 2 2 2 6 2 2" xfId="32758"/>
    <cellStyle name="Normal 4 2 2 2 6 3" xfId="18357"/>
    <cellStyle name="Normal 4 2 2 2 6 3 2" xfId="39958"/>
    <cellStyle name="Normal 4 2 2 2 6 4" xfId="25558"/>
    <cellStyle name="Normal 4 2 2 2 7" xfId="7557"/>
    <cellStyle name="Normal 4 2 2 2 7 2" xfId="29158"/>
    <cellStyle name="Normal 4 2 2 2 8" xfId="14757"/>
    <cellStyle name="Normal 4 2 2 2 8 2" xfId="36358"/>
    <cellStyle name="Normal 4 2 2 2 9" xfId="21958"/>
    <cellStyle name="Normal 4 2 2 3" xfId="474"/>
    <cellStyle name="Normal 4 2 2 3 2" xfId="1076"/>
    <cellStyle name="Normal 4 2 2 3 2 2" xfId="3476"/>
    <cellStyle name="Normal 4 2 2 3 2 2 2" xfId="7076"/>
    <cellStyle name="Normal 4 2 2 3 2 2 2 2" xfId="14277"/>
    <cellStyle name="Normal 4 2 2 3 2 2 2 2 2" xfId="35878"/>
    <cellStyle name="Normal 4 2 2 3 2 2 2 3" xfId="21477"/>
    <cellStyle name="Normal 4 2 2 3 2 2 2 3 2" xfId="43078"/>
    <cellStyle name="Normal 4 2 2 3 2 2 2 4" xfId="28678"/>
    <cellStyle name="Normal 4 2 2 3 2 2 3" xfId="10677"/>
    <cellStyle name="Normal 4 2 2 3 2 2 3 2" xfId="32278"/>
    <cellStyle name="Normal 4 2 2 3 2 2 4" xfId="17877"/>
    <cellStyle name="Normal 4 2 2 3 2 2 4 2" xfId="39478"/>
    <cellStyle name="Normal 4 2 2 3 2 2 5" xfId="25078"/>
    <cellStyle name="Normal 4 2 2 3 2 3" xfId="2276"/>
    <cellStyle name="Normal 4 2 2 3 2 3 2" xfId="5876"/>
    <cellStyle name="Normal 4 2 2 3 2 3 2 2" xfId="13077"/>
    <cellStyle name="Normal 4 2 2 3 2 3 2 2 2" xfId="34678"/>
    <cellStyle name="Normal 4 2 2 3 2 3 2 3" xfId="20277"/>
    <cellStyle name="Normal 4 2 2 3 2 3 2 3 2" xfId="41878"/>
    <cellStyle name="Normal 4 2 2 3 2 3 2 4" xfId="27478"/>
    <cellStyle name="Normal 4 2 2 3 2 3 3" xfId="9477"/>
    <cellStyle name="Normal 4 2 2 3 2 3 3 2" xfId="31078"/>
    <cellStyle name="Normal 4 2 2 3 2 3 4" xfId="16677"/>
    <cellStyle name="Normal 4 2 2 3 2 3 4 2" xfId="38278"/>
    <cellStyle name="Normal 4 2 2 3 2 3 5" xfId="23878"/>
    <cellStyle name="Normal 4 2 2 3 2 4" xfId="4676"/>
    <cellStyle name="Normal 4 2 2 3 2 4 2" xfId="11877"/>
    <cellStyle name="Normal 4 2 2 3 2 4 2 2" xfId="33478"/>
    <cellStyle name="Normal 4 2 2 3 2 4 3" xfId="19077"/>
    <cellStyle name="Normal 4 2 2 3 2 4 3 2" xfId="40678"/>
    <cellStyle name="Normal 4 2 2 3 2 4 4" xfId="26278"/>
    <cellStyle name="Normal 4 2 2 3 2 5" xfId="8277"/>
    <cellStyle name="Normal 4 2 2 3 2 5 2" xfId="29878"/>
    <cellStyle name="Normal 4 2 2 3 2 6" xfId="15477"/>
    <cellStyle name="Normal 4 2 2 3 2 6 2" xfId="37078"/>
    <cellStyle name="Normal 4 2 2 3 2 7" xfId="22678"/>
    <cellStyle name="Normal 4 2 2 3 3" xfId="2876"/>
    <cellStyle name="Normal 4 2 2 3 3 2" xfId="6476"/>
    <cellStyle name="Normal 4 2 2 3 3 2 2" xfId="13677"/>
    <cellStyle name="Normal 4 2 2 3 3 2 2 2" xfId="35278"/>
    <cellStyle name="Normal 4 2 2 3 3 2 3" xfId="20877"/>
    <cellStyle name="Normal 4 2 2 3 3 2 3 2" xfId="42478"/>
    <cellStyle name="Normal 4 2 2 3 3 2 4" xfId="28078"/>
    <cellStyle name="Normal 4 2 2 3 3 3" xfId="10077"/>
    <cellStyle name="Normal 4 2 2 3 3 3 2" xfId="31678"/>
    <cellStyle name="Normal 4 2 2 3 3 4" xfId="17277"/>
    <cellStyle name="Normal 4 2 2 3 3 4 2" xfId="38878"/>
    <cellStyle name="Normal 4 2 2 3 3 5" xfId="24478"/>
    <cellStyle name="Normal 4 2 2 3 4" xfId="1676"/>
    <cellStyle name="Normal 4 2 2 3 4 2" xfId="5276"/>
    <cellStyle name="Normal 4 2 2 3 4 2 2" xfId="12477"/>
    <cellStyle name="Normal 4 2 2 3 4 2 2 2" xfId="34078"/>
    <cellStyle name="Normal 4 2 2 3 4 2 3" xfId="19677"/>
    <cellStyle name="Normal 4 2 2 3 4 2 3 2" xfId="41278"/>
    <cellStyle name="Normal 4 2 2 3 4 2 4" xfId="26878"/>
    <cellStyle name="Normal 4 2 2 3 4 3" xfId="8877"/>
    <cellStyle name="Normal 4 2 2 3 4 3 2" xfId="30478"/>
    <cellStyle name="Normal 4 2 2 3 4 4" xfId="16077"/>
    <cellStyle name="Normal 4 2 2 3 4 4 2" xfId="37678"/>
    <cellStyle name="Normal 4 2 2 3 4 5" xfId="23278"/>
    <cellStyle name="Normal 4 2 2 3 5" xfId="4076"/>
    <cellStyle name="Normal 4 2 2 3 5 2" xfId="11277"/>
    <cellStyle name="Normal 4 2 2 3 5 2 2" xfId="32878"/>
    <cellStyle name="Normal 4 2 2 3 5 3" xfId="18477"/>
    <cellStyle name="Normal 4 2 2 3 5 3 2" xfId="40078"/>
    <cellStyle name="Normal 4 2 2 3 5 4" xfId="25678"/>
    <cellStyle name="Normal 4 2 2 3 6" xfId="7677"/>
    <cellStyle name="Normal 4 2 2 3 6 2" xfId="29278"/>
    <cellStyle name="Normal 4 2 2 3 7" xfId="14877"/>
    <cellStyle name="Normal 4 2 2 3 7 2" xfId="36478"/>
    <cellStyle name="Normal 4 2 2 3 8" xfId="22078"/>
    <cellStyle name="Normal 4 2 2 4" xfId="716"/>
    <cellStyle name="Normal 4 2 2 4 2" xfId="1316"/>
    <cellStyle name="Normal 4 2 2 4 2 2" xfId="3716"/>
    <cellStyle name="Normal 4 2 2 4 2 2 2" xfId="7316"/>
    <cellStyle name="Normal 4 2 2 4 2 2 2 2" xfId="14517"/>
    <cellStyle name="Normal 4 2 2 4 2 2 2 2 2" xfId="36118"/>
    <cellStyle name="Normal 4 2 2 4 2 2 2 3" xfId="21717"/>
    <cellStyle name="Normal 4 2 2 4 2 2 2 3 2" xfId="43318"/>
    <cellStyle name="Normal 4 2 2 4 2 2 2 4" xfId="28918"/>
    <cellStyle name="Normal 4 2 2 4 2 2 3" xfId="10917"/>
    <cellStyle name="Normal 4 2 2 4 2 2 3 2" xfId="32518"/>
    <cellStyle name="Normal 4 2 2 4 2 2 4" xfId="18117"/>
    <cellStyle name="Normal 4 2 2 4 2 2 4 2" xfId="39718"/>
    <cellStyle name="Normal 4 2 2 4 2 2 5" xfId="25318"/>
    <cellStyle name="Normal 4 2 2 4 2 3" xfId="2516"/>
    <cellStyle name="Normal 4 2 2 4 2 3 2" xfId="6116"/>
    <cellStyle name="Normal 4 2 2 4 2 3 2 2" xfId="13317"/>
    <cellStyle name="Normal 4 2 2 4 2 3 2 2 2" xfId="34918"/>
    <cellStyle name="Normal 4 2 2 4 2 3 2 3" xfId="20517"/>
    <cellStyle name="Normal 4 2 2 4 2 3 2 3 2" xfId="42118"/>
    <cellStyle name="Normal 4 2 2 4 2 3 2 4" xfId="27718"/>
    <cellStyle name="Normal 4 2 2 4 2 3 3" xfId="9717"/>
    <cellStyle name="Normal 4 2 2 4 2 3 3 2" xfId="31318"/>
    <cellStyle name="Normal 4 2 2 4 2 3 4" xfId="16917"/>
    <cellStyle name="Normal 4 2 2 4 2 3 4 2" xfId="38518"/>
    <cellStyle name="Normal 4 2 2 4 2 3 5" xfId="24118"/>
    <cellStyle name="Normal 4 2 2 4 2 4" xfId="4916"/>
    <cellStyle name="Normal 4 2 2 4 2 4 2" xfId="12117"/>
    <cellStyle name="Normal 4 2 2 4 2 4 2 2" xfId="33718"/>
    <cellStyle name="Normal 4 2 2 4 2 4 3" xfId="19317"/>
    <cellStyle name="Normal 4 2 2 4 2 4 3 2" xfId="40918"/>
    <cellStyle name="Normal 4 2 2 4 2 4 4" xfId="26518"/>
    <cellStyle name="Normal 4 2 2 4 2 5" xfId="8517"/>
    <cellStyle name="Normal 4 2 2 4 2 5 2" xfId="30118"/>
    <cellStyle name="Normal 4 2 2 4 2 6" xfId="15717"/>
    <cellStyle name="Normal 4 2 2 4 2 6 2" xfId="37318"/>
    <cellStyle name="Normal 4 2 2 4 2 7" xfId="22918"/>
    <cellStyle name="Normal 4 2 2 4 3" xfId="3116"/>
    <cellStyle name="Normal 4 2 2 4 3 2" xfId="6716"/>
    <cellStyle name="Normal 4 2 2 4 3 2 2" xfId="13917"/>
    <cellStyle name="Normal 4 2 2 4 3 2 2 2" xfId="35518"/>
    <cellStyle name="Normal 4 2 2 4 3 2 3" xfId="21117"/>
    <cellStyle name="Normal 4 2 2 4 3 2 3 2" xfId="42718"/>
    <cellStyle name="Normal 4 2 2 4 3 2 4" xfId="28318"/>
    <cellStyle name="Normal 4 2 2 4 3 3" xfId="10317"/>
    <cellStyle name="Normal 4 2 2 4 3 3 2" xfId="31918"/>
    <cellStyle name="Normal 4 2 2 4 3 4" xfId="17517"/>
    <cellStyle name="Normal 4 2 2 4 3 4 2" xfId="39118"/>
    <cellStyle name="Normal 4 2 2 4 3 5" xfId="24718"/>
    <cellStyle name="Normal 4 2 2 4 4" xfId="1916"/>
    <cellStyle name="Normal 4 2 2 4 4 2" xfId="5516"/>
    <cellStyle name="Normal 4 2 2 4 4 2 2" xfId="12717"/>
    <cellStyle name="Normal 4 2 2 4 4 2 2 2" xfId="34318"/>
    <cellStyle name="Normal 4 2 2 4 4 2 3" xfId="19917"/>
    <cellStyle name="Normal 4 2 2 4 4 2 3 2" xfId="41518"/>
    <cellStyle name="Normal 4 2 2 4 4 2 4" xfId="27118"/>
    <cellStyle name="Normal 4 2 2 4 4 3" xfId="9117"/>
    <cellStyle name="Normal 4 2 2 4 4 3 2" xfId="30718"/>
    <cellStyle name="Normal 4 2 2 4 4 4" xfId="16317"/>
    <cellStyle name="Normal 4 2 2 4 4 4 2" xfId="37918"/>
    <cellStyle name="Normal 4 2 2 4 4 5" xfId="23518"/>
    <cellStyle name="Normal 4 2 2 4 5" xfId="4316"/>
    <cellStyle name="Normal 4 2 2 4 5 2" xfId="11517"/>
    <cellStyle name="Normal 4 2 2 4 5 2 2" xfId="33118"/>
    <cellStyle name="Normal 4 2 2 4 5 3" xfId="18717"/>
    <cellStyle name="Normal 4 2 2 4 5 3 2" xfId="40318"/>
    <cellStyle name="Normal 4 2 2 4 5 4" xfId="25918"/>
    <cellStyle name="Normal 4 2 2 4 6" xfId="7917"/>
    <cellStyle name="Normal 4 2 2 4 6 2" xfId="29518"/>
    <cellStyle name="Normal 4 2 2 4 7" xfId="15117"/>
    <cellStyle name="Normal 4 2 2 4 7 2" xfId="36718"/>
    <cellStyle name="Normal 4 2 2 4 8" xfId="22318"/>
    <cellStyle name="Normal 4 2 2 5" xfId="836"/>
    <cellStyle name="Normal 4 2 2 5 2" xfId="3236"/>
    <cellStyle name="Normal 4 2 2 5 2 2" xfId="6836"/>
    <cellStyle name="Normal 4 2 2 5 2 2 2" xfId="14037"/>
    <cellStyle name="Normal 4 2 2 5 2 2 2 2" xfId="35638"/>
    <cellStyle name="Normal 4 2 2 5 2 2 3" xfId="21237"/>
    <cellStyle name="Normal 4 2 2 5 2 2 3 2" xfId="42838"/>
    <cellStyle name="Normal 4 2 2 5 2 2 4" xfId="28438"/>
    <cellStyle name="Normal 4 2 2 5 2 3" xfId="10437"/>
    <cellStyle name="Normal 4 2 2 5 2 3 2" xfId="32038"/>
    <cellStyle name="Normal 4 2 2 5 2 4" xfId="17637"/>
    <cellStyle name="Normal 4 2 2 5 2 4 2" xfId="39238"/>
    <cellStyle name="Normal 4 2 2 5 2 5" xfId="24838"/>
    <cellStyle name="Normal 4 2 2 5 3" xfId="2036"/>
    <cellStyle name="Normal 4 2 2 5 3 2" xfId="5636"/>
    <cellStyle name="Normal 4 2 2 5 3 2 2" xfId="12837"/>
    <cellStyle name="Normal 4 2 2 5 3 2 2 2" xfId="34438"/>
    <cellStyle name="Normal 4 2 2 5 3 2 3" xfId="20037"/>
    <cellStyle name="Normal 4 2 2 5 3 2 3 2" xfId="41638"/>
    <cellStyle name="Normal 4 2 2 5 3 2 4" xfId="27238"/>
    <cellStyle name="Normal 4 2 2 5 3 3" xfId="9237"/>
    <cellStyle name="Normal 4 2 2 5 3 3 2" xfId="30838"/>
    <cellStyle name="Normal 4 2 2 5 3 4" xfId="16437"/>
    <cellStyle name="Normal 4 2 2 5 3 4 2" xfId="38038"/>
    <cellStyle name="Normal 4 2 2 5 3 5" xfId="23638"/>
    <cellStyle name="Normal 4 2 2 5 4" xfId="4436"/>
    <cellStyle name="Normal 4 2 2 5 4 2" xfId="11637"/>
    <cellStyle name="Normal 4 2 2 5 4 2 2" xfId="33238"/>
    <cellStyle name="Normal 4 2 2 5 4 3" xfId="18837"/>
    <cellStyle name="Normal 4 2 2 5 4 3 2" xfId="40438"/>
    <cellStyle name="Normal 4 2 2 5 4 4" xfId="26038"/>
    <cellStyle name="Normal 4 2 2 5 5" xfId="8037"/>
    <cellStyle name="Normal 4 2 2 5 5 2" xfId="29638"/>
    <cellStyle name="Normal 4 2 2 5 6" xfId="15237"/>
    <cellStyle name="Normal 4 2 2 5 6 2" xfId="36838"/>
    <cellStyle name="Normal 4 2 2 5 7" xfId="22438"/>
    <cellStyle name="Normal 4 2 2 6" xfId="2636"/>
    <cellStyle name="Normal 4 2 2 6 2" xfId="6236"/>
    <cellStyle name="Normal 4 2 2 6 2 2" xfId="13437"/>
    <cellStyle name="Normal 4 2 2 6 2 2 2" xfId="35038"/>
    <cellStyle name="Normal 4 2 2 6 2 3" xfId="20637"/>
    <cellStyle name="Normal 4 2 2 6 2 3 2" xfId="42238"/>
    <cellStyle name="Normal 4 2 2 6 2 4" xfId="27838"/>
    <cellStyle name="Normal 4 2 2 6 3" xfId="9837"/>
    <cellStyle name="Normal 4 2 2 6 3 2" xfId="31438"/>
    <cellStyle name="Normal 4 2 2 6 4" xfId="17037"/>
    <cellStyle name="Normal 4 2 2 6 4 2" xfId="38638"/>
    <cellStyle name="Normal 4 2 2 6 5" xfId="24238"/>
    <cellStyle name="Normal 4 2 2 7" xfId="1436"/>
    <cellStyle name="Normal 4 2 2 7 2" xfId="5036"/>
    <cellStyle name="Normal 4 2 2 7 2 2" xfId="12237"/>
    <cellStyle name="Normal 4 2 2 7 2 2 2" xfId="33838"/>
    <cellStyle name="Normal 4 2 2 7 2 3" xfId="19437"/>
    <cellStyle name="Normal 4 2 2 7 2 3 2" xfId="41038"/>
    <cellStyle name="Normal 4 2 2 7 2 4" xfId="26638"/>
    <cellStyle name="Normal 4 2 2 7 3" xfId="8637"/>
    <cellStyle name="Normal 4 2 2 7 3 2" xfId="30238"/>
    <cellStyle name="Normal 4 2 2 7 4" xfId="15837"/>
    <cellStyle name="Normal 4 2 2 7 4 2" xfId="37438"/>
    <cellStyle name="Normal 4 2 2 7 5" xfId="23038"/>
    <cellStyle name="Normal 4 2 2 8" xfId="3836"/>
    <cellStyle name="Normal 4 2 2 8 2" xfId="11037"/>
    <cellStyle name="Normal 4 2 2 8 2 2" xfId="32638"/>
    <cellStyle name="Normal 4 2 2 8 3" xfId="18237"/>
    <cellStyle name="Normal 4 2 2 8 3 2" xfId="39838"/>
    <cellStyle name="Normal 4 2 2 8 4" xfId="25438"/>
    <cellStyle name="Normal 4 2 2 9" xfId="7437"/>
    <cellStyle name="Normal 4 2 2 9 2" xfId="29038"/>
    <cellStyle name="Normal 4 2 3" xfId="262"/>
    <cellStyle name="Normal 4 2 3 10" xfId="14671"/>
    <cellStyle name="Normal 4 2 3 10 2" xfId="36272"/>
    <cellStyle name="Normal 4 2 3 11" xfId="21872"/>
    <cellStyle name="Normal 4 2 3 2" xfId="388"/>
    <cellStyle name="Normal 4 2 3 2 2" xfId="628"/>
    <cellStyle name="Normal 4 2 3 2 2 2" xfId="1230"/>
    <cellStyle name="Normal 4 2 3 2 2 2 2" xfId="3630"/>
    <cellStyle name="Normal 4 2 3 2 2 2 2 2" xfId="7230"/>
    <cellStyle name="Normal 4 2 3 2 2 2 2 2 2" xfId="14431"/>
    <cellStyle name="Normal 4 2 3 2 2 2 2 2 2 2" xfId="36032"/>
    <cellStyle name="Normal 4 2 3 2 2 2 2 2 3" xfId="21631"/>
    <cellStyle name="Normal 4 2 3 2 2 2 2 2 3 2" xfId="43232"/>
    <cellStyle name="Normal 4 2 3 2 2 2 2 2 4" xfId="28832"/>
    <cellStyle name="Normal 4 2 3 2 2 2 2 3" xfId="10831"/>
    <cellStyle name="Normal 4 2 3 2 2 2 2 3 2" xfId="32432"/>
    <cellStyle name="Normal 4 2 3 2 2 2 2 4" xfId="18031"/>
    <cellStyle name="Normal 4 2 3 2 2 2 2 4 2" xfId="39632"/>
    <cellStyle name="Normal 4 2 3 2 2 2 2 5" xfId="25232"/>
    <cellStyle name="Normal 4 2 3 2 2 2 3" xfId="2430"/>
    <cellStyle name="Normal 4 2 3 2 2 2 3 2" xfId="6030"/>
    <cellStyle name="Normal 4 2 3 2 2 2 3 2 2" xfId="13231"/>
    <cellStyle name="Normal 4 2 3 2 2 2 3 2 2 2" xfId="34832"/>
    <cellStyle name="Normal 4 2 3 2 2 2 3 2 3" xfId="20431"/>
    <cellStyle name="Normal 4 2 3 2 2 2 3 2 3 2" xfId="42032"/>
    <cellStyle name="Normal 4 2 3 2 2 2 3 2 4" xfId="27632"/>
    <cellStyle name="Normal 4 2 3 2 2 2 3 3" xfId="9631"/>
    <cellStyle name="Normal 4 2 3 2 2 2 3 3 2" xfId="31232"/>
    <cellStyle name="Normal 4 2 3 2 2 2 3 4" xfId="16831"/>
    <cellStyle name="Normal 4 2 3 2 2 2 3 4 2" xfId="38432"/>
    <cellStyle name="Normal 4 2 3 2 2 2 3 5" xfId="24032"/>
    <cellStyle name="Normal 4 2 3 2 2 2 4" xfId="4830"/>
    <cellStyle name="Normal 4 2 3 2 2 2 4 2" xfId="12031"/>
    <cellStyle name="Normal 4 2 3 2 2 2 4 2 2" xfId="33632"/>
    <cellStyle name="Normal 4 2 3 2 2 2 4 3" xfId="19231"/>
    <cellStyle name="Normal 4 2 3 2 2 2 4 3 2" xfId="40832"/>
    <cellStyle name="Normal 4 2 3 2 2 2 4 4" xfId="26432"/>
    <cellStyle name="Normal 4 2 3 2 2 2 5" xfId="8431"/>
    <cellStyle name="Normal 4 2 3 2 2 2 5 2" xfId="30032"/>
    <cellStyle name="Normal 4 2 3 2 2 2 6" xfId="15631"/>
    <cellStyle name="Normal 4 2 3 2 2 2 6 2" xfId="37232"/>
    <cellStyle name="Normal 4 2 3 2 2 2 7" xfId="22832"/>
    <cellStyle name="Normal 4 2 3 2 2 3" xfId="3030"/>
    <cellStyle name="Normal 4 2 3 2 2 3 2" xfId="6630"/>
    <cellStyle name="Normal 4 2 3 2 2 3 2 2" xfId="13831"/>
    <cellStyle name="Normal 4 2 3 2 2 3 2 2 2" xfId="35432"/>
    <cellStyle name="Normal 4 2 3 2 2 3 2 3" xfId="21031"/>
    <cellStyle name="Normal 4 2 3 2 2 3 2 3 2" xfId="42632"/>
    <cellStyle name="Normal 4 2 3 2 2 3 2 4" xfId="28232"/>
    <cellStyle name="Normal 4 2 3 2 2 3 3" xfId="10231"/>
    <cellStyle name="Normal 4 2 3 2 2 3 3 2" xfId="31832"/>
    <cellStyle name="Normal 4 2 3 2 2 3 4" xfId="17431"/>
    <cellStyle name="Normal 4 2 3 2 2 3 4 2" xfId="39032"/>
    <cellStyle name="Normal 4 2 3 2 2 3 5" xfId="24632"/>
    <cellStyle name="Normal 4 2 3 2 2 4" xfId="1830"/>
    <cellStyle name="Normal 4 2 3 2 2 4 2" xfId="5430"/>
    <cellStyle name="Normal 4 2 3 2 2 4 2 2" xfId="12631"/>
    <cellStyle name="Normal 4 2 3 2 2 4 2 2 2" xfId="34232"/>
    <cellStyle name="Normal 4 2 3 2 2 4 2 3" xfId="19831"/>
    <cellStyle name="Normal 4 2 3 2 2 4 2 3 2" xfId="41432"/>
    <cellStyle name="Normal 4 2 3 2 2 4 2 4" xfId="27032"/>
    <cellStyle name="Normal 4 2 3 2 2 4 3" xfId="9031"/>
    <cellStyle name="Normal 4 2 3 2 2 4 3 2" xfId="30632"/>
    <cellStyle name="Normal 4 2 3 2 2 4 4" xfId="16231"/>
    <cellStyle name="Normal 4 2 3 2 2 4 4 2" xfId="37832"/>
    <cellStyle name="Normal 4 2 3 2 2 4 5" xfId="23432"/>
    <cellStyle name="Normal 4 2 3 2 2 5" xfId="4230"/>
    <cellStyle name="Normal 4 2 3 2 2 5 2" xfId="11431"/>
    <cellStyle name="Normal 4 2 3 2 2 5 2 2" xfId="33032"/>
    <cellStyle name="Normal 4 2 3 2 2 5 3" xfId="18631"/>
    <cellStyle name="Normal 4 2 3 2 2 5 3 2" xfId="40232"/>
    <cellStyle name="Normal 4 2 3 2 2 5 4" xfId="25832"/>
    <cellStyle name="Normal 4 2 3 2 2 6" xfId="7831"/>
    <cellStyle name="Normal 4 2 3 2 2 6 2" xfId="29432"/>
    <cellStyle name="Normal 4 2 3 2 2 7" xfId="15031"/>
    <cellStyle name="Normal 4 2 3 2 2 7 2" xfId="36632"/>
    <cellStyle name="Normal 4 2 3 2 2 8" xfId="22232"/>
    <cellStyle name="Normal 4 2 3 2 3" xfId="990"/>
    <cellStyle name="Normal 4 2 3 2 3 2" xfId="3390"/>
    <cellStyle name="Normal 4 2 3 2 3 2 2" xfId="6990"/>
    <cellStyle name="Normal 4 2 3 2 3 2 2 2" xfId="14191"/>
    <cellStyle name="Normal 4 2 3 2 3 2 2 2 2" xfId="35792"/>
    <cellStyle name="Normal 4 2 3 2 3 2 2 3" xfId="21391"/>
    <cellStyle name="Normal 4 2 3 2 3 2 2 3 2" xfId="42992"/>
    <cellStyle name="Normal 4 2 3 2 3 2 2 4" xfId="28592"/>
    <cellStyle name="Normal 4 2 3 2 3 2 3" xfId="10591"/>
    <cellStyle name="Normal 4 2 3 2 3 2 3 2" xfId="32192"/>
    <cellStyle name="Normal 4 2 3 2 3 2 4" xfId="17791"/>
    <cellStyle name="Normal 4 2 3 2 3 2 4 2" xfId="39392"/>
    <cellStyle name="Normal 4 2 3 2 3 2 5" xfId="24992"/>
    <cellStyle name="Normal 4 2 3 2 3 3" xfId="2190"/>
    <cellStyle name="Normal 4 2 3 2 3 3 2" xfId="5790"/>
    <cellStyle name="Normal 4 2 3 2 3 3 2 2" xfId="12991"/>
    <cellStyle name="Normal 4 2 3 2 3 3 2 2 2" xfId="34592"/>
    <cellStyle name="Normal 4 2 3 2 3 3 2 3" xfId="20191"/>
    <cellStyle name="Normal 4 2 3 2 3 3 2 3 2" xfId="41792"/>
    <cellStyle name="Normal 4 2 3 2 3 3 2 4" xfId="27392"/>
    <cellStyle name="Normal 4 2 3 2 3 3 3" xfId="9391"/>
    <cellStyle name="Normal 4 2 3 2 3 3 3 2" xfId="30992"/>
    <cellStyle name="Normal 4 2 3 2 3 3 4" xfId="16591"/>
    <cellStyle name="Normal 4 2 3 2 3 3 4 2" xfId="38192"/>
    <cellStyle name="Normal 4 2 3 2 3 3 5" xfId="23792"/>
    <cellStyle name="Normal 4 2 3 2 3 4" xfId="4590"/>
    <cellStyle name="Normal 4 2 3 2 3 4 2" xfId="11791"/>
    <cellStyle name="Normal 4 2 3 2 3 4 2 2" xfId="33392"/>
    <cellStyle name="Normal 4 2 3 2 3 4 3" xfId="18991"/>
    <cellStyle name="Normal 4 2 3 2 3 4 3 2" xfId="40592"/>
    <cellStyle name="Normal 4 2 3 2 3 4 4" xfId="26192"/>
    <cellStyle name="Normal 4 2 3 2 3 5" xfId="8191"/>
    <cellStyle name="Normal 4 2 3 2 3 5 2" xfId="29792"/>
    <cellStyle name="Normal 4 2 3 2 3 6" xfId="15391"/>
    <cellStyle name="Normal 4 2 3 2 3 6 2" xfId="36992"/>
    <cellStyle name="Normal 4 2 3 2 3 7" xfId="22592"/>
    <cellStyle name="Normal 4 2 3 2 4" xfId="2790"/>
    <cellStyle name="Normal 4 2 3 2 4 2" xfId="6390"/>
    <cellStyle name="Normal 4 2 3 2 4 2 2" xfId="13591"/>
    <cellStyle name="Normal 4 2 3 2 4 2 2 2" xfId="35192"/>
    <cellStyle name="Normal 4 2 3 2 4 2 3" xfId="20791"/>
    <cellStyle name="Normal 4 2 3 2 4 2 3 2" xfId="42392"/>
    <cellStyle name="Normal 4 2 3 2 4 2 4" xfId="27992"/>
    <cellStyle name="Normal 4 2 3 2 4 3" xfId="9991"/>
    <cellStyle name="Normal 4 2 3 2 4 3 2" xfId="31592"/>
    <cellStyle name="Normal 4 2 3 2 4 4" xfId="17191"/>
    <cellStyle name="Normal 4 2 3 2 4 4 2" xfId="38792"/>
    <cellStyle name="Normal 4 2 3 2 4 5" xfId="24392"/>
    <cellStyle name="Normal 4 2 3 2 5" xfId="1590"/>
    <cellStyle name="Normal 4 2 3 2 5 2" xfId="5190"/>
    <cellStyle name="Normal 4 2 3 2 5 2 2" xfId="12391"/>
    <cellStyle name="Normal 4 2 3 2 5 2 2 2" xfId="33992"/>
    <cellStyle name="Normal 4 2 3 2 5 2 3" xfId="19591"/>
    <cellStyle name="Normal 4 2 3 2 5 2 3 2" xfId="41192"/>
    <cellStyle name="Normal 4 2 3 2 5 2 4" xfId="26792"/>
    <cellStyle name="Normal 4 2 3 2 5 3" xfId="8791"/>
    <cellStyle name="Normal 4 2 3 2 5 3 2" xfId="30392"/>
    <cellStyle name="Normal 4 2 3 2 5 4" xfId="15991"/>
    <cellStyle name="Normal 4 2 3 2 5 4 2" xfId="37592"/>
    <cellStyle name="Normal 4 2 3 2 5 5" xfId="23192"/>
    <cellStyle name="Normal 4 2 3 2 6" xfId="3990"/>
    <cellStyle name="Normal 4 2 3 2 6 2" xfId="11191"/>
    <cellStyle name="Normal 4 2 3 2 6 2 2" xfId="32792"/>
    <cellStyle name="Normal 4 2 3 2 6 3" xfId="18391"/>
    <cellStyle name="Normal 4 2 3 2 6 3 2" xfId="39992"/>
    <cellStyle name="Normal 4 2 3 2 6 4" xfId="25592"/>
    <cellStyle name="Normal 4 2 3 2 7" xfId="7591"/>
    <cellStyle name="Normal 4 2 3 2 7 2" xfId="29192"/>
    <cellStyle name="Normal 4 2 3 2 8" xfId="14791"/>
    <cellStyle name="Normal 4 2 3 2 8 2" xfId="36392"/>
    <cellStyle name="Normal 4 2 3 2 9" xfId="21992"/>
    <cellStyle name="Normal 4 2 3 3" xfId="508"/>
    <cellStyle name="Normal 4 2 3 3 2" xfId="1110"/>
    <cellStyle name="Normal 4 2 3 3 2 2" xfId="3510"/>
    <cellStyle name="Normal 4 2 3 3 2 2 2" xfId="7110"/>
    <cellStyle name="Normal 4 2 3 3 2 2 2 2" xfId="14311"/>
    <cellStyle name="Normal 4 2 3 3 2 2 2 2 2" xfId="35912"/>
    <cellStyle name="Normal 4 2 3 3 2 2 2 3" xfId="21511"/>
    <cellStyle name="Normal 4 2 3 3 2 2 2 3 2" xfId="43112"/>
    <cellStyle name="Normal 4 2 3 3 2 2 2 4" xfId="28712"/>
    <cellStyle name="Normal 4 2 3 3 2 2 3" xfId="10711"/>
    <cellStyle name="Normal 4 2 3 3 2 2 3 2" xfId="32312"/>
    <cellStyle name="Normal 4 2 3 3 2 2 4" xfId="17911"/>
    <cellStyle name="Normal 4 2 3 3 2 2 4 2" xfId="39512"/>
    <cellStyle name="Normal 4 2 3 3 2 2 5" xfId="25112"/>
    <cellStyle name="Normal 4 2 3 3 2 3" xfId="2310"/>
    <cellStyle name="Normal 4 2 3 3 2 3 2" xfId="5910"/>
    <cellStyle name="Normal 4 2 3 3 2 3 2 2" xfId="13111"/>
    <cellStyle name="Normal 4 2 3 3 2 3 2 2 2" xfId="34712"/>
    <cellStyle name="Normal 4 2 3 3 2 3 2 3" xfId="20311"/>
    <cellStyle name="Normal 4 2 3 3 2 3 2 3 2" xfId="41912"/>
    <cellStyle name="Normal 4 2 3 3 2 3 2 4" xfId="27512"/>
    <cellStyle name="Normal 4 2 3 3 2 3 3" xfId="9511"/>
    <cellStyle name="Normal 4 2 3 3 2 3 3 2" xfId="31112"/>
    <cellStyle name="Normal 4 2 3 3 2 3 4" xfId="16711"/>
    <cellStyle name="Normal 4 2 3 3 2 3 4 2" xfId="38312"/>
    <cellStyle name="Normal 4 2 3 3 2 3 5" xfId="23912"/>
    <cellStyle name="Normal 4 2 3 3 2 4" xfId="4710"/>
    <cellStyle name="Normal 4 2 3 3 2 4 2" xfId="11911"/>
    <cellStyle name="Normal 4 2 3 3 2 4 2 2" xfId="33512"/>
    <cellStyle name="Normal 4 2 3 3 2 4 3" xfId="19111"/>
    <cellStyle name="Normal 4 2 3 3 2 4 3 2" xfId="40712"/>
    <cellStyle name="Normal 4 2 3 3 2 4 4" xfId="26312"/>
    <cellStyle name="Normal 4 2 3 3 2 5" xfId="8311"/>
    <cellStyle name="Normal 4 2 3 3 2 5 2" xfId="29912"/>
    <cellStyle name="Normal 4 2 3 3 2 6" xfId="15511"/>
    <cellStyle name="Normal 4 2 3 3 2 6 2" xfId="37112"/>
    <cellStyle name="Normal 4 2 3 3 2 7" xfId="22712"/>
    <cellStyle name="Normal 4 2 3 3 3" xfId="2910"/>
    <cellStyle name="Normal 4 2 3 3 3 2" xfId="6510"/>
    <cellStyle name="Normal 4 2 3 3 3 2 2" xfId="13711"/>
    <cellStyle name="Normal 4 2 3 3 3 2 2 2" xfId="35312"/>
    <cellStyle name="Normal 4 2 3 3 3 2 3" xfId="20911"/>
    <cellStyle name="Normal 4 2 3 3 3 2 3 2" xfId="42512"/>
    <cellStyle name="Normal 4 2 3 3 3 2 4" xfId="28112"/>
    <cellStyle name="Normal 4 2 3 3 3 3" xfId="10111"/>
    <cellStyle name="Normal 4 2 3 3 3 3 2" xfId="31712"/>
    <cellStyle name="Normal 4 2 3 3 3 4" xfId="17311"/>
    <cellStyle name="Normal 4 2 3 3 3 4 2" xfId="38912"/>
    <cellStyle name="Normal 4 2 3 3 3 5" xfId="24512"/>
    <cellStyle name="Normal 4 2 3 3 4" xfId="1710"/>
    <cellStyle name="Normal 4 2 3 3 4 2" xfId="5310"/>
    <cellStyle name="Normal 4 2 3 3 4 2 2" xfId="12511"/>
    <cellStyle name="Normal 4 2 3 3 4 2 2 2" xfId="34112"/>
    <cellStyle name="Normal 4 2 3 3 4 2 3" xfId="19711"/>
    <cellStyle name="Normal 4 2 3 3 4 2 3 2" xfId="41312"/>
    <cellStyle name="Normal 4 2 3 3 4 2 4" xfId="26912"/>
    <cellStyle name="Normal 4 2 3 3 4 3" xfId="8911"/>
    <cellStyle name="Normal 4 2 3 3 4 3 2" xfId="30512"/>
    <cellStyle name="Normal 4 2 3 3 4 4" xfId="16111"/>
    <cellStyle name="Normal 4 2 3 3 4 4 2" xfId="37712"/>
    <cellStyle name="Normal 4 2 3 3 4 5" xfId="23312"/>
    <cellStyle name="Normal 4 2 3 3 5" xfId="4110"/>
    <cellStyle name="Normal 4 2 3 3 5 2" xfId="11311"/>
    <cellStyle name="Normal 4 2 3 3 5 2 2" xfId="32912"/>
    <cellStyle name="Normal 4 2 3 3 5 3" xfId="18511"/>
    <cellStyle name="Normal 4 2 3 3 5 3 2" xfId="40112"/>
    <cellStyle name="Normal 4 2 3 3 5 4" xfId="25712"/>
    <cellStyle name="Normal 4 2 3 3 6" xfId="7711"/>
    <cellStyle name="Normal 4 2 3 3 6 2" xfId="29312"/>
    <cellStyle name="Normal 4 2 3 3 7" xfId="14911"/>
    <cellStyle name="Normal 4 2 3 3 7 2" xfId="36512"/>
    <cellStyle name="Normal 4 2 3 3 8" xfId="22112"/>
    <cellStyle name="Normal 4 2 3 4" xfId="750"/>
    <cellStyle name="Normal 4 2 3 4 2" xfId="1350"/>
    <cellStyle name="Normal 4 2 3 4 2 2" xfId="3750"/>
    <cellStyle name="Normal 4 2 3 4 2 2 2" xfId="7350"/>
    <cellStyle name="Normal 4 2 3 4 2 2 2 2" xfId="14551"/>
    <cellStyle name="Normal 4 2 3 4 2 2 2 2 2" xfId="36152"/>
    <cellStyle name="Normal 4 2 3 4 2 2 2 3" xfId="21751"/>
    <cellStyle name="Normal 4 2 3 4 2 2 2 3 2" xfId="43352"/>
    <cellStyle name="Normal 4 2 3 4 2 2 2 4" xfId="28952"/>
    <cellStyle name="Normal 4 2 3 4 2 2 3" xfId="10951"/>
    <cellStyle name="Normal 4 2 3 4 2 2 3 2" xfId="32552"/>
    <cellStyle name="Normal 4 2 3 4 2 2 4" xfId="18151"/>
    <cellStyle name="Normal 4 2 3 4 2 2 4 2" xfId="39752"/>
    <cellStyle name="Normal 4 2 3 4 2 2 5" xfId="25352"/>
    <cellStyle name="Normal 4 2 3 4 2 3" xfId="2550"/>
    <cellStyle name="Normal 4 2 3 4 2 3 2" xfId="6150"/>
    <cellStyle name="Normal 4 2 3 4 2 3 2 2" xfId="13351"/>
    <cellStyle name="Normal 4 2 3 4 2 3 2 2 2" xfId="34952"/>
    <cellStyle name="Normal 4 2 3 4 2 3 2 3" xfId="20551"/>
    <cellStyle name="Normal 4 2 3 4 2 3 2 3 2" xfId="42152"/>
    <cellStyle name="Normal 4 2 3 4 2 3 2 4" xfId="27752"/>
    <cellStyle name="Normal 4 2 3 4 2 3 3" xfId="9751"/>
    <cellStyle name="Normal 4 2 3 4 2 3 3 2" xfId="31352"/>
    <cellStyle name="Normal 4 2 3 4 2 3 4" xfId="16951"/>
    <cellStyle name="Normal 4 2 3 4 2 3 4 2" xfId="38552"/>
    <cellStyle name="Normal 4 2 3 4 2 3 5" xfId="24152"/>
    <cellStyle name="Normal 4 2 3 4 2 4" xfId="4950"/>
    <cellStyle name="Normal 4 2 3 4 2 4 2" xfId="12151"/>
    <cellStyle name="Normal 4 2 3 4 2 4 2 2" xfId="33752"/>
    <cellStyle name="Normal 4 2 3 4 2 4 3" xfId="19351"/>
    <cellStyle name="Normal 4 2 3 4 2 4 3 2" xfId="40952"/>
    <cellStyle name="Normal 4 2 3 4 2 4 4" xfId="26552"/>
    <cellStyle name="Normal 4 2 3 4 2 5" xfId="8551"/>
    <cellStyle name="Normal 4 2 3 4 2 5 2" xfId="30152"/>
    <cellStyle name="Normal 4 2 3 4 2 6" xfId="15751"/>
    <cellStyle name="Normal 4 2 3 4 2 6 2" xfId="37352"/>
    <cellStyle name="Normal 4 2 3 4 2 7" xfId="22952"/>
    <cellStyle name="Normal 4 2 3 4 3" xfId="3150"/>
    <cellStyle name="Normal 4 2 3 4 3 2" xfId="6750"/>
    <cellStyle name="Normal 4 2 3 4 3 2 2" xfId="13951"/>
    <cellStyle name="Normal 4 2 3 4 3 2 2 2" xfId="35552"/>
    <cellStyle name="Normal 4 2 3 4 3 2 3" xfId="21151"/>
    <cellStyle name="Normal 4 2 3 4 3 2 3 2" xfId="42752"/>
    <cellStyle name="Normal 4 2 3 4 3 2 4" xfId="28352"/>
    <cellStyle name="Normal 4 2 3 4 3 3" xfId="10351"/>
    <cellStyle name="Normal 4 2 3 4 3 3 2" xfId="31952"/>
    <cellStyle name="Normal 4 2 3 4 3 4" xfId="17551"/>
    <cellStyle name="Normal 4 2 3 4 3 4 2" xfId="39152"/>
    <cellStyle name="Normal 4 2 3 4 3 5" xfId="24752"/>
    <cellStyle name="Normal 4 2 3 4 4" xfId="1950"/>
    <cellStyle name="Normal 4 2 3 4 4 2" xfId="5550"/>
    <cellStyle name="Normal 4 2 3 4 4 2 2" xfId="12751"/>
    <cellStyle name="Normal 4 2 3 4 4 2 2 2" xfId="34352"/>
    <cellStyle name="Normal 4 2 3 4 4 2 3" xfId="19951"/>
    <cellStyle name="Normal 4 2 3 4 4 2 3 2" xfId="41552"/>
    <cellStyle name="Normal 4 2 3 4 4 2 4" xfId="27152"/>
    <cellStyle name="Normal 4 2 3 4 4 3" xfId="9151"/>
    <cellStyle name="Normal 4 2 3 4 4 3 2" xfId="30752"/>
    <cellStyle name="Normal 4 2 3 4 4 4" xfId="16351"/>
    <cellStyle name="Normal 4 2 3 4 4 4 2" xfId="37952"/>
    <cellStyle name="Normal 4 2 3 4 4 5" xfId="23552"/>
    <cellStyle name="Normal 4 2 3 4 5" xfId="4350"/>
    <cellStyle name="Normal 4 2 3 4 5 2" xfId="11551"/>
    <cellStyle name="Normal 4 2 3 4 5 2 2" xfId="33152"/>
    <cellStyle name="Normal 4 2 3 4 5 3" xfId="18751"/>
    <cellStyle name="Normal 4 2 3 4 5 3 2" xfId="40352"/>
    <cellStyle name="Normal 4 2 3 4 5 4" xfId="25952"/>
    <cellStyle name="Normal 4 2 3 4 6" xfId="7951"/>
    <cellStyle name="Normal 4 2 3 4 6 2" xfId="29552"/>
    <cellStyle name="Normal 4 2 3 4 7" xfId="15151"/>
    <cellStyle name="Normal 4 2 3 4 7 2" xfId="36752"/>
    <cellStyle name="Normal 4 2 3 4 8" xfId="22352"/>
    <cellStyle name="Normal 4 2 3 5" xfId="870"/>
    <cellStyle name="Normal 4 2 3 5 2" xfId="3270"/>
    <cellStyle name="Normal 4 2 3 5 2 2" xfId="6870"/>
    <cellStyle name="Normal 4 2 3 5 2 2 2" xfId="14071"/>
    <cellStyle name="Normal 4 2 3 5 2 2 2 2" xfId="35672"/>
    <cellStyle name="Normal 4 2 3 5 2 2 3" xfId="21271"/>
    <cellStyle name="Normal 4 2 3 5 2 2 3 2" xfId="42872"/>
    <cellStyle name="Normal 4 2 3 5 2 2 4" xfId="28472"/>
    <cellStyle name="Normal 4 2 3 5 2 3" xfId="10471"/>
    <cellStyle name="Normal 4 2 3 5 2 3 2" xfId="32072"/>
    <cellStyle name="Normal 4 2 3 5 2 4" xfId="17671"/>
    <cellStyle name="Normal 4 2 3 5 2 4 2" xfId="39272"/>
    <cellStyle name="Normal 4 2 3 5 2 5" xfId="24872"/>
    <cellStyle name="Normal 4 2 3 5 3" xfId="2070"/>
    <cellStyle name="Normal 4 2 3 5 3 2" xfId="5670"/>
    <cellStyle name="Normal 4 2 3 5 3 2 2" xfId="12871"/>
    <cellStyle name="Normal 4 2 3 5 3 2 2 2" xfId="34472"/>
    <cellStyle name="Normal 4 2 3 5 3 2 3" xfId="20071"/>
    <cellStyle name="Normal 4 2 3 5 3 2 3 2" xfId="41672"/>
    <cellStyle name="Normal 4 2 3 5 3 2 4" xfId="27272"/>
    <cellStyle name="Normal 4 2 3 5 3 3" xfId="9271"/>
    <cellStyle name="Normal 4 2 3 5 3 3 2" xfId="30872"/>
    <cellStyle name="Normal 4 2 3 5 3 4" xfId="16471"/>
    <cellStyle name="Normal 4 2 3 5 3 4 2" xfId="38072"/>
    <cellStyle name="Normal 4 2 3 5 3 5" xfId="23672"/>
    <cellStyle name="Normal 4 2 3 5 4" xfId="4470"/>
    <cellStyle name="Normal 4 2 3 5 4 2" xfId="11671"/>
    <cellStyle name="Normal 4 2 3 5 4 2 2" xfId="33272"/>
    <cellStyle name="Normal 4 2 3 5 4 3" xfId="18871"/>
    <cellStyle name="Normal 4 2 3 5 4 3 2" xfId="40472"/>
    <cellStyle name="Normal 4 2 3 5 4 4" xfId="26072"/>
    <cellStyle name="Normal 4 2 3 5 5" xfId="8071"/>
    <cellStyle name="Normal 4 2 3 5 5 2" xfId="29672"/>
    <cellStyle name="Normal 4 2 3 5 6" xfId="15271"/>
    <cellStyle name="Normal 4 2 3 5 6 2" xfId="36872"/>
    <cellStyle name="Normal 4 2 3 5 7" xfId="22472"/>
    <cellStyle name="Normal 4 2 3 6" xfId="2670"/>
    <cellStyle name="Normal 4 2 3 6 2" xfId="6270"/>
    <cellStyle name="Normal 4 2 3 6 2 2" xfId="13471"/>
    <cellStyle name="Normal 4 2 3 6 2 2 2" xfId="35072"/>
    <cellStyle name="Normal 4 2 3 6 2 3" xfId="20671"/>
    <cellStyle name="Normal 4 2 3 6 2 3 2" xfId="42272"/>
    <cellStyle name="Normal 4 2 3 6 2 4" xfId="27872"/>
    <cellStyle name="Normal 4 2 3 6 3" xfId="9871"/>
    <cellStyle name="Normal 4 2 3 6 3 2" xfId="31472"/>
    <cellStyle name="Normal 4 2 3 6 4" xfId="17071"/>
    <cellStyle name="Normal 4 2 3 6 4 2" xfId="38672"/>
    <cellStyle name="Normal 4 2 3 6 5" xfId="24272"/>
    <cellStyle name="Normal 4 2 3 7" xfId="1470"/>
    <cellStyle name="Normal 4 2 3 7 2" xfId="5070"/>
    <cellStyle name="Normal 4 2 3 7 2 2" xfId="12271"/>
    <cellStyle name="Normal 4 2 3 7 2 2 2" xfId="33872"/>
    <cellStyle name="Normal 4 2 3 7 2 3" xfId="19471"/>
    <cellStyle name="Normal 4 2 3 7 2 3 2" xfId="41072"/>
    <cellStyle name="Normal 4 2 3 7 2 4" xfId="26672"/>
    <cellStyle name="Normal 4 2 3 7 3" xfId="8671"/>
    <cellStyle name="Normal 4 2 3 7 3 2" xfId="30272"/>
    <cellStyle name="Normal 4 2 3 7 4" xfId="15871"/>
    <cellStyle name="Normal 4 2 3 7 4 2" xfId="37472"/>
    <cellStyle name="Normal 4 2 3 7 5" xfId="23072"/>
    <cellStyle name="Normal 4 2 3 8" xfId="3870"/>
    <cellStyle name="Normal 4 2 3 8 2" xfId="11071"/>
    <cellStyle name="Normal 4 2 3 8 2 2" xfId="32672"/>
    <cellStyle name="Normal 4 2 3 8 3" xfId="18271"/>
    <cellStyle name="Normal 4 2 3 8 3 2" xfId="39872"/>
    <cellStyle name="Normal 4 2 3 8 4" xfId="25472"/>
    <cellStyle name="Normal 4 2 3 9" xfId="7471"/>
    <cellStyle name="Normal 4 2 3 9 2" xfId="29072"/>
    <cellStyle name="Normal 4 2 4" xfId="320"/>
    <cellStyle name="Normal 4 2 4 2" xfId="560"/>
    <cellStyle name="Normal 4 2 4 2 2" xfId="1162"/>
    <cellStyle name="Normal 4 2 4 2 2 2" xfId="3562"/>
    <cellStyle name="Normal 4 2 4 2 2 2 2" xfId="7162"/>
    <cellStyle name="Normal 4 2 4 2 2 2 2 2" xfId="14363"/>
    <cellStyle name="Normal 4 2 4 2 2 2 2 2 2" xfId="35964"/>
    <cellStyle name="Normal 4 2 4 2 2 2 2 3" xfId="21563"/>
    <cellStyle name="Normal 4 2 4 2 2 2 2 3 2" xfId="43164"/>
    <cellStyle name="Normal 4 2 4 2 2 2 2 4" xfId="28764"/>
    <cellStyle name="Normal 4 2 4 2 2 2 3" xfId="10763"/>
    <cellStyle name="Normal 4 2 4 2 2 2 3 2" xfId="32364"/>
    <cellStyle name="Normal 4 2 4 2 2 2 4" xfId="17963"/>
    <cellStyle name="Normal 4 2 4 2 2 2 4 2" xfId="39564"/>
    <cellStyle name="Normal 4 2 4 2 2 2 5" xfId="25164"/>
    <cellStyle name="Normal 4 2 4 2 2 3" xfId="2362"/>
    <cellStyle name="Normal 4 2 4 2 2 3 2" xfId="5962"/>
    <cellStyle name="Normal 4 2 4 2 2 3 2 2" xfId="13163"/>
    <cellStyle name="Normal 4 2 4 2 2 3 2 2 2" xfId="34764"/>
    <cellStyle name="Normal 4 2 4 2 2 3 2 3" xfId="20363"/>
    <cellStyle name="Normal 4 2 4 2 2 3 2 3 2" xfId="41964"/>
    <cellStyle name="Normal 4 2 4 2 2 3 2 4" xfId="27564"/>
    <cellStyle name="Normal 4 2 4 2 2 3 3" xfId="9563"/>
    <cellStyle name="Normal 4 2 4 2 2 3 3 2" xfId="31164"/>
    <cellStyle name="Normal 4 2 4 2 2 3 4" xfId="16763"/>
    <cellStyle name="Normal 4 2 4 2 2 3 4 2" xfId="38364"/>
    <cellStyle name="Normal 4 2 4 2 2 3 5" xfId="23964"/>
    <cellStyle name="Normal 4 2 4 2 2 4" xfId="4762"/>
    <cellStyle name="Normal 4 2 4 2 2 4 2" xfId="11963"/>
    <cellStyle name="Normal 4 2 4 2 2 4 2 2" xfId="33564"/>
    <cellStyle name="Normal 4 2 4 2 2 4 3" xfId="19163"/>
    <cellStyle name="Normal 4 2 4 2 2 4 3 2" xfId="40764"/>
    <cellStyle name="Normal 4 2 4 2 2 4 4" xfId="26364"/>
    <cellStyle name="Normal 4 2 4 2 2 5" xfId="8363"/>
    <cellStyle name="Normal 4 2 4 2 2 5 2" xfId="29964"/>
    <cellStyle name="Normal 4 2 4 2 2 6" xfId="15563"/>
    <cellStyle name="Normal 4 2 4 2 2 6 2" xfId="37164"/>
    <cellStyle name="Normal 4 2 4 2 2 7" xfId="22764"/>
    <cellStyle name="Normal 4 2 4 2 3" xfId="2962"/>
    <cellStyle name="Normal 4 2 4 2 3 2" xfId="6562"/>
    <cellStyle name="Normal 4 2 4 2 3 2 2" xfId="13763"/>
    <cellStyle name="Normal 4 2 4 2 3 2 2 2" xfId="35364"/>
    <cellStyle name="Normal 4 2 4 2 3 2 3" xfId="20963"/>
    <cellStyle name="Normal 4 2 4 2 3 2 3 2" xfId="42564"/>
    <cellStyle name="Normal 4 2 4 2 3 2 4" xfId="28164"/>
    <cellStyle name="Normal 4 2 4 2 3 3" xfId="10163"/>
    <cellStyle name="Normal 4 2 4 2 3 3 2" xfId="31764"/>
    <cellStyle name="Normal 4 2 4 2 3 4" xfId="17363"/>
    <cellStyle name="Normal 4 2 4 2 3 4 2" xfId="38964"/>
    <cellStyle name="Normal 4 2 4 2 3 5" xfId="24564"/>
    <cellStyle name="Normal 4 2 4 2 4" xfId="1762"/>
    <cellStyle name="Normal 4 2 4 2 4 2" xfId="5362"/>
    <cellStyle name="Normal 4 2 4 2 4 2 2" xfId="12563"/>
    <cellStyle name="Normal 4 2 4 2 4 2 2 2" xfId="34164"/>
    <cellStyle name="Normal 4 2 4 2 4 2 3" xfId="19763"/>
    <cellStyle name="Normal 4 2 4 2 4 2 3 2" xfId="41364"/>
    <cellStyle name="Normal 4 2 4 2 4 2 4" xfId="26964"/>
    <cellStyle name="Normal 4 2 4 2 4 3" xfId="8963"/>
    <cellStyle name="Normal 4 2 4 2 4 3 2" xfId="30564"/>
    <cellStyle name="Normal 4 2 4 2 4 4" xfId="16163"/>
    <cellStyle name="Normal 4 2 4 2 4 4 2" xfId="37764"/>
    <cellStyle name="Normal 4 2 4 2 4 5" xfId="23364"/>
    <cellStyle name="Normal 4 2 4 2 5" xfId="4162"/>
    <cellStyle name="Normal 4 2 4 2 5 2" xfId="11363"/>
    <cellStyle name="Normal 4 2 4 2 5 2 2" xfId="32964"/>
    <cellStyle name="Normal 4 2 4 2 5 3" xfId="18563"/>
    <cellStyle name="Normal 4 2 4 2 5 3 2" xfId="40164"/>
    <cellStyle name="Normal 4 2 4 2 5 4" xfId="25764"/>
    <cellStyle name="Normal 4 2 4 2 6" xfId="7763"/>
    <cellStyle name="Normal 4 2 4 2 6 2" xfId="29364"/>
    <cellStyle name="Normal 4 2 4 2 7" xfId="14963"/>
    <cellStyle name="Normal 4 2 4 2 7 2" xfId="36564"/>
    <cellStyle name="Normal 4 2 4 2 8" xfId="22164"/>
    <cellStyle name="Normal 4 2 4 3" xfId="922"/>
    <cellStyle name="Normal 4 2 4 3 2" xfId="3322"/>
    <cellStyle name="Normal 4 2 4 3 2 2" xfId="6922"/>
    <cellStyle name="Normal 4 2 4 3 2 2 2" xfId="14123"/>
    <cellStyle name="Normal 4 2 4 3 2 2 2 2" xfId="35724"/>
    <cellStyle name="Normal 4 2 4 3 2 2 3" xfId="21323"/>
    <cellStyle name="Normal 4 2 4 3 2 2 3 2" xfId="42924"/>
    <cellStyle name="Normal 4 2 4 3 2 2 4" xfId="28524"/>
    <cellStyle name="Normal 4 2 4 3 2 3" xfId="10523"/>
    <cellStyle name="Normal 4 2 4 3 2 3 2" xfId="32124"/>
    <cellStyle name="Normal 4 2 4 3 2 4" xfId="17723"/>
    <cellStyle name="Normal 4 2 4 3 2 4 2" xfId="39324"/>
    <cellStyle name="Normal 4 2 4 3 2 5" xfId="24924"/>
    <cellStyle name="Normal 4 2 4 3 3" xfId="2122"/>
    <cellStyle name="Normal 4 2 4 3 3 2" xfId="5722"/>
    <cellStyle name="Normal 4 2 4 3 3 2 2" xfId="12923"/>
    <cellStyle name="Normal 4 2 4 3 3 2 2 2" xfId="34524"/>
    <cellStyle name="Normal 4 2 4 3 3 2 3" xfId="20123"/>
    <cellStyle name="Normal 4 2 4 3 3 2 3 2" xfId="41724"/>
    <cellStyle name="Normal 4 2 4 3 3 2 4" xfId="27324"/>
    <cellStyle name="Normal 4 2 4 3 3 3" xfId="9323"/>
    <cellStyle name="Normal 4 2 4 3 3 3 2" xfId="30924"/>
    <cellStyle name="Normal 4 2 4 3 3 4" xfId="16523"/>
    <cellStyle name="Normal 4 2 4 3 3 4 2" xfId="38124"/>
    <cellStyle name="Normal 4 2 4 3 3 5" xfId="23724"/>
    <cellStyle name="Normal 4 2 4 3 4" xfId="4522"/>
    <cellStyle name="Normal 4 2 4 3 4 2" xfId="11723"/>
    <cellStyle name="Normal 4 2 4 3 4 2 2" xfId="33324"/>
    <cellStyle name="Normal 4 2 4 3 4 3" xfId="18923"/>
    <cellStyle name="Normal 4 2 4 3 4 3 2" xfId="40524"/>
    <cellStyle name="Normal 4 2 4 3 4 4" xfId="26124"/>
    <cellStyle name="Normal 4 2 4 3 5" xfId="8123"/>
    <cellStyle name="Normal 4 2 4 3 5 2" xfId="29724"/>
    <cellStyle name="Normal 4 2 4 3 6" xfId="15323"/>
    <cellStyle name="Normal 4 2 4 3 6 2" xfId="36924"/>
    <cellStyle name="Normal 4 2 4 3 7" xfId="22524"/>
    <cellStyle name="Normal 4 2 4 4" xfId="2722"/>
    <cellStyle name="Normal 4 2 4 4 2" xfId="6322"/>
    <cellStyle name="Normal 4 2 4 4 2 2" xfId="13523"/>
    <cellStyle name="Normal 4 2 4 4 2 2 2" xfId="35124"/>
    <cellStyle name="Normal 4 2 4 4 2 3" xfId="20723"/>
    <cellStyle name="Normal 4 2 4 4 2 3 2" xfId="42324"/>
    <cellStyle name="Normal 4 2 4 4 2 4" xfId="27924"/>
    <cellStyle name="Normal 4 2 4 4 3" xfId="9923"/>
    <cellStyle name="Normal 4 2 4 4 3 2" xfId="31524"/>
    <cellStyle name="Normal 4 2 4 4 4" xfId="17123"/>
    <cellStyle name="Normal 4 2 4 4 4 2" xfId="38724"/>
    <cellStyle name="Normal 4 2 4 4 5" xfId="24324"/>
    <cellStyle name="Normal 4 2 4 5" xfId="1522"/>
    <cellStyle name="Normal 4 2 4 5 2" xfId="5122"/>
    <cellStyle name="Normal 4 2 4 5 2 2" xfId="12323"/>
    <cellStyle name="Normal 4 2 4 5 2 2 2" xfId="33924"/>
    <cellStyle name="Normal 4 2 4 5 2 3" xfId="19523"/>
    <cellStyle name="Normal 4 2 4 5 2 3 2" xfId="41124"/>
    <cellStyle name="Normal 4 2 4 5 2 4" xfId="26724"/>
    <cellStyle name="Normal 4 2 4 5 3" xfId="8723"/>
    <cellStyle name="Normal 4 2 4 5 3 2" xfId="30324"/>
    <cellStyle name="Normal 4 2 4 5 4" xfId="15923"/>
    <cellStyle name="Normal 4 2 4 5 4 2" xfId="37524"/>
    <cellStyle name="Normal 4 2 4 5 5" xfId="23124"/>
    <cellStyle name="Normal 4 2 4 6" xfId="3922"/>
    <cellStyle name="Normal 4 2 4 6 2" xfId="11123"/>
    <cellStyle name="Normal 4 2 4 6 2 2" xfId="32724"/>
    <cellStyle name="Normal 4 2 4 6 3" xfId="18323"/>
    <cellStyle name="Normal 4 2 4 6 3 2" xfId="39924"/>
    <cellStyle name="Normal 4 2 4 6 4" xfId="25524"/>
    <cellStyle name="Normal 4 2 4 7" xfId="7523"/>
    <cellStyle name="Normal 4 2 4 7 2" xfId="29124"/>
    <cellStyle name="Normal 4 2 4 8" xfId="14723"/>
    <cellStyle name="Normal 4 2 4 8 2" xfId="36324"/>
    <cellStyle name="Normal 4 2 4 9" xfId="21924"/>
    <cellStyle name="Normal 4 2 5" xfId="440"/>
    <cellStyle name="Normal 4 2 5 2" xfId="1042"/>
    <cellStyle name="Normal 4 2 5 2 2" xfId="3442"/>
    <cellStyle name="Normal 4 2 5 2 2 2" xfId="7042"/>
    <cellStyle name="Normal 4 2 5 2 2 2 2" xfId="14243"/>
    <cellStyle name="Normal 4 2 5 2 2 2 2 2" xfId="35844"/>
    <cellStyle name="Normal 4 2 5 2 2 2 3" xfId="21443"/>
    <cellStyle name="Normal 4 2 5 2 2 2 3 2" xfId="43044"/>
    <cellStyle name="Normal 4 2 5 2 2 2 4" xfId="28644"/>
    <cellStyle name="Normal 4 2 5 2 2 3" xfId="10643"/>
    <cellStyle name="Normal 4 2 5 2 2 3 2" xfId="32244"/>
    <cellStyle name="Normal 4 2 5 2 2 4" xfId="17843"/>
    <cellStyle name="Normal 4 2 5 2 2 4 2" xfId="39444"/>
    <cellStyle name="Normal 4 2 5 2 2 5" xfId="25044"/>
    <cellStyle name="Normal 4 2 5 2 3" xfId="2242"/>
    <cellStyle name="Normal 4 2 5 2 3 2" xfId="5842"/>
    <cellStyle name="Normal 4 2 5 2 3 2 2" xfId="13043"/>
    <cellStyle name="Normal 4 2 5 2 3 2 2 2" xfId="34644"/>
    <cellStyle name="Normal 4 2 5 2 3 2 3" xfId="20243"/>
    <cellStyle name="Normal 4 2 5 2 3 2 3 2" xfId="41844"/>
    <cellStyle name="Normal 4 2 5 2 3 2 4" xfId="27444"/>
    <cellStyle name="Normal 4 2 5 2 3 3" xfId="9443"/>
    <cellStyle name="Normal 4 2 5 2 3 3 2" xfId="31044"/>
    <cellStyle name="Normal 4 2 5 2 3 4" xfId="16643"/>
    <cellStyle name="Normal 4 2 5 2 3 4 2" xfId="38244"/>
    <cellStyle name="Normal 4 2 5 2 3 5" xfId="23844"/>
    <cellStyle name="Normal 4 2 5 2 4" xfId="4642"/>
    <cellStyle name="Normal 4 2 5 2 4 2" xfId="11843"/>
    <cellStyle name="Normal 4 2 5 2 4 2 2" xfId="33444"/>
    <cellStyle name="Normal 4 2 5 2 4 3" xfId="19043"/>
    <cellStyle name="Normal 4 2 5 2 4 3 2" xfId="40644"/>
    <cellStyle name="Normal 4 2 5 2 4 4" xfId="26244"/>
    <cellStyle name="Normal 4 2 5 2 5" xfId="8243"/>
    <cellStyle name="Normal 4 2 5 2 5 2" xfId="29844"/>
    <cellStyle name="Normal 4 2 5 2 6" xfId="15443"/>
    <cellStyle name="Normal 4 2 5 2 6 2" xfId="37044"/>
    <cellStyle name="Normal 4 2 5 2 7" xfId="22644"/>
    <cellStyle name="Normal 4 2 5 3" xfId="2842"/>
    <cellStyle name="Normal 4 2 5 3 2" xfId="6442"/>
    <cellStyle name="Normal 4 2 5 3 2 2" xfId="13643"/>
    <cellStyle name="Normal 4 2 5 3 2 2 2" xfId="35244"/>
    <cellStyle name="Normal 4 2 5 3 2 3" xfId="20843"/>
    <cellStyle name="Normal 4 2 5 3 2 3 2" xfId="42444"/>
    <cellStyle name="Normal 4 2 5 3 2 4" xfId="28044"/>
    <cellStyle name="Normal 4 2 5 3 3" xfId="10043"/>
    <cellStyle name="Normal 4 2 5 3 3 2" xfId="31644"/>
    <cellStyle name="Normal 4 2 5 3 4" xfId="17243"/>
    <cellStyle name="Normal 4 2 5 3 4 2" xfId="38844"/>
    <cellStyle name="Normal 4 2 5 3 5" xfId="24444"/>
    <cellStyle name="Normal 4 2 5 4" xfId="1642"/>
    <cellStyle name="Normal 4 2 5 4 2" xfId="5242"/>
    <cellStyle name="Normal 4 2 5 4 2 2" xfId="12443"/>
    <cellStyle name="Normal 4 2 5 4 2 2 2" xfId="34044"/>
    <cellStyle name="Normal 4 2 5 4 2 3" xfId="19643"/>
    <cellStyle name="Normal 4 2 5 4 2 3 2" xfId="41244"/>
    <cellStyle name="Normal 4 2 5 4 2 4" xfId="26844"/>
    <cellStyle name="Normal 4 2 5 4 3" xfId="8843"/>
    <cellStyle name="Normal 4 2 5 4 3 2" xfId="30444"/>
    <cellStyle name="Normal 4 2 5 4 4" xfId="16043"/>
    <cellStyle name="Normal 4 2 5 4 4 2" xfId="37644"/>
    <cellStyle name="Normal 4 2 5 4 5" xfId="23244"/>
    <cellStyle name="Normal 4 2 5 5" xfId="4042"/>
    <cellStyle name="Normal 4 2 5 5 2" xfId="11243"/>
    <cellStyle name="Normal 4 2 5 5 2 2" xfId="32844"/>
    <cellStyle name="Normal 4 2 5 5 3" xfId="18443"/>
    <cellStyle name="Normal 4 2 5 5 3 2" xfId="40044"/>
    <cellStyle name="Normal 4 2 5 5 4" xfId="25644"/>
    <cellStyle name="Normal 4 2 5 6" xfId="7643"/>
    <cellStyle name="Normal 4 2 5 6 2" xfId="29244"/>
    <cellStyle name="Normal 4 2 5 7" xfId="14843"/>
    <cellStyle name="Normal 4 2 5 7 2" xfId="36444"/>
    <cellStyle name="Normal 4 2 5 8" xfId="22044"/>
    <cellStyle name="Normal 4 2 6" xfId="682"/>
    <cellStyle name="Normal 4 2 6 2" xfId="1282"/>
    <cellStyle name="Normal 4 2 6 2 2" xfId="3682"/>
    <cellStyle name="Normal 4 2 6 2 2 2" xfId="7282"/>
    <cellStyle name="Normal 4 2 6 2 2 2 2" xfId="14483"/>
    <cellStyle name="Normal 4 2 6 2 2 2 2 2" xfId="36084"/>
    <cellStyle name="Normal 4 2 6 2 2 2 3" xfId="21683"/>
    <cellStyle name="Normal 4 2 6 2 2 2 3 2" xfId="43284"/>
    <cellStyle name="Normal 4 2 6 2 2 2 4" xfId="28884"/>
    <cellStyle name="Normal 4 2 6 2 2 3" xfId="10883"/>
    <cellStyle name="Normal 4 2 6 2 2 3 2" xfId="32484"/>
    <cellStyle name="Normal 4 2 6 2 2 4" xfId="18083"/>
    <cellStyle name="Normal 4 2 6 2 2 4 2" xfId="39684"/>
    <cellStyle name="Normal 4 2 6 2 2 5" xfId="25284"/>
    <cellStyle name="Normal 4 2 6 2 3" xfId="2482"/>
    <cellStyle name="Normal 4 2 6 2 3 2" xfId="6082"/>
    <cellStyle name="Normal 4 2 6 2 3 2 2" xfId="13283"/>
    <cellStyle name="Normal 4 2 6 2 3 2 2 2" xfId="34884"/>
    <cellStyle name="Normal 4 2 6 2 3 2 3" xfId="20483"/>
    <cellStyle name="Normal 4 2 6 2 3 2 3 2" xfId="42084"/>
    <cellStyle name="Normal 4 2 6 2 3 2 4" xfId="27684"/>
    <cellStyle name="Normal 4 2 6 2 3 3" xfId="9683"/>
    <cellStyle name="Normal 4 2 6 2 3 3 2" xfId="31284"/>
    <cellStyle name="Normal 4 2 6 2 3 4" xfId="16883"/>
    <cellStyle name="Normal 4 2 6 2 3 4 2" xfId="38484"/>
    <cellStyle name="Normal 4 2 6 2 3 5" xfId="24084"/>
    <cellStyle name="Normal 4 2 6 2 4" xfId="4882"/>
    <cellStyle name="Normal 4 2 6 2 4 2" xfId="12083"/>
    <cellStyle name="Normal 4 2 6 2 4 2 2" xfId="33684"/>
    <cellStyle name="Normal 4 2 6 2 4 3" xfId="19283"/>
    <cellStyle name="Normal 4 2 6 2 4 3 2" xfId="40884"/>
    <cellStyle name="Normal 4 2 6 2 4 4" xfId="26484"/>
    <cellStyle name="Normal 4 2 6 2 5" xfId="8483"/>
    <cellStyle name="Normal 4 2 6 2 5 2" xfId="30084"/>
    <cellStyle name="Normal 4 2 6 2 6" xfId="15683"/>
    <cellStyle name="Normal 4 2 6 2 6 2" xfId="37284"/>
    <cellStyle name="Normal 4 2 6 2 7" xfId="22884"/>
    <cellStyle name="Normal 4 2 6 3" xfId="3082"/>
    <cellStyle name="Normal 4 2 6 3 2" xfId="6682"/>
    <cellStyle name="Normal 4 2 6 3 2 2" xfId="13883"/>
    <cellStyle name="Normal 4 2 6 3 2 2 2" xfId="35484"/>
    <cellStyle name="Normal 4 2 6 3 2 3" xfId="21083"/>
    <cellStyle name="Normal 4 2 6 3 2 3 2" xfId="42684"/>
    <cellStyle name="Normal 4 2 6 3 2 4" xfId="28284"/>
    <cellStyle name="Normal 4 2 6 3 3" xfId="10283"/>
    <cellStyle name="Normal 4 2 6 3 3 2" xfId="31884"/>
    <cellStyle name="Normal 4 2 6 3 4" xfId="17483"/>
    <cellStyle name="Normal 4 2 6 3 4 2" xfId="39084"/>
    <cellStyle name="Normal 4 2 6 3 5" xfId="24684"/>
    <cellStyle name="Normal 4 2 6 4" xfId="1882"/>
    <cellStyle name="Normal 4 2 6 4 2" xfId="5482"/>
    <cellStyle name="Normal 4 2 6 4 2 2" xfId="12683"/>
    <cellStyle name="Normal 4 2 6 4 2 2 2" xfId="34284"/>
    <cellStyle name="Normal 4 2 6 4 2 3" xfId="19883"/>
    <cellStyle name="Normal 4 2 6 4 2 3 2" xfId="41484"/>
    <cellStyle name="Normal 4 2 6 4 2 4" xfId="27084"/>
    <cellStyle name="Normal 4 2 6 4 3" xfId="9083"/>
    <cellStyle name="Normal 4 2 6 4 3 2" xfId="30684"/>
    <cellStyle name="Normal 4 2 6 4 4" xfId="16283"/>
    <cellStyle name="Normal 4 2 6 4 4 2" xfId="37884"/>
    <cellStyle name="Normal 4 2 6 4 5" xfId="23484"/>
    <cellStyle name="Normal 4 2 6 5" xfId="4282"/>
    <cellStyle name="Normal 4 2 6 5 2" xfId="11483"/>
    <cellStyle name="Normal 4 2 6 5 2 2" xfId="33084"/>
    <cellStyle name="Normal 4 2 6 5 3" xfId="18683"/>
    <cellStyle name="Normal 4 2 6 5 3 2" xfId="40284"/>
    <cellStyle name="Normal 4 2 6 5 4" xfId="25884"/>
    <cellStyle name="Normal 4 2 6 6" xfId="7883"/>
    <cellStyle name="Normal 4 2 6 6 2" xfId="29484"/>
    <cellStyle name="Normal 4 2 6 7" xfId="15083"/>
    <cellStyle name="Normal 4 2 6 7 2" xfId="36684"/>
    <cellStyle name="Normal 4 2 6 8" xfId="22284"/>
    <cellStyle name="Normal 4 2 7" xfId="802"/>
    <cellStyle name="Normal 4 2 7 2" xfId="3202"/>
    <cellStyle name="Normal 4 2 7 2 2" xfId="6802"/>
    <cellStyle name="Normal 4 2 7 2 2 2" xfId="14003"/>
    <cellStyle name="Normal 4 2 7 2 2 2 2" xfId="35604"/>
    <cellStyle name="Normal 4 2 7 2 2 3" xfId="21203"/>
    <cellStyle name="Normal 4 2 7 2 2 3 2" xfId="42804"/>
    <cellStyle name="Normal 4 2 7 2 2 4" xfId="28404"/>
    <cellStyle name="Normal 4 2 7 2 3" xfId="10403"/>
    <cellStyle name="Normal 4 2 7 2 3 2" xfId="32004"/>
    <cellStyle name="Normal 4 2 7 2 4" xfId="17603"/>
    <cellStyle name="Normal 4 2 7 2 4 2" xfId="39204"/>
    <cellStyle name="Normal 4 2 7 2 5" xfId="24804"/>
    <cellStyle name="Normal 4 2 7 3" xfId="2002"/>
    <cellStyle name="Normal 4 2 7 3 2" xfId="5602"/>
    <cellStyle name="Normal 4 2 7 3 2 2" xfId="12803"/>
    <cellStyle name="Normal 4 2 7 3 2 2 2" xfId="34404"/>
    <cellStyle name="Normal 4 2 7 3 2 3" xfId="20003"/>
    <cellStyle name="Normal 4 2 7 3 2 3 2" xfId="41604"/>
    <cellStyle name="Normal 4 2 7 3 2 4" xfId="27204"/>
    <cellStyle name="Normal 4 2 7 3 3" xfId="9203"/>
    <cellStyle name="Normal 4 2 7 3 3 2" xfId="30804"/>
    <cellStyle name="Normal 4 2 7 3 4" xfId="16403"/>
    <cellStyle name="Normal 4 2 7 3 4 2" xfId="38004"/>
    <cellStyle name="Normal 4 2 7 3 5" xfId="23604"/>
    <cellStyle name="Normal 4 2 7 4" xfId="4402"/>
    <cellStyle name="Normal 4 2 7 4 2" xfId="11603"/>
    <cellStyle name="Normal 4 2 7 4 2 2" xfId="33204"/>
    <cellStyle name="Normal 4 2 7 4 3" xfId="18803"/>
    <cellStyle name="Normal 4 2 7 4 3 2" xfId="40404"/>
    <cellStyle name="Normal 4 2 7 4 4" xfId="26004"/>
    <cellStyle name="Normal 4 2 7 5" xfId="8003"/>
    <cellStyle name="Normal 4 2 7 5 2" xfId="29604"/>
    <cellStyle name="Normal 4 2 7 6" xfId="15203"/>
    <cellStyle name="Normal 4 2 7 6 2" xfId="36804"/>
    <cellStyle name="Normal 4 2 7 7" xfId="22404"/>
    <cellStyle name="Normal 4 2 8" xfId="2602"/>
    <cellStyle name="Normal 4 2 8 2" xfId="6202"/>
    <cellStyle name="Normal 4 2 8 2 2" xfId="13403"/>
    <cellStyle name="Normal 4 2 8 2 2 2" xfId="35004"/>
    <cellStyle name="Normal 4 2 8 2 3" xfId="20603"/>
    <cellStyle name="Normal 4 2 8 2 3 2" xfId="42204"/>
    <cellStyle name="Normal 4 2 8 2 4" xfId="27804"/>
    <cellStyle name="Normal 4 2 8 3" xfId="9803"/>
    <cellStyle name="Normal 4 2 8 3 2" xfId="31404"/>
    <cellStyle name="Normal 4 2 8 4" xfId="17003"/>
    <cellStyle name="Normal 4 2 8 4 2" xfId="38604"/>
    <cellStyle name="Normal 4 2 8 5" xfId="24204"/>
    <cellStyle name="Normal 4 2 9" xfId="1402"/>
    <cellStyle name="Normal 4 2 9 2" xfId="5002"/>
    <cellStyle name="Normal 4 2 9 2 2" xfId="12203"/>
    <cellStyle name="Normal 4 2 9 2 2 2" xfId="33804"/>
    <cellStyle name="Normal 4 2 9 2 3" xfId="19403"/>
    <cellStyle name="Normal 4 2 9 2 3 2" xfId="41004"/>
    <cellStyle name="Normal 4 2 9 2 4" xfId="26604"/>
    <cellStyle name="Normal 4 2 9 3" xfId="8603"/>
    <cellStyle name="Normal 4 2 9 3 2" xfId="30204"/>
    <cellStyle name="Normal 4 2 9 4" xfId="15803"/>
    <cellStyle name="Normal 4 2 9 4 2" xfId="37404"/>
    <cellStyle name="Normal 4 2 9 5" xfId="23004"/>
    <cellStyle name="Normal 4 3" xfId="199"/>
    <cellStyle name="Normal 4 3 10" xfId="14620"/>
    <cellStyle name="Normal 4 3 10 2" xfId="36221"/>
    <cellStyle name="Normal 4 3 11" xfId="21821"/>
    <cellStyle name="Normal 4 3 2" xfId="337"/>
    <cellStyle name="Normal 4 3 2 2" xfId="577"/>
    <cellStyle name="Normal 4 3 2 2 2" xfId="1179"/>
    <cellStyle name="Normal 4 3 2 2 2 2" xfId="3579"/>
    <cellStyle name="Normal 4 3 2 2 2 2 2" xfId="7179"/>
    <cellStyle name="Normal 4 3 2 2 2 2 2 2" xfId="14380"/>
    <cellStyle name="Normal 4 3 2 2 2 2 2 2 2" xfId="35981"/>
    <cellStyle name="Normal 4 3 2 2 2 2 2 3" xfId="21580"/>
    <cellStyle name="Normal 4 3 2 2 2 2 2 3 2" xfId="43181"/>
    <cellStyle name="Normal 4 3 2 2 2 2 2 4" xfId="28781"/>
    <cellStyle name="Normal 4 3 2 2 2 2 3" xfId="10780"/>
    <cellStyle name="Normal 4 3 2 2 2 2 3 2" xfId="32381"/>
    <cellStyle name="Normal 4 3 2 2 2 2 4" xfId="17980"/>
    <cellStyle name="Normal 4 3 2 2 2 2 4 2" xfId="39581"/>
    <cellStyle name="Normal 4 3 2 2 2 2 5" xfId="25181"/>
    <cellStyle name="Normal 4 3 2 2 2 3" xfId="2379"/>
    <cellStyle name="Normal 4 3 2 2 2 3 2" xfId="5979"/>
    <cellStyle name="Normal 4 3 2 2 2 3 2 2" xfId="13180"/>
    <cellStyle name="Normal 4 3 2 2 2 3 2 2 2" xfId="34781"/>
    <cellStyle name="Normal 4 3 2 2 2 3 2 3" xfId="20380"/>
    <cellStyle name="Normal 4 3 2 2 2 3 2 3 2" xfId="41981"/>
    <cellStyle name="Normal 4 3 2 2 2 3 2 4" xfId="27581"/>
    <cellStyle name="Normal 4 3 2 2 2 3 3" xfId="9580"/>
    <cellStyle name="Normal 4 3 2 2 2 3 3 2" xfId="31181"/>
    <cellStyle name="Normal 4 3 2 2 2 3 4" xfId="16780"/>
    <cellStyle name="Normal 4 3 2 2 2 3 4 2" xfId="38381"/>
    <cellStyle name="Normal 4 3 2 2 2 3 5" xfId="23981"/>
    <cellStyle name="Normal 4 3 2 2 2 4" xfId="4779"/>
    <cellStyle name="Normal 4 3 2 2 2 4 2" xfId="11980"/>
    <cellStyle name="Normal 4 3 2 2 2 4 2 2" xfId="33581"/>
    <cellStyle name="Normal 4 3 2 2 2 4 3" xfId="19180"/>
    <cellStyle name="Normal 4 3 2 2 2 4 3 2" xfId="40781"/>
    <cellStyle name="Normal 4 3 2 2 2 4 4" xfId="26381"/>
    <cellStyle name="Normal 4 3 2 2 2 5" xfId="8380"/>
    <cellStyle name="Normal 4 3 2 2 2 5 2" xfId="29981"/>
    <cellStyle name="Normal 4 3 2 2 2 6" xfId="15580"/>
    <cellStyle name="Normal 4 3 2 2 2 6 2" xfId="37181"/>
    <cellStyle name="Normal 4 3 2 2 2 7" xfId="22781"/>
    <cellStyle name="Normal 4 3 2 2 3" xfId="2979"/>
    <cellStyle name="Normal 4 3 2 2 3 2" xfId="6579"/>
    <cellStyle name="Normal 4 3 2 2 3 2 2" xfId="13780"/>
    <cellStyle name="Normal 4 3 2 2 3 2 2 2" xfId="35381"/>
    <cellStyle name="Normal 4 3 2 2 3 2 3" xfId="20980"/>
    <cellStyle name="Normal 4 3 2 2 3 2 3 2" xfId="42581"/>
    <cellStyle name="Normal 4 3 2 2 3 2 4" xfId="28181"/>
    <cellStyle name="Normal 4 3 2 2 3 3" xfId="10180"/>
    <cellStyle name="Normal 4 3 2 2 3 3 2" xfId="31781"/>
    <cellStyle name="Normal 4 3 2 2 3 4" xfId="17380"/>
    <cellStyle name="Normal 4 3 2 2 3 4 2" xfId="38981"/>
    <cellStyle name="Normal 4 3 2 2 3 5" xfId="24581"/>
    <cellStyle name="Normal 4 3 2 2 4" xfId="1779"/>
    <cellStyle name="Normal 4 3 2 2 4 2" xfId="5379"/>
    <cellStyle name="Normal 4 3 2 2 4 2 2" xfId="12580"/>
    <cellStyle name="Normal 4 3 2 2 4 2 2 2" xfId="34181"/>
    <cellStyle name="Normal 4 3 2 2 4 2 3" xfId="19780"/>
    <cellStyle name="Normal 4 3 2 2 4 2 3 2" xfId="41381"/>
    <cellStyle name="Normal 4 3 2 2 4 2 4" xfId="26981"/>
    <cellStyle name="Normal 4 3 2 2 4 3" xfId="8980"/>
    <cellStyle name="Normal 4 3 2 2 4 3 2" xfId="30581"/>
    <cellStyle name="Normal 4 3 2 2 4 4" xfId="16180"/>
    <cellStyle name="Normal 4 3 2 2 4 4 2" xfId="37781"/>
    <cellStyle name="Normal 4 3 2 2 4 5" xfId="23381"/>
    <cellStyle name="Normal 4 3 2 2 5" xfId="4179"/>
    <cellStyle name="Normal 4 3 2 2 5 2" xfId="11380"/>
    <cellStyle name="Normal 4 3 2 2 5 2 2" xfId="32981"/>
    <cellStyle name="Normal 4 3 2 2 5 3" xfId="18580"/>
    <cellStyle name="Normal 4 3 2 2 5 3 2" xfId="40181"/>
    <cellStyle name="Normal 4 3 2 2 5 4" xfId="25781"/>
    <cellStyle name="Normal 4 3 2 2 6" xfId="7780"/>
    <cellStyle name="Normal 4 3 2 2 6 2" xfId="29381"/>
    <cellStyle name="Normal 4 3 2 2 7" xfId="14980"/>
    <cellStyle name="Normal 4 3 2 2 7 2" xfId="36581"/>
    <cellStyle name="Normal 4 3 2 2 8" xfId="22181"/>
    <cellStyle name="Normal 4 3 2 3" xfId="939"/>
    <cellStyle name="Normal 4 3 2 3 2" xfId="3339"/>
    <cellStyle name="Normal 4 3 2 3 2 2" xfId="6939"/>
    <cellStyle name="Normal 4 3 2 3 2 2 2" xfId="14140"/>
    <cellStyle name="Normal 4 3 2 3 2 2 2 2" xfId="35741"/>
    <cellStyle name="Normal 4 3 2 3 2 2 3" xfId="21340"/>
    <cellStyle name="Normal 4 3 2 3 2 2 3 2" xfId="42941"/>
    <cellStyle name="Normal 4 3 2 3 2 2 4" xfId="28541"/>
    <cellStyle name="Normal 4 3 2 3 2 3" xfId="10540"/>
    <cellStyle name="Normal 4 3 2 3 2 3 2" xfId="32141"/>
    <cellStyle name="Normal 4 3 2 3 2 4" xfId="17740"/>
    <cellStyle name="Normal 4 3 2 3 2 4 2" xfId="39341"/>
    <cellStyle name="Normal 4 3 2 3 2 5" xfId="24941"/>
    <cellStyle name="Normal 4 3 2 3 3" xfId="2139"/>
    <cellStyle name="Normal 4 3 2 3 3 2" xfId="5739"/>
    <cellStyle name="Normal 4 3 2 3 3 2 2" xfId="12940"/>
    <cellStyle name="Normal 4 3 2 3 3 2 2 2" xfId="34541"/>
    <cellStyle name="Normal 4 3 2 3 3 2 3" xfId="20140"/>
    <cellStyle name="Normal 4 3 2 3 3 2 3 2" xfId="41741"/>
    <cellStyle name="Normal 4 3 2 3 3 2 4" xfId="27341"/>
    <cellStyle name="Normal 4 3 2 3 3 3" xfId="9340"/>
    <cellStyle name="Normal 4 3 2 3 3 3 2" xfId="30941"/>
    <cellStyle name="Normal 4 3 2 3 3 4" xfId="16540"/>
    <cellStyle name="Normal 4 3 2 3 3 4 2" xfId="38141"/>
    <cellStyle name="Normal 4 3 2 3 3 5" xfId="23741"/>
    <cellStyle name="Normal 4 3 2 3 4" xfId="4539"/>
    <cellStyle name="Normal 4 3 2 3 4 2" xfId="11740"/>
    <cellStyle name="Normal 4 3 2 3 4 2 2" xfId="33341"/>
    <cellStyle name="Normal 4 3 2 3 4 3" xfId="18940"/>
    <cellStyle name="Normal 4 3 2 3 4 3 2" xfId="40541"/>
    <cellStyle name="Normal 4 3 2 3 4 4" xfId="26141"/>
    <cellStyle name="Normal 4 3 2 3 5" xfId="8140"/>
    <cellStyle name="Normal 4 3 2 3 5 2" xfId="29741"/>
    <cellStyle name="Normal 4 3 2 3 6" xfId="15340"/>
    <cellStyle name="Normal 4 3 2 3 6 2" xfId="36941"/>
    <cellStyle name="Normal 4 3 2 3 7" xfId="22541"/>
    <cellStyle name="Normal 4 3 2 4" xfId="2739"/>
    <cellStyle name="Normal 4 3 2 4 2" xfId="6339"/>
    <cellStyle name="Normal 4 3 2 4 2 2" xfId="13540"/>
    <cellStyle name="Normal 4 3 2 4 2 2 2" xfId="35141"/>
    <cellStyle name="Normal 4 3 2 4 2 3" xfId="20740"/>
    <cellStyle name="Normal 4 3 2 4 2 3 2" xfId="42341"/>
    <cellStyle name="Normal 4 3 2 4 2 4" xfId="27941"/>
    <cellStyle name="Normal 4 3 2 4 3" xfId="9940"/>
    <cellStyle name="Normal 4 3 2 4 3 2" xfId="31541"/>
    <cellStyle name="Normal 4 3 2 4 4" xfId="17140"/>
    <cellStyle name="Normal 4 3 2 4 4 2" xfId="38741"/>
    <cellStyle name="Normal 4 3 2 4 5" xfId="24341"/>
    <cellStyle name="Normal 4 3 2 5" xfId="1539"/>
    <cellStyle name="Normal 4 3 2 5 2" xfId="5139"/>
    <cellStyle name="Normal 4 3 2 5 2 2" xfId="12340"/>
    <cellStyle name="Normal 4 3 2 5 2 2 2" xfId="33941"/>
    <cellStyle name="Normal 4 3 2 5 2 3" xfId="19540"/>
    <cellStyle name="Normal 4 3 2 5 2 3 2" xfId="41141"/>
    <cellStyle name="Normal 4 3 2 5 2 4" xfId="26741"/>
    <cellStyle name="Normal 4 3 2 5 3" xfId="8740"/>
    <cellStyle name="Normal 4 3 2 5 3 2" xfId="30341"/>
    <cellStyle name="Normal 4 3 2 5 4" xfId="15940"/>
    <cellStyle name="Normal 4 3 2 5 4 2" xfId="37541"/>
    <cellStyle name="Normal 4 3 2 5 5" xfId="23141"/>
    <cellStyle name="Normal 4 3 2 6" xfId="3939"/>
    <cellStyle name="Normal 4 3 2 6 2" xfId="11140"/>
    <cellStyle name="Normal 4 3 2 6 2 2" xfId="32741"/>
    <cellStyle name="Normal 4 3 2 6 3" xfId="18340"/>
    <cellStyle name="Normal 4 3 2 6 3 2" xfId="39941"/>
    <cellStyle name="Normal 4 3 2 6 4" xfId="25541"/>
    <cellStyle name="Normal 4 3 2 7" xfId="7540"/>
    <cellStyle name="Normal 4 3 2 7 2" xfId="29141"/>
    <cellStyle name="Normal 4 3 2 8" xfId="14740"/>
    <cellStyle name="Normal 4 3 2 8 2" xfId="36341"/>
    <cellStyle name="Normal 4 3 2 9" xfId="21941"/>
    <cellStyle name="Normal 4 3 3" xfId="457"/>
    <cellStyle name="Normal 4 3 3 2" xfId="1059"/>
    <cellStyle name="Normal 4 3 3 2 2" xfId="3459"/>
    <cellStyle name="Normal 4 3 3 2 2 2" xfId="7059"/>
    <cellStyle name="Normal 4 3 3 2 2 2 2" xfId="14260"/>
    <cellStyle name="Normal 4 3 3 2 2 2 2 2" xfId="35861"/>
    <cellStyle name="Normal 4 3 3 2 2 2 3" xfId="21460"/>
    <cellStyle name="Normal 4 3 3 2 2 2 3 2" xfId="43061"/>
    <cellStyle name="Normal 4 3 3 2 2 2 4" xfId="28661"/>
    <cellStyle name="Normal 4 3 3 2 2 3" xfId="10660"/>
    <cellStyle name="Normal 4 3 3 2 2 3 2" xfId="32261"/>
    <cellStyle name="Normal 4 3 3 2 2 4" xfId="17860"/>
    <cellStyle name="Normal 4 3 3 2 2 4 2" xfId="39461"/>
    <cellStyle name="Normal 4 3 3 2 2 5" xfId="25061"/>
    <cellStyle name="Normal 4 3 3 2 3" xfId="2259"/>
    <cellStyle name="Normal 4 3 3 2 3 2" xfId="5859"/>
    <cellStyle name="Normal 4 3 3 2 3 2 2" xfId="13060"/>
    <cellStyle name="Normal 4 3 3 2 3 2 2 2" xfId="34661"/>
    <cellStyle name="Normal 4 3 3 2 3 2 3" xfId="20260"/>
    <cellStyle name="Normal 4 3 3 2 3 2 3 2" xfId="41861"/>
    <cellStyle name="Normal 4 3 3 2 3 2 4" xfId="27461"/>
    <cellStyle name="Normal 4 3 3 2 3 3" xfId="9460"/>
    <cellStyle name="Normal 4 3 3 2 3 3 2" xfId="31061"/>
    <cellStyle name="Normal 4 3 3 2 3 4" xfId="16660"/>
    <cellStyle name="Normal 4 3 3 2 3 4 2" xfId="38261"/>
    <cellStyle name="Normal 4 3 3 2 3 5" xfId="23861"/>
    <cellStyle name="Normal 4 3 3 2 4" xfId="4659"/>
    <cellStyle name="Normal 4 3 3 2 4 2" xfId="11860"/>
    <cellStyle name="Normal 4 3 3 2 4 2 2" xfId="33461"/>
    <cellStyle name="Normal 4 3 3 2 4 3" xfId="19060"/>
    <cellStyle name="Normal 4 3 3 2 4 3 2" xfId="40661"/>
    <cellStyle name="Normal 4 3 3 2 4 4" xfId="26261"/>
    <cellStyle name="Normal 4 3 3 2 5" xfId="8260"/>
    <cellStyle name="Normal 4 3 3 2 5 2" xfId="29861"/>
    <cellStyle name="Normal 4 3 3 2 6" xfId="15460"/>
    <cellStyle name="Normal 4 3 3 2 6 2" xfId="37061"/>
    <cellStyle name="Normal 4 3 3 2 7" xfId="22661"/>
    <cellStyle name="Normal 4 3 3 3" xfId="2859"/>
    <cellStyle name="Normal 4 3 3 3 2" xfId="6459"/>
    <cellStyle name="Normal 4 3 3 3 2 2" xfId="13660"/>
    <cellStyle name="Normal 4 3 3 3 2 2 2" xfId="35261"/>
    <cellStyle name="Normal 4 3 3 3 2 3" xfId="20860"/>
    <cellStyle name="Normal 4 3 3 3 2 3 2" xfId="42461"/>
    <cellStyle name="Normal 4 3 3 3 2 4" xfId="28061"/>
    <cellStyle name="Normal 4 3 3 3 3" xfId="10060"/>
    <cellStyle name="Normal 4 3 3 3 3 2" xfId="31661"/>
    <cellStyle name="Normal 4 3 3 3 4" xfId="17260"/>
    <cellStyle name="Normal 4 3 3 3 4 2" xfId="38861"/>
    <cellStyle name="Normal 4 3 3 3 5" xfId="24461"/>
    <cellStyle name="Normal 4 3 3 4" xfId="1659"/>
    <cellStyle name="Normal 4 3 3 4 2" xfId="5259"/>
    <cellStyle name="Normal 4 3 3 4 2 2" xfId="12460"/>
    <cellStyle name="Normal 4 3 3 4 2 2 2" xfId="34061"/>
    <cellStyle name="Normal 4 3 3 4 2 3" xfId="19660"/>
    <cellStyle name="Normal 4 3 3 4 2 3 2" xfId="41261"/>
    <cellStyle name="Normal 4 3 3 4 2 4" xfId="26861"/>
    <cellStyle name="Normal 4 3 3 4 3" xfId="8860"/>
    <cellStyle name="Normal 4 3 3 4 3 2" xfId="30461"/>
    <cellStyle name="Normal 4 3 3 4 4" xfId="16060"/>
    <cellStyle name="Normal 4 3 3 4 4 2" xfId="37661"/>
    <cellStyle name="Normal 4 3 3 4 5" xfId="23261"/>
    <cellStyle name="Normal 4 3 3 5" xfId="4059"/>
    <cellStyle name="Normal 4 3 3 5 2" xfId="11260"/>
    <cellStyle name="Normal 4 3 3 5 2 2" xfId="32861"/>
    <cellStyle name="Normal 4 3 3 5 3" xfId="18460"/>
    <cellStyle name="Normal 4 3 3 5 3 2" xfId="40061"/>
    <cellStyle name="Normal 4 3 3 5 4" xfId="25661"/>
    <cellStyle name="Normal 4 3 3 6" xfId="7660"/>
    <cellStyle name="Normal 4 3 3 6 2" xfId="29261"/>
    <cellStyle name="Normal 4 3 3 7" xfId="14860"/>
    <cellStyle name="Normal 4 3 3 7 2" xfId="36461"/>
    <cellStyle name="Normal 4 3 3 8" xfId="22061"/>
    <cellStyle name="Normal 4 3 4" xfId="699"/>
    <cellStyle name="Normal 4 3 4 2" xfId="1299"/>
    <cellStyle name="Normal 4 3 4 2 2" xfId="3699"/>
    <cellStyle name="Normal 4 3 4 2 2 2" xfId="7299"/>
    <cellStyle name="Normal 4 3 4 2 2 2 2" xfId="14500"/>
    <cellStyle name="Normal 4 3 4 2 2 2 2 2" xfId="36101"/>
    <cellStyle name="Normal 4 3 4 2 2 2 3" xfId="21700"/>
    <cellStyle name="Normal 4 3 4 2 2 2 3 2" xfId="43301"/>
    <cellStyle name="Normal 4 3 4 2 2 2 4" xfId="28901"/>
    <cellStyle name="Normal 4 3 4 2 2 3" xfId="10900"/>
    <cellStyle name="Normal 4 3 4 2 2 3 2" xfId="32501"/>
    <cellStyle name="Normal 4 3 4 2 2 4" xfId="18100"/>
    <cellStyle name="Normal 4 3 4 2 2 4 2" xfId="39701"/>
    <cellStyle name="Normal 4 3 4 2 2 5" xfId="25301"/>
    <cellStyle name="Normal 4 3 4 2 3" xfId="2499"/>
    <cellStyle name="Normal 4 3 4 2 3 2" xfId="6099"/>
    <cellStyle name="Normal 4 3 4 2 3 2 2" xfId="13300"/>
    <cellStyle name="Normal 4 3 4 2 3 2 2 2" xfId="34901"/>
    <cellStyle name="Normal 4 3 4 2 3 2 3" xfId="20500"/>
    <cellStyle name="Normal 4 3 4 2 3 2 3 2" xfId="42101"/>
    <cellStyle name="Normal 4 3 4 2 3 2 4" xfId="27701"/>
    <cellStyle name="Normal 4 3 4 2 3 3" xfId="9700"/>
    <cellStyle name="Normal 4 3 4 2 3 3 2" xfId="31301"/>
    <cellStyle name="Normal 4 3 4 2 3 4" xfId="16900"/>
    <cellStyle name="Normal 4 3 4 2 3 4 2" xfId="38501"/>
    <cellStyle name="Normal 4 3 4 2 3 5" xfId="24101"/>
    <cellStyle name="Normal 4 3 4 2 4" xfId="4899"/>
    <cellStyle name="Normal 4 3 4 2 4 2" xfId="12100"/>
    <cellStyle name="Normal 4 3 4 2 4 2 2" xfId="33701"/>
    <cellStyle name="Normal 4 3 4 2 4 3" xfId="19300"/>
    <cellStyle name="Normal 4 3 4 2 4 3 2" xfId="40901"/>
    <cellStyle name="Normal 4 3 4 2 4 4" xfId="26501"/>
    <cellStyle name="Normal 4 3 4 2 5" xfId="8500"/>
    <cellStyle name="Normal 4 3 4 2 5 2" xfId="30101"/>
    <cellStyle name="Normal 4 3 4 2 6" xfId="15700"/>
    <cellStyle name="Normal 4 3 4 2 6 2" xfId="37301"/>
    <cellStyle name="Normal 4 3 4 2 7" xfId="22901"/>
    <cellStyle name="Normal 4 3 4 3" xfId="3099"/>
    <cellStyle name="Normal 4 3 4 3 2" xfId="6699"/>
    <cellStyle name="Normal 4 3 4 3 2 2" xfId="13900"/>
    <cellStyle name="Normal 4 3 4 3 2 2 2" xfId="35501"/>
    <cellStyle name="Normal 4 3 4 3 2 3" xfId="21100"/>
    <cellStyle name="Normal 4 3 4 3 2 3 2" xfId="42701"/>
    <cellStyle name="Normal 4 3 4 3 2 4" xfId="28301"/>
    <cellStyle name="Normal 4 3 4 3 3" xfId="10300"/>
    <cellStyle name="Normal 4 3 4 3 3 2" xfId="31901"/>
    <cellStyle name="Normal 4 3 4 3 4" xfId="17500"/>
    <cellStyle name="Normal 4 3 4 3 4 2" xfId="39101"/>
    <cellStyle name="Normal 4 3 4 3 5" xfId="24701"/>
    <cellStyle name="Normal 4 3 4 4" xfId="1899"/>
    <cellStyle name="Normal 4 3 4 4 2" xfId="5499"/>
    <cellStyle name="Normal 4 3 4 4 2 2" xfId="12700"/>
    <cellStyle name="Normal 4 3 4 4 2 2 2" xfId="34301"/>
    <cellStyle name="Normal 4 3 4 4 2 3" xfId="19900"/>
    <cellStyle name="Normal 4 3 4 4 2 3 2" xfId="41501"/>
    <cellStyle name="Normal 4 3 4 4 2 4" xfId="27101"/>
    <cellStyle name="Normal 4 3 4 4 3" xfId="9100"/>
    <cellStyle name="Normal 4 3 4 4 3 2" xfId="30701"/>
    <cellStyle name="Normal 4 3 4 4 4" xfId="16300"/>
    <cellStyle name="Normal 4 3 4 4 4 2" xfId="37901"/>
    <cellStyle name="Normal 4 3 4 4 5" xfId="23501"/>
    <cellStyle name="Normal 4 3 4 5" xfId="4299"/>
    <cellStyle name="Normal 4 3 4 5 2" xfId="11500"/>
    <cellStyle name="Normal 4 3 4 5 2 2" xfId="33101"/>
    <cellStyle name="Normal 4 3 4 5 3" xfId="18700"/>
    <cellStyle name="Normal 4 3 4 5 3 2" xfId="40301"/>
    <cellStyle name="Normal 4 3 4 5 4" xfId="25901"/>
    <cellStyle name="Normal 4 3 4 6" xfId="7900"/>
    <cellStyle name="Normal 4 3 4 6 2" xfId="29501"/>
    <cellStyle name="Normal 4 3 4 7" xfId="15100"/>
    <cellStyle name="Normal 4 3 4 7 2" xfId="36701"/>
    <cellStyle name="Normal 4 3 4 8" xfId="22301"/>
    <cellStyle name="Normal 4 3 5" xfId="819"/>
    <cellStyle name="Normal 4 3 5 2" xfId="3219"/>
    <cellStyle name="Normal 4 3 5 2 2" xfId="6819"/>
    <cellStyle name="Normal 4 3 5 2 2 2" xfId="14020"/>
    <cellStyle name="Normal 4 3 5 2 2 2 2" xfId="35621"/>
    <cellStyle name="Normal 4 3 5 2 2 3" xfId="21220"/>
    <cellStyle name="Normal 4 3 5 2 2 3 2" xfId="42821"/>
    <cellStyle name="Normal 4 3 5 2 2 4" xfId="28421"/>
    <cellStyle name="Normal 4 3 5 2 3" xfId="10420"/>
    <cellStyle name="Normal 4 3 5 2 3 2" xfId="32021"/>
    <cellStyle name="Normal 4 3 5 2 4" xfId="17620"/>
    <cellStyle name="Normal 4 3 5 2 4 2" xfId="39221"/>
    <cellStyle name="Normal 4 3 5 2 5" xfId="24821"/>
    <cellStyle name="Normal 4 3 5 3" xfId="2019"/>
    <cellStyle name="Normal 4 3 5 3 2" xfId="5619"/>
    <cellStyle name="Normal 4 3 5 3 2 2" xfId="12820"/>
    <cellStyle name="Normal 4 3 5 3 2 2 2" xfId="34421"/>
    <cellStyle name="Normal 4 3 5 3 2 3" xfId="20020"/>
    <cellStyle name="Normal 4 3 5 3 2 3 2" xfId="41621"/>
    <cellStyle name="Normal 4 3 5 3 2 4" xfId="27221"/>
    <cellStyle name="Normal 4 3 5 3 3" xfId="9220"/>
    <cellStyle name="Normal 4 3 5 3 3 2" xfId="30821"/>
    <cellStyle name="Normal 4 3 5 3 4" xfId="16420"/>
    <cellStyle name="Normal 4 3 5 3 4 2" xfId="38021"/>
    <cellStyle name="Normal 4 3 5 3 5" xfId="23621"/>
    <cellStyle name="Normal 4 3 5 4" xfId="4419"/>
    <cellStyle name="Normal 4 3 5 4 2" xfId="11620"/>
    <cellStyle name="Normal 4 3 5 4 2 2" xfId="33221"/>
    <cellStyle name="Normal 4 3 5 4 3" xfId="18820"/>
    <cellStyle name="Normal 4 3 5 4 3 2" xfId="40421"/>
    <cellStyle name="Normal 4 3 5 4 4" xfId="26021"/>
    <cellStyle name="Normal 4 3 5 5" xfId="8020"/>
    <cellStyle name="Normal 4 3 5 5 2" xfId="29621"/>
    <cellStyle name="Normal 4 3 5 6" xfId="15220"/>
    <cellStyle name="Normal 4 3 5 6 2" xfId="36821"/>
    <cellStyle name="Normal 4 3 5 7" xfId="22421"/>
    <cellStyle name="Normal 4 3 6" xfId="2619"/>
    <cellStyle name="Normal 4 3 6 2" xfId="6219"/>
    <cellStyle name="Normal 4 3 6 2 2" xfId="13420"/>
    <cellStyle name="Normal 4 3 6 2 2 2" xfId="35021"/>
    <cellStyle name="Normal 4 3 6 2 3" xfId="20620"/>
    <cellStyle name="Normal 4 3 6 2 3 2" xfId="42221"/>
    <cellStyle name="Normal 4 3 6 2 4" xfId="27821"/>
    <cellStyle name="Normal 4 3 6 3" xfId="9820"/>
    <cellStyle name="Normal 4 3 6 3 2" xfId="31421"/>
    <cellStyle name="Normal 4 3 6 4" xfId="17020"/>
    <cellStyle name="Normal 4 3 6 4 2" xfId="38621"/>
    <cellStyle name="Normal 4 3 6 5" xfId="24221"/>
    <cellStyle name="Normal 4 3 7" xfId="1419"/>
    <cellStyle name="Normal 4 3 7 2" xfId="5019"/>
    <cellStyle name="Normal 4 3 7 2 2" xfId="12220"/>
    <cellStyle name="Normal 4 3 7 2 2 2" xfId="33821"/>
    <cellStyle name="Normal 4 3 7 2 3" xfId="19420"/>
    <cellStyle name="Normal 4 3 7 2 3 2" xfId="41021"/>
    <cellStyle name="Normal 4 3 7 2 4" xfId="26621"/>
    <cellStyle name="Normal 4 3 7 3" xfId="8620"/>
    <cellStyle name="Normal 4 3 7 3 2" xfId="30221"/>
    <cellStyle name="Normal 4 3 7 4" xfId="15820"/>
    <cellStyle name="Normal 4 3 7 4 2" xfId="37421"/>
    <cellStyle name="Normal 4 3 7 5" xfId="23021"/>
    <cellStyle name="Normal 4 3 8" xfId="3819"/>
    <cellStyle name="Normal 4 3 8 2" xfId="11020"/>
    <cellStyle name="Normal 4 3 8 2 2" xfId="32621"/>
    <cellStyle name="Normal 4 3 8 3" xfId="18220"/>
    <cellStyle name="Normal 4 3 8 3 2" xfId="39821"/>
    <cellStyle name="Normal 4 3 8 4" xfId="25421"/>
    <cellStyle name="Normal 4 3 9" xfId="7420"/>
    <cellStyle name="Normal 4 3 9 2" xfId="29021"/>
    <cellStyle name="Normal 4 4" xfId="245"/>
    <cellStyle name="Normal 4 4 10" xfId="14654"/>
    <cellStyle name="Normal 4 4 10 2" xfId="36255"/>
    <cellStyle name="Normal 4 4 11" xfId="21855"/>
    <cellStyle name="Normal 4 4 2" xfId="371"/>
    <cellStyle name="Normal 4 4 2 2" xfId="611"/>
    <cellStyle name="Normal 4 4 2 2 2" xfId="1213"/>
    <cellStyle name="Normal 4 4 2 2 2 2" xfId="3613"/>
    <cellStyle name="Normal 4 4 2 2 2 2 2" xfId="7213"/>
    <cellStyle name="Normal 4 4 2 2 2 2 2 2" xfId="14414"/>
    <cellStyle name="Normal 4 4 2 2 2 2 2 2 2" xfId="36015"/>
    <cellStyle name="Normal 4 4 2 2 2 2 2 3" xfId="21614"/>
    <cellStyle name="Normal 4 4 2 2 2 2 2 3 2" xfId="43215"/>
    <cellStyle name="Normal 4 4 2 2 2 2 2 4" xfId="28815"/>
    <cellStyle name="Normal 4 4 2 2 2 2 3" xfId="10814"/>
    <cellStyle name="Normal 4 4 2 2 2 2 3 2" xfId="32415"/>
    <cellStyle name="Normal 4 4 2 2 2 2 4" xfId="18014"/>
    <cellStyle name="Normal 4 4 2 2 2 2 4 2" xfId="39615"/>
    <cellStyle name="Normal 4 4 2 2 2 2 5" xfId="25215"/>
    <cellStyle name="Normal 4 4 2 2 2 3" xfId="2413"/>
    <cellStyle name="Normal 4 4 2 2 2 3 2" xfId="6013"/>
    <cellStyle name="Normal 4 4 2 2 2 3 2 2" xfId="13214"/>
    <cellStyle name="Normal 4 4 2 2 2 3 2 2 2" xfId="34815"/>
    <cellStyle name="Normal 4 4 2 2 2 3 2 3" xfId="20414"/>
    <cellStyle name="Normal 4 4 2 2 2 3 2 3 2" xfId="42015"/>
    <cellStyle name="Normal 4 4 2 2 2 3 2 4" xfId="27615"/>
    <cellStyle name="Normal 4 4 2 2 2 3 3" xfId="9614"/>
    <cellStyle name="Normal 4 4 2 2 2 3 3 2" xfId="31215"/>
    <cellStyle name="Normal 4 4 2 2 2 3 4" xfId="16814"/>
    <cellStyle name="Normal 4 4 2 2 2 3 4 2" xfId="38415"/>
    <cellStyle name="Normal 4 4 2 2 2 3 5" xfId="24015"/>
    <cellStyle name="Normal 4 4 2 2 2 4" xfId="4813"/>
    <cellStyle name="Normal 4 4 2 2 2 4 2" xfId="12014"/>
    <cellStyle name="Normal 4 4 2 2 2 4 2 2" xfId="33615"/>
    <cellStyle name="Normal 4 4 2 2 2 4 3" xfId="19214"/>
    <cellStyle name="Normal 4 4 2 2 2 4 3 2" xfId="40815"/>
    <cellStyle name="Normal 4 4 2 2 2 4 4" xfId="26415"/>
    <cellStyle name="Normal 4 4 2 2 2 5" xfId="8414"/>
    <cellStyle name="Normal 4 4 2 2 2 5 2" xfId="30015"/>
    <cellStyle name="Normal 4 4 2 2 2 6" xfId="15614"/>
    <cellStyle name="Normal 4 4 2 2 2 6 2" xfId="37215"/>
    <cellStyle name="Normal 4 4 2 2 2 7" xfId="22815"/>
    <cellStyle name="Normal 4 4 2 2 3" xfId="3013"/>
    <cellStyle name="Normal 4 4 2 2 3 2" xfId="6613"/>
    <cellStyle name="Normal 4 4 2 2 3 2 2" xfId="13814"/>
    <cellStyle name="Normal 4 4 2 2 3 2 2 2" xfId="35415"/>
    <cellStyle name="Normal 4 4 2 2 3 2 3" xfId="21014"/>
    <cellStyle name="Normal 4 4 2 2 3 2 3 2" xfId="42615"/>
    <cellStyle name="Normal 4 4 2 2 3 2 4" xfId="28215"/>
    <cellStyle name="Normal 4 4 2 2 3 3" xfId="10214"/>
    <cellStyle name="Normal 4 4 2 2 3 3 2" xfId="31815"/>
    <cellStyle name="Normal 4 4 2 2 3 4" xfId="17414"/>
    <cellStyle name="Normal 4 4 2 2 3 4 2" xfId="39015"/>
    <cellStyle name="Normal 4 4 2 2 3 5" xfId="24615"/>
    <cellStyle name="Normal 4 4 2 2 4" xfId="1813"/>
    <cellStyle name="Normal 4 4 2 2 4 2" xfId="5413"/>
    <cellStyle name="Normal 4 4 2 2 4 2 2" xfId="12614"/>
    <cellStyle name="Normal 4 4 2 2 4 2 2 2" xfId="34215"/>
    <cellStyle name="Normal 4 4 2 2 4 2 3" xfId="19814"/>
    <cellStyle name="Normal 4 4 2 2 4 2 3 2" xfId="41415"/>
    <cellStyle name="Normal 4 4 2 2 4 2 4" xfId="27015"/>
    <cellStyle name="Normal 4 4 2 2 4 3" xfId="9014"/>
    <cellStyle name="Normal 4 4 2 2 4 3 2" xfId="30615"/>
    <cellStyle name="Normal 4 4 2 2 4 4" xfId="16214"/>
    <cellStyle name="Normal 4 4 2 2 4 4 2" xfId="37815"/>
    <cellStyle name="Normal 4 4 2 2 4 5" xfId="23415"/>
    <cellStyle name="Normal 4 4 2 2 5" xfId="4213"/>
    <cellStyle name="Normal 4 4 2 2 5 2" xfId="11414"/>
    <cellStyle name="Normal 4 4 2 2 5 2 2" xfId="33015"/>
    <cellStyle name="Normal 4 4 2 2 5 3" xfId="18614"/>
    <cellStyle name="Normal 4 4 2 2 5 3 2" xfId="40215"/>
    <cellStyle name="Normal 4 4 2 2 5 4" xfId="25815"/>
    <cellStyle name="Normal 4 4 2 2 6" xfId="7814"/>
    <cellStyle name="Normal 4 4 2 2 6 2" xfId="29415"/>
    <cellStyle name="Normal 4 4 2 2 7" xfId="15014"/>
    <cellStyle name="Normal 4 4 2 2 7 2" xfId="36615"/>
    <cellStyle name="Normal 4 4 2 2 8" xfId="22215"/>
    <cellStyle name="Normal 4 4 2 3" xfId="973"/>
    <cellStyle name="Normal 4 4 2 3 2" xfId="3373"/>
    <cellStyle name="Normal 4 4 2 3 2 2" xfId="6973"/>
    <cellStyle name="Normal 4 4 2 3 2 2 2" xfId="14174"/>
    <cellStyle name="Normal 4 4 2 3 2 2 2 2" xfId="35775"/>
    <cellStyle name="Normal 4 4 2 3 2 2 3" xfId="21374"/>
    <cellStyle name="Normal 4 4 2 3 2 2 3 2" xfId="42975"/>
    <cellStyle name="Normal 4 4 2 3 2 2 4" xfId="28575"/>
    <cellStyle name="Normal 4 4 2 3 2 3" xfId="10574"/>
    <cellStyle name="Normal 4 4 2 3 2 3 2" xfId="32175"/>
    <cellStyle name="Normal 4 4 2 3 2 4" xfId="17774"/>
    <cellStyle name="Normal 4 4 2 3 2 4 2" xfId="39375"/>
    <cellStyle name="Normal 4 4 2 3 2 5" xfId="24975"/>
    <cellStyle name="Normal 4 4 2 3 3" xfId="2173"/>
    <cellStyle name="Normal 4 4 2 3 3 2" xfId="5773"/>
    <cellStyle name="Normal 4 4 2 3 3 2 2" xfId="12974"/>
    <cellStyle name="Normal 4 4 2 3 3 2 2 2" xfId="34575"/>
    <cellStyle name="Normal 4 4 2 3 3 2 3" xfId="20174"/>
    <cellStyle name="Normal 4 4 2 3 3 2 3 2" xfId="41775"/>
    <cellStyle name="Normal 4 4 2 3 3 2 4" xfId="27375"/>
    <cellStyle name="Normal 4 4 2 3 3 3" xfId="9374"/>
    <cellStyle name="Normal 4 4 2 3 3 3 2" xfId="30975"/>
    <cellStyle name="Normal 4 4 2 3 3 4" xfId="16574"/>
    <cellStyle name="Normal 4 4 2 3 3 4 2" xfId="38175"/>
    <cellStyle name="Normal 4 4 2 3 3 5" xfId="23775"/>
    <cellStyle name="Normal 4 4 2 3 4" xfId="4573"/>
    <cellStyle name="Normal 4 4 2 3 4 2" xfId="11774"/>
    <cellStyle name="Normal 4 4 2 3 4 2 2" xfId="33375"/>
    <cellStyle name="Normal 4 4 2 3 4 3" xfId="18974"/>
    <cellStyle name="Normal 4 4 2 3 4 3 2" xfId="40575"/>
    <cellStyle name="Normal 4 4 2 3 4 4" xfId="26175"/>
    <cellStyle name="Normal 4 4 2 3 5" xfId="8174"/>
    <cellStyle name="Normal 4 4 2 3 5 2" xfId="29775"/>
    <cellStyle name="Normal 4 4 2 3 6" xfId="15374"/>
    <cellStyle name="Normal 4 4 2 3 6 2" xfId="36975"/>
    <cellStyle name="Normal 4 4 2 3 7" xfId="22575"/>
    <cellStyle name="Normal 4 4 2 4" xfId="2773"/>
    <cellStyle name="Normal 4 4 2 4 2" xfId="6373"/>
    <cellStyle name="Normal 4 4 2 4 2 2" xfId="13574"/>
    <cellStyle name="Normal 4 4 2 4 2 2 2" xfId="35175"/>
    <cellStyle name="Normal 4 4 2 4 2 3" xfId="20774"/>
    <cellStyle name="Normal 4 4 2 4 2 3 2" xfId="42375"/>
    <cellStyle name="Normal 4 4 2 4 2 4" xfId="27975"/>
    <cellStyle name="Normal 4 4 2 4 3" xfId="9974"/>
    <cellStyle name="Normal 4 4 2 4 3 2" xfId="31575"/>
    <cellStyle name="Normal 4 4 2 4 4" xfId="17174"/>
    <cellStyle name="Normal 4 4 2 4 4 2" xfId="38775"/>
    <cellStyle name="Normal 4 4 2 4 5" xfId="24375"/>
    <cellStyle name="Normal 4 4 2 5" xfId="1573"/>
    <cellStyle name="Normal 4 4 2 5 2" xfId="5173"/>
    <cellStyle name="Normal 4 4 2 5 2 2" xfId="12374"/>
    <cellStyle name="Normal 4 4 2 5 2 2 2" xfId="33975"/>
    <cellStyle name="Normal 4 4 2 5 2 3" xfId="19574"/>
    <cellStyle name="Normal 4 4 2 5 2 3 2" xfId="41175"/>
    <cellStyle name="Normal 4 4 2 5 2 4" xfId="26775"/>
    <cellStyle name="Normal 4 4 2 5 3" xfId="8774"/>
    <cellStyle name="Normal 4 4 2 5 3 2" xfId="30375"/>
    <cellStyle name="Normal 4 4 2 5 4" xfId="15974"/>
    <cellStyle name="Normal 4 4 2 5 4 2" xfId="37575"/>
    <cellStyle name="Normal 4 4 2 5 5" xfId="23175"/>
    <cellStyle name="Normal 4 4 2 6" xfId="3973"/>
    <cellStyle name="Normal 4 4 2 6 2" xfId="11174"/>
    <cellStyle name="Normal 4 4 2 6 2 2" xfId="32775"/>
    <cellStyle name="Normal 4 4 2 6 3" xfId="18374"/>
    <cellStyle name="Normal 4 4 2 6 3 2" xfId="39975"/>
    <cellStyle name="Normal 4 4 2 6 4" xfId="25575"/>
    <cellStyle name="Normal 4 4 2 7" xfId="7574"/>
    <cellStyle name="Normal 4 4 2 7 2" xfId="29175"/>
    <cellStyle name="Normal 4 4 2 8" xfId="14774"/>
    <cellStyle name="Normal 4 4 2 8 2" xfId="36375"/>
    <cellStyle name="Normal 4 4 2 9" xfId="21975"/>
    <cellStyle name="Normal 4 4 3" xfId="491"/>
    <cellStyle name="Normal 4 4 3 2" xfId="1093"/>
    <cellStyle name="Normal 4 4 3 2 2" xfId="3493"/>
    <cellStyle name="Normal 4 4 3 2 2 2" xfId="7093"/>
    <cellStyle name="Normal 4 4 3 2 2 2 2" xfId="14294"/>
    <cellStyle name="Normal 4 4 3 2 2 2 2 2" xfId="35895"/>
    <cellStyle name="Normal 4 4 3 2 2 2 3" xfId="21494"/>
    <cellStyle name="Normal 4 4 3 2 2 2 3 2" xfId="43095"/>
    <cellStyle name="Normal 4 4 3 2 2 2 4" xfId="28695"/>
    <cellStyle name="Normal 4 4 3 2 2 3" xfId="10694"/>
    <cellStyle name="Normal 4 4 3 2 2 3 2" xfId="32295"/>
    <cellStyle name="Normal 4 4 3 2 2 4" xfId="17894"/>
    <cellStyle name="Normal 4 4 3 2 2 4 2" xfId="39495"/>
    <cellStyle name="Normal 4 4 3 2 2 5" xfId="25095"/>
    <cellStyle name="Normal 4 4 3 2 3" xfId="2293"/>
    <cellStyle name="Normal 4 4 3 2 3 2" xfId="5893"/>
    <cellStyle name="Normal 4 4 3 2 3 2 2" xfId="13094"/>
    <cellStyle name="Normal 4 4 3 2 3 2 2 2" xfId="34695"/>
    <cellStyle name="Normal 4 4 3 2 3 2 3" xfId="20294"/>
    <cellStyle name="Normal 4 4 3 2 3 2 3 2" xfId="41895"/>
    <cellStyle name="Normal 4 4 3 2 3 2 4" xfId="27495"/>
    <cellStyle name="Normal 4 4 3 2 3 3" xfId="9494"/>
    <cellStyle name="Normal 4 4 3 2 3 3 2" xfId="31095"/>
    <cellStyle name="Normal 4 4 3 2 3 4" xfId="16694"/>
    <cellStyle name="Normal 4 4 3 2 3 4 2" xfId="38295"/>
    <cellStyle name="Normal 4 4 3 2 3 5" xfId="23895"/>
    <cellStyle name="Normal 4 4 3 2 4" xfId="4693"/>
    <cellStyle name="Normal 4 4 3 2 4 2" xfId="11894"/>
    <cellStyle name="Normal 4 4 3 2 4 2 2" xfId="33495"/>
    <cellStyle name="Normal 4 4 3 2 4 3" xfId="19094"/>
    <cellStyle name="Normal 4 4 3 2 4 3 2" xfId="40695"/>
    <cellStyle name="Normal 4 4 3 2 4 4" xfId="26295"/>
    <cellStyle name="Normal 4 4 3 2 5" xfId="8294"/>
    <cellStyle name="Normal 4 4 3 2 5 2" xfId="29895"/>
    <cellStyle name="Normal 4 4 3 2 6" xfId="15494"/>
    <cellStyle name="Normal 4 4 3 2 6 2" xfId="37095"/>
    <cellStyle name="Normal 4 4 3 2 7" xfId="22695"/>
    <cellStyle name="Normal 4 4 3 3" xfId="2893"/>
    <cellStyle name="Normal 4 4 3 3 2" xfId="6493"/>
    <cellStyle name="Normal 4 4 3 3 2 2" xfId="13694"/>
    <cellStyle name="Normal 4 4 3 3 2 2 2" xfId="35295"/>
    <cellStyle name="Normal 4 4 3 3 2 3" xfId="20894"/>
    <cellStyle name="Normal 4 4 3 3 2 3 2" xfId="42495"/>
    <cellStyle name="Normal 4 4 3 3 2 4" xfId="28095"/>
    <cellStyle name="Normal 4 4 3 3 3" xfId="10094"/>
    <cellStyle name="Normal 4 4 3 3 3 2" xfId="31695"/>
    <cellStyle name="Normal 4 4 3 3 4" xfId="17294"/>
    <cellStyle name="Normal 4 4 3 3 4 2" xfId="38895"/>
    <cellStyle name="Normal 4 4 3 3 5" xfId="24495"/>
    <cellStyle name="Normal 4 4 3 4" xfId="1693"/>
    <cellStyle name="Normal 4 4 3 4 2" xfId="5293"/>
    <cellStyle name="Normal 4 4 3 4 2 2" xfId="12494"/>
    <cellStyle name="Normal 4 4 3 4 2 2 2" xfId="34095"/>
    <cellStyle name="Normal 4 4 3 4 2 3" xfId="19694"/>
    <cellStyle name="Normal 4 4 3 4 2 3 2" xfId="41295"/>
    <cellStyle name="Normal 4 4 3 4 2 4" xfId="26895"/>
    <cellStyle name="Normal 4 4 3 4 3" xfId="8894"/>
    <cellStyle name="Normal 4 4 3 4 3 2" xfId="30495"/>
    <cellStyle name="Normal 4 4 3 4 4" xfId="16094"/>
    <cellStyle name="Normal 4 4 3 4 4 2" xfId="37695"/>
    <cellStyle name="Normal 4 4 3 4 5" xfId="23295"/>
    <cellStyle name="Normal 4 4 3 5" xfId="4093"/>
    <cellStyle name="Normal 4 4 3 5 2" xfId="11294"/>
    <cellStyle name="Normal 4 4 3 5 2 2" xfId="32895"/>
    <cellStyle name="Normal 4 4 3 5 3" xfId="18494"/>
    <cellStyle name="Normal 4 4 3 5 3 2" xfId="40095"/>
    <cellStyle name="Normal 4 4 3 5 4" xfId="25695"/>
    <cellStyle name="Normal 4 4 3 6" xfId="7694"/>
    <cellStyle name="Normal 4 4 3 6 2" xfId="29295"/>
    <cellStyle name="Normal 4 4 3 7" xfId="14894"/>
    <cellStyle name="Normal 4 4 3 7 2" xfId="36495"/>
    <cellStyle name="Normal 4 4 3 8" xfId="22095"/>
    <cellStyle name="Normal 4 4 4" xfId="733"/>
    <cellStyle name="Normal 4 4 4 2" xfId="1333"/>
    <cellStyle name="Normal 4 4 4 2 2" xfId="3733"/>
    <cellStyle name="Normal 4 4 4 2 2 2" xfId="7333"/>
    <cellStyle name="Normal 4 4 4 2 2 2 2" xfId="14534"/>
    <cellStyle name="Normal 4 4 4 2 2 2 2 2" xfId="36135"/>
    <cellStyle name="Normal 4 4 4 2 2 2 3" xfId="21734"/>
    <cellStyle name="Normal 4 4 4 2 2 2 3 2" xfId="43335"/>
    <cellStyle name="Normal 4 4 4 2 2 2 4" xfId="28935"/>
    <cellStyle name="Normal 4 4 4 2 2 3" xfId="10934"/>
    <cellStyle name="Normal 4 4 4 2 2 3 2" xfId="32535"/>
    <cellStyle name="Normal 4 4 4 2 2 4" xfId="18134"/>
    <cellStyle name="Normal 4 4 4 2 2 4 2" xfId="39735"/>
    <cellStyle name="Normal 4 4 4 2 2 5" xfId="25335"/>
    <cellStyle name="Normal 4 4 4 2 3" xfId="2533"/>
    <cellStyle name="Normal 4 4 4 2 3 2" xfId="6133"/>
    <cellStyle name="Normal 4 4 4 2 3 2 2" xfId="13334"/>
    <cellStyle name="Normal 4 4 4 2 3 2 2 2" xfId="34935"/>
    <cellStyle name="Normal 4 4 4 2 3 2 3" xfId="20534"/>
    <cellStyle name="Normal 4 4 4 2 3 2 3 2" xfId="42135"/>
    <cellStyle name="Normal 4 4 4 2 3 2 4" xfId="27735"/>
    <cellStyle name="Normal 4 4 4 2 3 3" xfId="9734"/>
    <cellStyle name="Normal 4 4 4 2 3 3 2" xfId="31335"/>
    <cellStyle name="Normal 4 4 4 2 3 4" xfId="16934"/>
    <cellStyle name="Normal 4 4 4 2 3 4 2" xfId="38535"/>
    <cellStyle name="Normal 4 4 4 2 3 5" xfId="24135"/>
    <cellStyle name="Normal 4 4 4 2 4" xfId="4933"/>
    <cellStyle name="Normal 4 4 4 2 4 2" xfId="12134"/>
    <cellStyle name="Normal 4 4 4 2 4 2 2" xfId="33735"/>
    <cellStyle name="Normal 4 4 4 2 4 3" xfId="19334"/>
    <cellStyle name="Normal 4 4 4 2 4 3 2" xfId="40935"/>
    <cellStyle name="Normal 4 4 4 2 4 4" xfId="26535"/>
    <cellStyle name="Normal 4 4 4 2 5" xfId="8534"/>
    <cellStyle name="Normal 4 4 4 2 5 2" xfId="30135"/>
    <cellStyle name="Normal 4 4 4 2 6" xfId="15734"/>
    <cellStyle name="Normal 4 4 4 2 6 2" xfId="37335"/>
    <cellStyle name="Normal 4 4 4 2 7" xfId="22935"/>
    <cellStyle name="Normal 4 4 4 3" xfId="3133"/>
    <cellStyle name="Normal 4 4 4 3 2" xfId="6733"/>
    <cellStyle name="Normal 4 4 4 3 2 2" xfId="13934"/>
    <cellStyle name="Normal 4 4 4 3 2 2 2" xfId="35535"/>
    <cellStyle name="Normal 4 4 4 3 2 3" xfId="21134"/>
    <cellStyle name="Normal 4 4 4 3 2 3 2" xfId="42735"/>
    <cellStyle name="Normal 4 4 4 3 2 4" xfId="28335"/>
    <cellStyle name="Normal 4 4 4 3 3" xfId="10334"/>
    <cellStyle name="Normal 4 4 4 3 3 2" xfId="31935"/>
    <cellStyle name="Normal 4 4 4 3 4" xfId="17534"/>
    <cellStyle name="Normal 4 4 4 3 4 2" xfId="39135"/>
    <cellStyle name="Normal 4 4 4 3 5" xfId="24735"/>
    <cellStyle name="Normal 4 4 4 4" xfId="1933"/>
    <cellStyle name="Normal 4 4 4 4 2" xfId="5533"/>
    <cellStyle name="Normal 4 4 4 4 2 2" xfId="12734"/>
    <cellStyle name="Normal 4 4 4 4 2 2 2" xfId="34335"/>
    <cellStyle name="Normal 4 4 4 4 2 3" xfId="19934"/>
    <cellStyle name="Normal 4 4 4 4 2 3 2" xfId="41535"/>
    <cellStyle name="Normal 4 4 4 4 2 4" xfId="27135"/>
    <cellStyle name="Normal 4 4 4 4 3" xfId="9134"/>
    <cellStyle name="Normal 4 4 4 4 3 2" xfId="30735"/>
    <cellStyle name="Normal 4 4 4 4 4" xfId="16334"/>
    <cellStyle name="Normal 4 4 4 4 4 2" xfId="37935"/>
    <cellStyle name="Normal 4 4 4 4 5" xfId="23535"/>
    <cellStyle name="Normal 4 4 4 5" xfId="4333"/>
    <cellStyle name="Normal 4 4 4 5 2" xfId="11534"/>
    <cellStyle name="Normal 4 4 4 5 2 2" xfId="33135"/>
    <cellStyle name="Normal 4 4 4 5 3" xfId="18734"/>
    <cellStyle name="Normal 4 4 4 5 3 2" xfId="40335"/>
    <cellStyle name="Normal 4 4 4 5 4" xfId="25935"/>
    <cellStyle name="Normal 4 4 4 6" xfId="7934"/>
    <cellStyle name="Normal 4 4 4 6 2" xfId="29535"/>
    <cellStyle name="Normal 4 4 4 7" xfId="15134"/>
    <cellStyle name="Normal 4 4 4 7 2" xfId="36735"/>
    <cellStyle name="Normal 4 4 4 8" xfId="22335"/>
    <cellStyle name="Normal 4 4 5" xfId="853"/>
    <cellStyle name="Normal 4 4 5 2" xfId="3253"/>
    <cellStyle name="Normal 4 4 5 2 2" xfId="6853"/>
    <cellStyle name="Normal 4 4 5 2 2 2" xfId="14054"/>
    <cellStyle name="Normal 4 4 5 2 2 2 2" xfId="35655"/>
    <cellStyle name="Normal 4 4 5 2 2 3" xfId="21254"/>
    <cellStyle name="Normal 4 4 5 2 2 3 2" xfId="42855"/>
    <cellStyle name="Normal 4 4 5 2 2 4" xfId="28455"/>
    <cellStyle name="Normal 4 4 5 2 3" xfId="10454"/>
    <cellStyle name="Normal 4 4 5 2 3 2" xfId="32055"/>
    <cellStyle name="Normal 4 4 5 2 4" xfId="17654"/>
    <cellStyle name="Normal 4 4 5 2 4 2" xfId="39255"/>
    <cellStyle name="Normal 4 4 5 2 5" xfId="24855"/>
    <cellStyle name="Normal 4 4 5 3" xfId="2053"/>
    <cellStyle name="Normal 4 4 5 3 2" xfId="5653"/>
    <cellStyle name="Normal 4 4 5 3 2 2" xfId="12854"/>
    <cellStyle name="Normal 4 4 5 3 2 2 2" xfId="34455"/>
    <cellStyle name="Normal 4 4 5 3 2 3" xfId="20054"/>
    <cellStyle name="Normal 4 4 5 3 2 3 2" xfId="41655"/>
    <cellStyle name="Normal 4 4 5 3 2 4" xfId="27255"/>
    <cellStyle name="Normal 4 4 5 3 3" xfId="9254"/>
    <cellStyle name="Normal 4 4 5 3 3 2" xfId="30855"/>
    <cellStyle name="Normal 4 4 5 3 4" xfId="16454"/>
    <cellStyle name="Normal 4 4 5 3 4 2" xfId="38055"/>
    <cellStyle name="Normal 4 4 5 3 5" xfId="23655"/>
    <cellStyle name="Normal 4 4 5 4" xfId="4453"/>
    <cellStyle name="Normal 4 4 5 4 2" xfId="11654"/>
    <cellStyle name="Normal 4 4 5 4 2 2" xfId="33255"/>
    <cellStyle name="Normal 4 4 5 4 3" xfId="18854"/>
    <cellStyle name="Normal 4 4 5 4 3 2" xfId="40455"/>
    <cellStyle name="Normal 4 4 5 4 4" xfId="26055"/>
    <cellStyle name="Normal 4 4 5 5" xfId="8054"/>
    <cellStyle name="Normal 4 4 5 5 2" xfId="29655"/>
    <cellStyle name="Normal 4 4 5 6" xfId="15254"/>
    <cellStyle name="Normal 4 4 5 6 2" xfId="36855"/>
    <cellStyle name="Normal 4 4 5 7" xfId="22455"/>
    <cellStyle name="Normal 4 4 6" xfId="2653"/>
    <cellStyle name="Normal 4 4 6 2" xfId="6253"/>
    <cellStyle name="Normal 4 4 6 2 2" xfId="13454"/>
    <cellStyle name="Normal 4 4 6 2 2 2" xfId="35055"/>
    <cellStyle name="Normal 4 4 6 2 3" xfId="20654"/>
    <cellStyle name="Normal 4 4 6 2 3 2" xfId="42255"/>
    <cellStyle name="Normal 4 4 6 2 4" xfId="27855"/>
    <cellStyle name="Normal 4 4 6 3" xfId="9854"/>
    <cellStyle name="Normal 4 4 6 3 2" xfId="31455"/>
    <cellStyle name="Normal 4 4 6 4" xfId="17054"/>
    <cellStyle name="Normal 4 4 6 4 2" xfId="38655"/>
    <cellStyle name="Normal 4 4 6 5" xfId="24255"/>
    <cellStyle name="Normal 4 4 7" xfId="1453"/>
    <cellStyle name="Normal 4 4 7 2" xfId="5053"/>
    <cellStyle name="Normal 4 4 7 2 2" xfId="12254"/>
    <cellStyle name="Normal 4 4 7 2 2 2" xfId="33855"/>
    <cellStyle name="Normal 4 4 7 2 3" xfId="19454"/>
    <cellStyle name="Normal 4 4 7 2 3 2" xfId="41055"/>
    <cellStyle name="Normal 4 4 7 2 4" xfId="26655"/>
    <cellStyle name="Normal 4 4 7 3" xfId="8654"/>
    <cellStyle name="Normal 4 4 7 3 2" xfId="30255"/>
    <cellStyle name="Normal 4 4 7 4" xfId="15854"/>
    <cellStyle name="Normal 4 4 7 4 2" xfId="37455"/>
    <cellStyle name="Normal 4 4 7 5" xfId="23055"/>
    <cellStyle name="Normal 4 4 8" xfId="3853"/>
    <cellStyle name="Normal 4 4 8 2" xfId="11054"/>
    <cellStyle name="Normal 4 4 8 2 2" xfId="32655"/>
    <cellStyle name="Normal 4 4 8 3" xfId="18254"/>
    <cellStyle name="Normal 4 4 8 3 2" xfId="39855"/>
    <cellStyle name="Normal 4 4 8 4" xfId="25455"/>
    <cellStyle name="Normal 4 4 9" xfId="7454"/>
    <cellStyle name="Normal 4 4 9 2" xfId="29055"/>
    <cellStyle name="Normal 4 5" xfId="286"/>
    <cellStyle name="Normal 4 5 10" xfId="14689"/>
    <cellStyle name="Normal 4 5 10 2" xfId="36290"/>
    <cellStyle name="Normal 4 5 11" xfId="21890"/>
    <cellStyle name="Normal 4 5 2" xfId="406"/>
    <cellStyle name="Normal 4 5 2 2" xfId="648"/>
    <cellStyle name="Normal 4 5 2 2 2" xfId="1248"/>
    <cellStyle name="Normal 4 5 2 2 2 2" xfId="3648"/>
    <cellStyle name="Normal 4 5 2 2 2 2 2" xfId="7248"/>
    <cellStyle name="Normal 4 5 2 2 2 2 2 2" xfId="14449"/>
    <cellStyle name="Normal 4 5 2 2 2 2 2 2 2" xfId="36050"/>
    <cellStyle name="Normal 4 5 2 2 2 2 2 3" xfId="21649"/>
    <cellStyle name="Normal 4 5 2 2 2 2 2 3 2" xfId="43250"/>
    <cellStyle name="Normal 4 5 2 2 2 2 2 4" xfId="28850"/>
    <cellStyle name="Normal 4 5 2 2 2 2 3" xfId="10849"/>
    <cellStyle name="Normal 4 5 2 2 2 2 3 2" xfId="32450"/>
    <cellStyle name="Normal 4 5 2 2 2 2 4" xfId="18049"/>
    <cellStyle name="Normal 4 5 2 2 2 2 4 2" xfId="39650"/>
    <cellStyle name="Normal 4 5 2 2 2 2 5" xfId="25250"/>
    <cellStyle name="Normal 4 5 2 2 2 3" xfId="2448"/>
    <cellStyle name="Normal 4 5 2 2 2 3 2" xfId="6048"/>
    <cellStyle name="Normal 4 5 2 2 2 3 2 2" xfId="13249"/>
    <cellStyle name="Normal 4 5 2 2 2 3 2 2 2" xfId="34850"/>
    <cellStyle name="Normal 4 5 2 2 2 3 2 3" xfId="20449"/>
    <cellStyle name="Normal 4 5 2 2 2 3 2 3 2" xfId="42050"/>
    <cellStyle name="Normal 4 5 2 2 2 3 2 4" xfId="27650"/>
    <cellStyle name="Normal 4 5 2 2 2 3 3" xfId="9649"/>
    <cellStyle name="Normal 4 5 2 2 2 3 3 2" xfId="31250"/>
    <cellStyle name="Normal 4 5 2 2 2 3 4" xfId="16849"/>
    <cellStyle name="Normal 4 5 2 2 2 3 4 2" xfId="38450"/>
    <cellStyle name="Normal 4 5 2 2 2 3 5" xfId="24050"/>
    <cellStyle name="Normal 4 5 2 2 2 4" xfId="4848"/>
    <cellStyle name="Normal 4 5 2 2 2 4 2" xfId="12049"/>
    <cellStyle name="Normal 4 5 2 2 2 4 2 2" xfId="33650"/>
    <cellStyle name="Normal 4 5 2 2 2 4 3" xfId="19249"/>
    <cellStyle name="Normal 4 5 2 2 2 4 3 2" xfId="40850"/>
    <cellStyle name="Normal 4 5 2 2 2 4 4" xfId="26450"/>
    <cellStyle name="Normal 4 5 2 2 2 5" xfId="8449"/>
    <cellStyle name="Normal 4 5 2 2 2 5 2" xfId="30050"/>
    <cellStyle name="Normal 4 5 2 2 2 6" xfId="15649"/>
    <cellStyle name="Normal 4 5 2 2 2 6 2" xfId="37250"/>
    <cellStyle name="Normal 4 5 2 2 2 7" xfId="22850"/>
    <cellStyle name="Normal 4 5 2 2 3" xfId="3048"/>
    <cellStyle name="Normal 4 5 2 2 3 2" xfId="6648"/>
    <cellStyle name="Normal 4 5 2 2 3 2 2" xfId="13849"/>
    <cellStyle name="Normal 4 5 2 2 3 2 2 2" xfId="35450"/>
    <cellStyle name="Normal 4 5 2 2 3 2 3" xfId="21049"/>
    <cellStyle name="Normal 4 5 2 2 3 2 3 2" xfId="42650"/>
    <cellStyle name="Normal 4 5 2 2 3 2 4" xfId="28250"/>
    <cellStyle name="Normal 4 5 2 2 3 3" xfId="10249"/>
    <cellStyle name="Normal 4 5 2 2 3 3 2" xfId="31850"/>
    <cellStyle name="Normal 4 5 2 2 3 4" xfId="17449"/>
    <cellStyle name="Normal 4 5 2 2 3 4 2" xfId="39050"/>
    <cellStyle name="Normal 4 5 2 2 3 5" xfId="24650"/>
    <cellStyle name="Normal 4 5 2 2 4" xfId="1848"/>
    <cellStyle name="Normal 4 5 2 2 4 2" xfId="5448"/>
    <cellStyle name="Normal 4 5 2 2 4 2 2" xfId="12649"/>
    <cellStyle name="Normal 4 5 2 2 4 2 2 2" xfId="34250"/>
    <cellStyle name="Normal 4 5 2 2 4 2 3" xfId="19849"/>
    <cellStyle name="Normal 4 5 2 2 4 2 3 2" xfId="41450"/>
    <cellStyle name="Normal 4 5 2 2 4 2 4" xfId="27050"/>
    <cellStyle name="Normal 4 5 2 2 4 3" xfId="9049"/>
    <cellStyle name="Normal 4 5 2 2 4 3 2" xfId="30650"/>
    <cellStyle name="Normal 4 5 2 2 4 4" xfId="16249"/>
    <cellStyle name="Normal 4 5 2 2 4 4 2" xfId="37850"/>
    <cellStyle name="Normal 4 5 2 2 4 5" xfId="23450"/>
    <cellStyle name="Normal 4 5 2 2 5" xfId="4248"/>
    <cellStyle name="Normal 4 5 2 2 5 2" xfId="11449"/>
    <cellStyle name="Normal 4 5 2 2 5 2 2" xfId="33050"/>
    <cellStyle name="Normal 4 5 2 2 5 3" xfId="18649"/>
    <cellStyle name="Normal 4 5 2 2 5 3 2" xfId="40250"/>
    <cellStyle name="Normal 4 5 2 2 5 4" xfId="25850"/>
    <cellStyle name="Normal 4 5 2 2 6" xfId="7849"/>
    <cellStyle name="Normal 4 5 2 2 6 2" xfId="29450"/>
    <cellStyle name="Normal 4 5 2 2 7" xfId="15049"/>
    <cellStyle name="Normal 4 5 2 2 7 2" xfId="36650"/>
    <cellStyle name="Normal 4 5 2 2 8" xfId="22250"/>
    <cellStyle name="Normal 4 5 2 3" xfId="1008"/>
    <cellStyle name="Normal 4 5 2 3 2" xfId="3408"/>
    <cellStyle name="Normal 4 5 2 3 2 2" xfId="7008"/>
    <cellStyle name="Normal 4 5 2 3 2 2 2" xfId="14209"/>
    <cellStyle name="Normal 4 5 2 3 2 2 2 2" xfId="35810"/>
    <cellStyle name="Normal 4 5 2 3 2 2 3" xfId="21409"/>
    <cellStyle name="Normal 4 5 2 3 2 2 3 2" xfId="43010"/>
    <cellStyle name="Normal 4 5 2 3 2 2 4" xfId="28610"/>
    <cellStyle name="Normal 4 5 2 3 2 3" xfId="10609"/>
    <cellStyle name="Normal 4 5 2 3 2 3 2" xfId="32210"/>
    <cellStyle name="Normal 4 5 2 3 2 4" xfId="17809"/>
    <cellStyle name="Normal 4 5 2 3 2 4 2" xfId="39410"/>
    <cellStyle name="Normal 4 5 2 3 2 5" xfId="25010"/>
    <cellStyle name="Normal 4 5 2 3 3" xfId="2208"/>
    <cellStyle name="Normal 4 5 2 3 3 2" xfId="5808"/>
    <cellStyle name="Normal 4 5 2 3 3 2 2" xfId="13009"/>
    <cellStyle name="Normal 4 5 2 3 3 2 2 2" xfId="34610"/>
    <cellStyle name="Normal 4 5 2 3 3 2 3" xfId="20209"/>
    <cellStyle name="Normal 4 5 2 3 3 2 3 2" xfId="41810"/>
    <cellStyle name="Normal 4 5 2 3 3 2 4" xfId="27410"/>
    <cellStyle name="Normal 4 5 2 3 3 3" xfId="9409"/>
    <cellStyle name="Normal 4 5 2 3 3 3 2" xfId="31010"/>
    <cellStyle name="Normal 4 5 2 3 3 4" xfId="16609"/>
    <cellStyle name="Normal 4 5 2 3 3 4 2" xfId="38210"/>
    <cellStyle name="Normal 4 5 2 3 3 5" xfId="23810"/>
    <cellStyle name="Normal 4 5 2 3 4" xfId="4608"/>
    <cellStyle name="Normal 4 5 2 3 4 2" xfId="11809"/>
    <cellStyle name="Normal 4 5 2 3 4 2 2" xfId="33410"/>
    <cellStyle name="Normal 4 5 2 3 4 3" xfId="19009"/>
    <cellStyle name="Normal 4 5 2 3 4 3 2" xfId="40610"/>
    <cellStyle name="Normal 4 5 2 3 4 4" xfId="26210"/>
    <cellStyle name="Normal 4 5 2 3 5" xfId="8209"/>
    <cellStyle name="Normal 4 5 2 3 5 2" xfId="29810"/>
    <cellStyle name="Normal 4 5 2 3 6" xfId="15409"/>
    <cellStyle name="Normal 4 5 2 3 6 2" xfId="37010"/>
    <cellStyle name="Normal 4 5 2 3 7" xfId="22610"/>
    <cellStyle name="Normal 4 5 2 4" xfId="2808"/>
    <cellStyle name="Normal 4 5 2 4 2" xfId="6408"/>
    <cellStyle name="Normal 4 5 2 4 2 2" xfId="13609"/>
    <cellStyle name="Normal 4 5 2 4 2 2 2" xfId="35210"/>
    <cellStyle name="Normal 4 5 2 4 2 3" xfId="20809"/>
    <cellStyle name="Normal 4 5 2 4 2 3 2" xfId="42410"/>
    <cellStyle name="Normal 4 5 2 4 2 4" xfId="28010"/>
    <cellStyle name="Normal 4 5 2 4 3" xfId="10009"/>
    <cellStyle name="Normal 4 5 2 4 3 2" xfId="31610"/>
    <cellStyle name="Normal 4 5 2 4 4" xfId="17209"/>
    <cellStyle name="Normal 4 5 2 4 4 2" xfId="38810"/>
    <cellStyle name="Normal 4 5 2 4 5" xfId="24410"/>
    <cellStyle name="Normal 4 5 2 5" xfId="1608"/>
    <cellStyle name="Normal 4 5 2 5 2" xfId="5208"/>
    <cellStyle name="Normal 4 5 2 5 2 2" xfId="12409"/>
    <cellStyle name="Normal 4 5 2 5 2 2 2" xfId="34010"/>
    <cellStyle name="Normal 4 5 2 5 2 3" xfId="19609"/>
    <cellStyle name="Normal 4 5 2 5 2 3 2" xfId="41210"/>
    <cellStyle name="Normal 4 5 2 5 2 4" xfId="26810"/>
    <cellStyle name="Normal 4 5 2 5 3" xfId="8809"/>
    <cellStyle name="Normal 4 5 2 5 3 2" xfId="30410"/>
    <cellStyle name="Normal 4 5 2 5 4" xfId="16009"/>
    <cellStyle name="Normal 4 5 2 5 4 2" xfId="37610"/>
    <cellStyle name="Normal 4 5 2 5 5" xfId="23210"/>
    <cellStyle name="Normal 4 5 2 6" xfId="4008"/>
    <cellStyle name="Normal 4 5 2 6 2" xfId="11209"/>
    <cellStyle name="Normal 4 5 2 6 2 2" xfId="32810"/>
    <cellStyle name="Normal 4 5 2 6 3" xfId="18409"/>
    <cellStyle name="Normal 4 5 2 6 3 2" xfId="40010"/>
    <cellStyle name="Normal 4 5 2 6 4" xfId="25610"/>
    <cellStyle name="Normal 4 5 2 7" xfId="7609"/>
    <cellStyle name="Normal 4 5 2 7 2" xfId="29210"/>
    <cellStyle name="Normal 4 5 2 8" xfId="14809"/>
    <cellStyle name="Normal 4 5 2 8 2" xfId="36410"/>
    <cellStyle name="Normal 4 5 2 9" xfId="22010"/>
    <cellStyle name="Normal 4 5 3" xfId="526"/>
    <cellStyle name="Normal 4 5 3 2" xfId="1128"/>
    <cellStyle name="Normal 4 5 3 2 2" xfId="3528"/>
    <cellStyle name="Normal 4 5 3 2 2 2" xfId="7128"/>
    <cellStyle name="Normal 4 5 3 2 2 2 2" xfId="14329"/>
    <cellStyle name="Normal 4 5 3 2 2 2 2 2" xfId="35930"/>
    <cellStyle name="Normal 4 5 3 2 2 2 3" xfId="21529"/>
    <cellStyle name="Normal 4 5 3 2 2 2 3 2" xfId="43130"/>
    <cellStyle name="Normal 4 5 3 2 2 2 4" xfId="28730"/>
    <cellStyle name="Normal 4 5 3 2 2 3" xfId="10729"/>
    <cellStyle name="Normal 4 5 3 2 2 3 2" xfId="32330"/>
    <cellStyle name="Normal 4 5 3 2 2 4" xfId="17929"/>
    <cellStyle name="Normal 4 5 3 2 2 4 2" xfId="39530"/>
    <cellStyle name="Normal 4 5 3 2 2 5" xfId="25130"/>
    <cellStyle name="Normal 4 5 3 2 3" xfId="2328"/>
    <cellStyle name="Normal 4 5 3 2 3 2" xfId="5928"/>
    <cellStyle name="Normal 4 5 3 2 3 2 2" xfId="13129"/>
    <cellStyle name="Normal 4 5 3 2 3 2 2 2" xfId="34730"/>
    <cellStyle name="Normal 4 5 3 2 3 2 3" xfId="20329"/>
    <cellStyle name="Normal 4 5 3 2 3 2 3 2" xfId="41930"/>
    <cellStyle name="Normal 4 5 3 2 3 2 4" xfId="27530"/>
    <cellStyle name="Normal 4 5 3 2 3 3" xfId="9529"/>
    <cellStyle name="Normal 4 5 3 2 3 3 2" xfId="31130"/>
    <cellStyle name="Normal 4 5 3 2 3 4" xfId="16729"/>
    <cellStyle name="Normal 4 5 3 2 3 4 2" xfId="38330"/>
    <cellStyle name="Normal 4 5 3 2 3 5" xfId="23930"/>
    <cellStyle name="Normal 4 5 3 2 4" xfId="4728"/>
    <cellStyle name="Normal 4 5 3 2 4 2" xfId="11929"/>
    <cellStyle name="Normal 4 5 3 2 4 2 2" xfId="33530"/>
    <cellStyle name="Normal 4 5 3 2 4 3" xfId="19129"/>
    <cellStyle name="Normal 4 5 3 2 4 3 2" xfId="40730"/>
    <cellStyle name="Normal 4 5 3 2 4 4" xfId="26330"/>
    <cellStyle name="Normal 4 5 3 2 5" xfId="8329"/>
    <cellStyle name="Normal 4 5 3 2 5 2" xfId="29930"/>
    <cellStyle name="Normal 4 5 3 2 6" xfId="15529"/>
    <cellStyle name="Normal 4 5 3 2 6 2" xfId="37130"/>
    <cellStyle name="Normal 4 5 3 2 7" xfId="22730"/>
    <cellStyle name="Normal 4 5 3 3" xfId="2928"/>
    <cellStyle name="Normal 4 5 3 3 2" xfId="6528"/>
    <cellStyle name="Normal 4 5 3 3 2 2" xfId="13729"/>
    <cellStyle name="Normal 4 5 3 3 2 2 2" xfId="35330"/>
    <cellStyle name="Normal 4 5 3 3 2 3" xfId="20929"/>
    <cellStyle name="Normal 4 5 3 3 2 3 2" xfId="42530"/>
    <cellStyle name="Normal 4 5 3 3 2 4" xfId="28130"/>
    <cellStyle name="Normal 4 5 3 3 3" xfId="10129"/>
    <cellStyle name="Normal 4 5 3 3 3 2" xfId="31730"/>
    <cellStyle name="Normal 4 5 3 3 4" xfId="17329"/>
    <cellStyle name="Normal 4 5 3 3 4 2" xfId="38930"/>
    <cellStyle name="Normal 4 5 3 3 5" xfId="24530"/>
    <cellStyle name="Normal 4 5 3 4" xfId="1728"/>
    <cellStyle name="Normal 4 5 3 4 2" xfId="5328"/>
    <cellStyle name="Normal 4 5 3 4 2 2" xfId="12529"/>
    <cellStyle name="Normal 4 5 3 4 2 2 2" xfId="34130"/>
    <cellStyle name="Normal 4 5 3 4 2 3" xfId="19729"/>
    <cellStyle name="Normal 4 5 3 4 2 3 2" xfId="41330"/>
    <cellStyle name="Normal 4 5 3 4 2 4" xfId="26930"/>
    <cellStyle name="Normal 4 5 3 4 3" xfId="8929"/>
    <cellStyle name="Normal 4 5 3 4 3 2" xfId="30530"/>
    <cellStyle name="Normal 4 5 3 4 4" xfId="16129"/>
    <cellStyle name="Normal 4 5 3 4 4 2" xfId="37730"/>
    <cellStyle name="Normal 4 5 3 4 5" xfId="23330"/>
    <cellStyle name="Normal 4 5 3 5" xfId="4128"/>
    <cellStyle name="Normal 4 5 3 5 2" xfId="11329"/>
    <cellStyle name="Normal 4 5 3 5 2 2" xfId="32930"/>
    <cellStyle name="Normal 4 5 3 5 3" xfId="18529"/>
    <cellStyle name="Normal 4 5 3 5 3 2" xfId="40130"/>
    <cellStyle name="Normal 4 5 3 5 4" xfId="25730"/>
    <cellStyle name="Normal 4 5 3 6" xfId="7729"/>
    <cellStyle name="Normal 4 5 3 6 2" xfId="29330"/>
    <cellStyle name="Normal 4 5 3 7" xfId="14929"/>
    <cellStyle name="Normal 4 5 3 7 2" xfId="36530"/>
    <cellStyle name="Normal 4 5 3 8" xfId="22130"/>
    <cellStyle name="Normal 4 5 4" xfId="768"/>
    <cellStyle name="Normal 4 5 4 2" xfId="1368"/>
    <cellStyle name="Normal 4 5 4 2 2" xfId="3768"/>
    <cellStyle name="Normal 4 5 4 2 2 2" xfId="7368"/>
    <cellStyle name="Normal 4 5 4 2 2 2 2" xfId="14569"/>
    <cellStyle name="Normal 4 5 4 2 2 2 2 2" xfId="36170"/>
    <cellStyle name="Normal 4 5 4 2 2 2 3" xfId="21769"/>
    <cellStyle name="Normal 4 5 4 2 2 2 3 2" xfId="43370"/>
    <cellStyle name="Normal 4 5 4 2 2 2 4" xfId="28970"/>
    <cellStyle name="Normal 4 5 4 2 2 3" xfId="10969"/>
    <cellStyle name="Normal 4 5 4 2 2 3 2" xfId="32570"/>
    <cellStyle name="Normal 4 5 4 2 2 4" xfId="18169"/>
    <cellStyle name="Normal 4 5 4 2 2 4 2" xfId="39770"/>
    <cellStyle name="Normal 4 5 4 2 2 5" xfId="25370"/>
    <cellStyle name="Normal 4 5 4 2 3" xfId="2568"/>
    <cellStyle name="Normal 4 5 4 2 3 2" xfId="6168"/>
    <cellStyle name="Normal 4 5 4 2 3 2 2" xfId="13369"/>
    <cellStyle name="Normal 4 5 4 2 3 2 2 2" xfId="34970"/>
    <cellStyle name="Normal 4 5 4 2 3 2 3" xfId="20569"/>
    <cellStyle name="Normal 4 5 4 2 3 2 3 2" xfId="42170"/>
    <cellStyle name="Normal 4 5 4 2 3 2 4" xfId="27770"/>
    <cellStyle name="Normal 4 5 4 2 3 3" xfId="9769"/>
    <cellStyle name="Normal 4 5 4 2 3 3 2" xfId="31370"/>
    <cellStyle name="Normal 4 5 4 2 3 4" xfId="16969"/>
    <cellStyle name="Normal 4 5 4 2 3 4 2" xfId="38570"/>
    <cellStyle name="Normal 4 5 4 2 3 5" xfId="24170"/>
    <cellStyle name="Normal 4 5 4 2 4" xfId="4968"/>
    <cellStyle name="Normal 4 5 4 2 4 2" xfId="12169"/>
    <cellStyle name="Normal 4 5 4 2 4 2 2" xfId="33770"/>
    <cellStyle name="Normal 4 5 4 2 4 3" xfId="19369"/>
    <cellStyle name="Normal 4 5 4 2 4 3 2" xfId="40970"/>
    <cellStyle name="Normal 4 5 4 2 4 4" xfId="26570"/>
    <cellStyle name="Normal 4 5 4 2 5" xfId="8569"/>
    <cellStyle name="Normal 4 5 4 2 5 2" xfId="30170"/>
    <cellStyle name="Normal 4 5 4 2 6" xfId="15769"/>
    <cellStyle name="Normal 4 5 4 2 6 2" xfId="37370"/>
    <cellStyle name="Normal 4 5 4 2 7" xfId="22970"/>
    <cellStyle name="Normal 4 5 4 3" xfId="3168"/>
    <cellStyle name="Normal 4 5 4 3 2" xfId="6768"/>
    <cellStyle name="Normal 4 5 4 3 2 2" xfId="13969"/>
    <cellStyle name="Normal 4 5 4 3 2 2 2" xfId="35570"/>
    <cellStyle name="Normal 4 5 4 3 2 3" xfId="21169"/>
    <cellStyle name="Normal 4 5 4 3 2 3 2" xfId="42770"/>
    <cellStyle name="Normal 4 5 4 3 2 4" xfId="28370"/>
    <cellStyle name="Normal 4 5 4 3 3" xfId="10369"/>
    <cellStyle name="Normal 4 5 4 3 3 2" xfId="31970"/>
    <cellStyle name="Normal 4 5 4 3 4" xfId="17569"/>
    <cellStyle name="Normal 4 5 4 3 4 2" xfId="39170"/>
    <cellStyle name="Normal 4 5 4 3 5" xfId="24770"/>
    <cellStyle name="Normal 4 5 4 4" xfId="1968"/>
    <cellStyle name="Normal 4 5 4 4 2" xfId="5568"/>
    <cellStyle name="Normal 4 5 4 4 2 2" xfId="12769"/>
    <cellStyle name="Normal 4 5 4 4 2 2 2" xfId="34370"/>
    <cellStyle name="Normal 4 5 4 4 2 3" xfId="19969"/>
    <cellStyle name="Normal 4 5 4 4 2 3 2" xfId="41570"/>
    <cellStyle name="Normal 4 5 4 4 2 4" xfId="27170"/>
    <cellStyle name="Normal 4 5 4 4 3" xfId="9169"/>
    <cellStyle name="Normal 4 5 4 4 3 2" xfId="30770"/>
    <cellStyle name="Normal 4 5 4 4 4" xfId="16369"/>
    <cellStyle name="Normal 4 5 4 4 4 2" xfId="37970"/>
    <cellStyle name="Normal 4 5 4 4 5" xfId="23570"/>
    <cellStyle name="Normal 4 5 4 5" xfId="4368"/>
    <cellStyle name="Normal 4 5 4 5 2" xfId="11569"/>
    <cellStyle name="Normal 4 5 4 5 2 2" xfId="33170"/>
    <cellStyle name="Normal 4 5 4 5 3" xfId="18769"/>
    <cellStyle name="Normal 4 5 4 5 3 2" xfId="40370"/>
    <cellStyle name="Normal 4 5 4 5 4" xfId="25970"/>
    <cellStyle name="Normal 4 5 4 6" xfId="7969"/>
    <cellStyle name="Normal 4 5 4 6 2" xfId="29570"/>
    <cellStyle name="Normal 4 5 4 7" xfId="15169"/>
    <cellStyle name="Normal 4 5 4 7 2" xfId="36770"/>
    <cellStyle name="Normal 4 5 4 8" xfId="22370"/>
    <cellStyle name="Normal 4 5 5" xfId="888"/>
    <cellStyle name="Normal 4 5 5 2" xfId="3288"/>
    <cellStyle name="Normal 4 5 5 2 2" xfId="6888"/>
    <cellStyle name="Normal 4 5 5 2 2 2" xfId="14089"/>
    <cellStyle name="Normal 4 5 5 2 2 2 2" xfId="35690"/>
    <cellStyle name="Normal 4 5 5 2 2 3" xfId="21289"/>
    <cellStyle name="Normal 4 5 5 2 2 3 2" xfId="42890"/>
    <cellStyle name="Normal 4 5 5 2 2 4" xfId="28490"/>
    <cellStyle name="Normal 4 5 5 2 3" xfId="10489"/>
    <cellStyle name="Normal 4 5 5 2 3 2" xfId="32090"/>
    <cellStyle name="Normal 4 5 5 2 4" xfId="17689"/>
    <cellStyle name="Normal 4 5 5 2 4 2" xfId="39290"/>
    <cellStyle name="Normal 4 5 5 2 5" xfId="24890"/>
    <cellStyle name="Normal 4 5 5 3" xfId="2088"/>
    <cellStyle name="Normal 4 5 5 3 2" xfId="5688"/>
    <cellStyle name="Normal 4 5 5 3 2 2" xfId="12889"/>
    <cellStyle name="Normal 4 5 5 3 2 2 2" xfId="34490"/>
    <cellStyle name="Normal 4 5 5 3 2 3" xfId="20089"/>
    <cellStyle name="Normal 4 5 5 3 2 3 2" xfId="41690"/>
    <cellStyle name="Normal 4 5 5 3 2 4" xfId="27290"/>
    <cellStyle name="Normal 4 5 5 3 3" xfId="9289"/>
    <cellStyle name="Normal 4 5 5 3 3 2" xfId="30890"/>
    <cellStyle name="Normal 4 5 5 3 4" xfId="16489"/>
    <cellStyle name="Normal 4 5 5 3 4 2" xfId="38090"/>
    <cellStyle name="Normal 4 5 5 3 5" xfId="23690"/>
    <cellStyle name="Normal 4 5 5 4" xfId="4488"/>
    <cellStyle name="Normal 4 5 5 4 2" xfId="11689"/>
    <cellStyle name="Normal 4 5 5 4 2 2" xfId="33290"/>
    <cellStyle name="Normal 4 5 5 4 3" xfId="18889"/>
    <cellStyle name="Normal 4 5 5 4 3 2" xfId="40490"/>
    <cellStyle name="Normal 4 5 5 4 4" xfId="26090"/>
    <cellStyle name="Normal 4 5 5 5" xfId="8089"/>
    <cellStyle name="Normal 4 5 5 5 2" xfId="29690"/>
    <cellStyle name="Normal 4 5 5 6" xfId="15289"/>
    <cellStyle name="Normal 4 5 5 6 2" xfId="36890"/>
    <cellStyle name="Normal 4 5 5 7" xfId="22490"/>
    <cellStyle name="Normal 4 5 6" xfId="2688"/>
    <cellStyle name="Normal 4 5 6 2" xfId="6288"/>
    <cellStyle name="Normal 4 5 6 2 2" xfId="13489"/>
    <cellStyle name="Normal 4 5 6 2 2 2" xfId="35090"/>
    <cellStyle name="Normal 4 5 6 2 3" xfId="20689"/>
    <cellStyle name="Normal 4 5 6 2 3 2" xfId="42290"/>
    <cellStyle name="Normal 4 5 6 2 4" xfId="27890"/>
    <cellStyle name="Normal 4 5 6 3" xfId="9889"/>
    <cellStyle name="Normal 4 5 6 3 2" xfId="31490"/>
    <cellStyle name="Normal 4 5 6 4" xfId="17089"/>
    <cellStyle name="Normal 4 5 6 4 2" xfId="38690"/>
    <cellStyle name="Normal 4 5 6 5" xfId="24290"/>
    <cellStyle name="Normal 4 5 7" xfId="1488"/>
    <cellStyle name="Normal 4 5 7 2" xfId="5088"/>
    <cellStyle name="Normal 4 5 7 2 2" xfId="12289"/>
    <cellStyle name="Normal 4 5 7 2 2 2" xfId="33890"/>
    <cellStyle name="Normal 4 5 7 2 3" xfId="19489"/>
    <cellStyle name="Normal 4 5 7 2 3 2" xfId="41090"/>
    <cellStyle name="Normal 4 5 7 2 4" xfId="26690"/>
    <cellStyle name="Normal 4 5 7 3" xfId="8689"/>
    <cellStyle name="Normal 4 5 7 3 2" xfId="30290"/>
    <cellStyle name="Normal 4 5 7 4" xfId="15889"/>
    <cellStyle name="Normal 4 5 7 4 2" xfId="37490"/>
    <cellStyle name="Normal 4 5 7 5" xfId="23090"/>
    <cellStyle name="Normal 4 5 8" xfId="3888"/>
    <cellStyle name="Normal 4 5 8 2" xfId="11089"/>
    <cellStyle name="Normal 4 5 8 2 2" xfId="32690"/>
    <cellStyle name="Normal 4 5 8 3" xfId="18289"/>
    <cellStyle name="Normal 4 5 8 3 2" xfId="39890"/>
    <cellStyle name="Normal 4 5 8 4" xfId="25490"/>
    <cellStyle name="Normal 4 5 9" xfId="7489"/>
    <cellStyle name="Normal 4 5 9 2" xfId="29090"/>
    <cellStyle name="Normal 4 6" xfId="303"/>
    <cellStyle name="Normal 4 6 2" xfId="543"/>
    <cellStyle name="Normal 4 6 2 2" xfId="1145"/>
    <cellStyle name="Normal 4 6 2 2 2" xfId="3545"/>
    <cellStyle name="Normal 4 6 2 2 2 2" xfId="7145"/>
    <cellStyle name="Normal 4 6 2 2 2 2 2" xfId="14346"/>
    <cellStyle name="Normal 4 6 2 2 2 2 2 2" xfId="35947"/>
    <cellStyle name="Normal 4 6 2 2 2 2 3" xfId="21546"/>
    <cellStyle name="Normal 4 6 2 2 2 2 3 2" xfId="43147"/>
    <cellStyle name="Normal 4 6 2 2 2 2 4" xfId="28747"/>
    <cellStyle name="Normal 4 6 2 2 2 3" xfId="10746"/>
    <cellStyle name="Normal 4 6 2 2 2 3 2" xfId="32347"/>
    <cellStyle name="Normal 4 6 2 2 2 4" xfId="17946"/>
    <cellStyle name="Normal 4 6 2 2 2 4 2" xfId="39547"/>
    <cellStyle name="Normal 4 6 2 2 2 5" xfId="25147"/>
    <cellStyle name="Normal 4 6 2 2 3" xfId="2345"/>
    <cellStyle name="Normal 4 6 2 2 3 2" xfId="5945"/>
    <cellStyle name="Normal 4 6 2 2 3 2 2" xfId="13146"/>
    <cellStyle name="Normal 4 6 2 2 3 2 2 2" xfId="34747"/>
    <cellStyle name="Normal 4 6 2 2 3 2 3" xfId="20346"/>
    <cellStyle name="Normal 4 6 2 2 3 2 3 2" xfId="41947"/>
    <cellStyle name="Normal 4 6 2 2 3 2 4" xfId="27547"/>
    <cellStyle name="Normal 4 6 2 2 3 3" xfId="9546"/>
    <cellStyle name="Normal 4 6 2 2 3 3 2" xfId="31147"/>
    <cellStyle name="Normal 4 6 2 2 3 4" xfId="16746"/>
    <cellStyle name="Normal 4 6 2 2 3 4 2" xfId="38347"/>
    <cellStyle name="Normal 4 6 2 2 3 5" xfId="23947"/>
    <cellStyle name="Normal 4 6 2 2 4" xfId="4745"/>
    <cellStyle name="Normal 4 6 2 2 4 2" xfId="11946"/>
    <cellStyle name="Normal 4 6 2 2 4 2 2" xfId="33547"/>
    <cellStyle name="Normal 4 6 2 2 4 3" xfId="19146"/>
    <cellStyle name="Normal 4 6 2 2 4 3 2" xfId="40747"/>
    <cellStyle name="Normal 4 6 2 2 4 4" xfId="26347"/>
    <cellStyle name="Normal 4 6 2 2 5" xfId="8346"/>
    <cellStyle name="Normal 4 6 2 2 5 2" xfId="29947"/>
    <cellStyle name="Normal 4 6 2 2 6" xfId="15546"/>
    <cellStyle name="Normal 4 6 2 2 6 2" xfId="37147"/>
    <cellStyle name="Normal 4 6 2 2 7" xfId="22747"/>
    <cellStyle name="Normal 4 6 2 3" xfId="2945"/>
    <cellStyle name="Normal 4 6 2 3 2" xfId="6545"/>
    <cellStyle name="Normal 4 6 2 3 2 2" xfId="13746"/>
    <cellStyle name="Normal 4 6 2 3 2 2 2" xfId="35347"/>
    <cellStyle name="Normal 4 6 2 3 2 3" xfId="20946"/>
    <cellStyle name="Normal 4 6 2 3 2 3 2" xfId="42547"/>
    <cellStyle name="Normal 4 6 2 3 2 4" xfId="28147"/>
    <cellStyle name="Normal 4 6 2 3 3" xfId="10146"/>
    <cellStyle name="Normal 4 6 2 3 3 2" xfId="31747"/>
    <cellStyle name="Normal 4 6 2 3 4" xfId="17346"/>
    <cellStyle name="Normal 4 6 2 3 4 2" xfId="38947"/>
    <cellStyle name="Normal 4 6 2 3 5" xfId="24547"/>
    <cellStyle name="Normal 4 6 2 4" xfId="1745"/>
    <cellStyle name="Normal 4 6 2 4 2" xfId="5345"/>
    <cellStyle name="Normal 4 6 2 4 2 2" xfId="12546"/>
    <cellStyle name="Normal 4 6 2 4 2 2 2" xfId="34147"/>
    <cellStyle name="Normal 4 6 2 4 2 3" xfId="19746"/>
    <cellStyle name="Normal 4 6 2 4 2 3 2" xfId="41347"/>
    <cellStyle name="Normal 4 6 2 4 2 4" xfId="26947"/>
    <cellStyle name="Normal 4 6 2 4 3" xfId="8946"/>
    <cellStyle name="Normal 4 6 2 4 3 2" xfId="30547"/>
    <cellStyle name="Normal 4 6 2 4 4" xfId="16146"/>
    <cellStyle name="Normal 4 6 2 4 4 2" xfId="37747"/>
    <cellStyle name="Normal 4 6 2 4 5" xfId="23347"/>
    <cellStyle name="Normal 4 6 2 5" xfId="4145"/>
    <cellStyle name="Normal 4 6 2 5 2" xfId="11346"/>
    <cellStyle name="Normal 4 6 2 5 2 2" xfId="32947"/>
    <cellStyle name="Normal 4 6 2 5 3" xfId="18546"/>
    <cellStyle name="Normal 4 6 2 5 3 2" xfId="40147"/>
    <cellStyle name="Normal 4 6 2 5 4" xfId="25747"/>
    <cellStyle name="Normal 4 6 2 6" xfId="7746"/>
    <cellStyle name="Normal 4 6 2 6 2" xfId="29347"/>
    <cellStyle name="Normal 4 6 2 7" xfId="14946"/>
    <cellStyle name="Normal 4 6 2 7 2" xfId="36547"/>
    <cellStyle name="Normal 4 6 2 8" xfId="22147"/>
    <cellStyle name="Normal 4 6 3" xfId="905"/>
    <cellStyle name="Normal 4 6 3 2" xfId="3305"/>
    <cellStyle name="Normal 4 6 3 2 2" xfId="6905"/>
    <cellStyle name="Normal 4 6 3 2 2 2" xfId="14106"/>
    <cellStyle name="Normal 4 6 3 2 2 2 2" xfId="35707"/>
    <cellStyle name="Normal 4 6 3 2 2 3" xfId="21306"/>
    <cellStyle name="Normal 4 6 3 2 2 3 2" xfId="42907"/>
    <cellStyle name="Normal 4 6 3 2 2 4" xfId="28507"/>
    <cellStyle name="Normal 4 6 3 2 3" xfId="10506"/>
    <cellStyle name="Normal 4 6 3 2 3 2" xfId="32107"/>
    <cellStyle name="Normal 4 6 3 2 4" xfId="17706"/>
    <cellStyle name="Normal 4 6 3 2 4 2" xfId="39307"/>
    <cellStyle name="Normal 4 6 3 2 5" xfId="24907"/>
    <cellStyle name="Normal 4 6 3 3" xfId="2105"/>
    <cellStyle name="Normal 4 6 3 3 2" xfId="5705"/>
    <cellStyle name="Normal 4 6 3 3 2 2" xfId="12906"/>
    <cellStyle name="Normal 4 6 3 3 2 2 2" xfId="34507"/>
    <cellStyle name="Normal 4 6 3 3 2 3" xfId="20106"/>
    <cellStyle name="Normal 4 6 3 3 2 3 2" xfId="41707"/>
    <cellStyle name="Normal 4 6 3 3 2 4" xfId="27307"/>
    <cellStyle name="Normal 4 6 3 3 3" xfId="9306"/>
    <cellStyle name="Normal 4 6 3 3 3 2" xfId="30907"/>
    <cellStyle name="Normal 4 6 3 3 4" xfId="16506"/>
    <cellStyle name="Normal 4 6 3 3 4 2" xfId="38107"/>
    <cellStyle name="Normal 4 6 3 3 5" xfId="23707"/>
    <cellStyle name="Normal 4 6 3 4" xfId="4505"/>
    <cellStyle name="Normal 4 6 3 4 2" xfId="11706"/>
    <cellStyle name="Normal 4 6 3 4 2 2" xfId="33307"/>
    <cellStyle name="Normal 4 6 3 4 3" xfId="18906"/>
    <cellStyle name="Normal 4 6 3 4 3 2" xfId="40507"/>
    <cellStyle name="Normal 4 6 3 4 4" xfId="26107"/>
    <cellStyle name="Normal 4 6 3 5" xfId="8106"/>
    <cellStyle name="Normal 4 6 3 5 2" xfId="29707"/>
    <cellStyle name="Normal 4 6 3 6" xfId="15306"/>
    <cellStyle name="Normal 4 6 3 6 2" xfId="36907"/>
    <cellStyle name="Normal 4 6 3 7" xfId="22507"/>
    <cellStyle name="Normal 4 6 4" xfId="2705"/>
    <cellStyle name="Normal 4 6 4 2" xfId="6305"/>
    <cellStyle name="Normal 4 6 4 2 2" xfId="13506"/>
    <cellStyle name="Normal 4 6 4 2 2 2" xfId="35107"/>
    <cellStyle name="Normal 4 6 4 2 3" xfId="20706"/>
    <cellStyle name="Normal 4 6 4 2 3 2" xfId="42307"/>
    <cellStyle name="Normal 4 6 4 2 4" xfId="27907"/>
    <cellStyle name="Normal 4 6 4 3" xfId="9906"/>
    <cellStyle name="Normal 4 6 4 3 2" xfId="31507"/>
    <cellStyle name="Normal 4 6 4 4" xfId="17106"/>
    <cellStyle name="Normal 4 6 4 4 2" xfId="38707"/>
    <cellStyle name="Normal 4 6 4 5" xfId="24307"/>
    <cellStyle name="Normal 4 6 5" xfId="1505"/>
    <cellStyle name="Normal 4 6 5 2" xfId="5105"/>
    <cellStyle name="Normal 4 6 5 2 2" xfId="12306"/>
    <cellStyle name="Normal 4 6 5 2 2 2" xfId="33907"/>
    <cellStyle name="Normal 4 6 5 2 3" xfId="19506"/>
    <cellStyle name="Normal 4 6 5 2 3 2" xfId="41107"/>
    <cellStyle name="Normal 4 6 5 2 4" xfId="26707"/>
    <cellStyle name="Normal 4 6 5 3" xfId="8706"/>
    <cellStyle name="Normal 4 6 5 3 2" xfId="30307"/>
    <cellStyle name="Normal 4 6 5 4" xfId="15906"/>
    <cellStyle name="Normal 4 6 5 4 2" xfId="37507"/>
    <cellStyle name="Normal 4 6 5 5" xfId="23107"/>
    <cellStyle name="Normal 4 6 6" xfId="3905"/>
    <cellStyle name="Normal 4 6 6 2" xfId="11106"/>
    <cellStyle name="Normal 4 6 6 2 2" xfId="32707"/>
    <cellStyle name="Normal 4 6 6 3" xfId="18306"/>
    <cellStyle name="Normal 4 6 6 3 2" xfId="39907"/>
    <cellStyle name="Normal 4 6 6 4" xfId="25507"/>
    <cellStyle name="Normal 4 6 7" xfId="7506"/>
    <cellStyle name="Normal 4 6 7 2" xfId="29107"/>
    <cellStyle name="Normal 4 6 8" xfId="14706"/>
    <cellStyle name="Normal 4 6 8 2" xfId="36307"/>
    <cellStyle name="Normal 4 6 9" xfId="21907"/>
    <cellStyle name="Normal 4 7" xfId="423"/>
    <cellStyle name="Normal 4 7 2" xfId="1025"/>
    <cellStyle name="Normal 4 7 2 2" xfId="3425"/>
    <cellStyle name="Normal 4 7 2 2 2" xfId="7025"/>
    <cellStyle name="Normal 4 7 2 2 2 2" xfId="14226"/>
    <cellStyle name="Normal 4 7 2 2 2 2 2" xfId="35827"/>
    <cellStyle name="Normal 4 7 2 2 2 3" xfId="21426"/>
    <cellStyle name="Normal 4 7 2 2 2 3 2" xfId="43027"/>
    <cellStyle name="Normal 4 7 2 2 2 4" xfId="28627"/>
    <cellStyle name="Normal 4 7 2 2 3" xfId="10626"/>
    <cellStyle name="Normal 4 7 2 2 3 2" xfId="32227"/>
    <cellStyle name="Normal 4 7 2 2 4" xfId="17826"/>
    <cellStyle name="Normal 4 7 2 2 4 2" xfId="39427"/>
    <cellStyle name="Normal 4 7 2 2 5" xfId="25027"/>
    <cellStyle name="Normal 4 7 2 3" xfId="2225"/>
    <cellStyle name="Normal 4 7 2 3 2" xfId="5825"/>
    <cellStyle name="Normal 4 7 2 3 2 2" xfId="13026"/>
    <cellStyle name="Normal 4 7 2 3 2 2 2" xfId="34627"/>
    <cellStyle name="Normal 4 7 2 3 2 3" xfId="20226"/>
    <cellStyle name="Normal 4 7 2 3 2 3 2" xfId="41827"/>
    <cellStyle name="Normal 4 7 2 3 2 4" xfId="27427"/>
    <cellStyle name="Normal 4 7 2 3 3" xfId="9426"/>
    <cellStyle name="Normal 4 7 2 3 3 2" xfId="31027"/>
    <cellStyle name="Normal 4 7 2 3 4" xfId="16626"/>
    <cellStyle name="Normal 4 7 2 3 4 2" xfId="38227"/>
    <cellStyle name="Normal 4 7 2 3 5" xfId="23827"/>
    <cellStyle name="Normal 4 7 2 4" xfId="4625"/>
    <cellStyle name="Normal 4 7 2 4 2" xfId="11826"/>
    <cellStyle name="Normal 4 7 2 4 2 2" xfId="33427"/>
    <cellStyle name="Normal 4 7 2 4 3" xfId="19026"/>
    <cellStyle name="Normal 4 7 2 4 3 2" xfId="40627"/>
    <cellStyle name="Normal 4 7 2 4 4" xfId="26227"/>
    <cellStyle name="Normal 4 7 2 5" xfId="8226"/>
    <cellStyle name="Normal 4 7 2 5 2" xfId="29827"/>
    <cellStyle name="Normal 4 7 2 6" xfId="15426"/>
    <cellStyle name="Normal 4 7 2 6 2" xfId="37027"/>
    <cellStyle name="Normal 4 7 2 7" xfId="22627"/>
    <cellStyle name="Normal 4 7 3" xfId="2825"/>
    <cellStyle name="Normal 4 7 3 2" xfId="6425"/>
    <cellStyle name="Normal 4 7 3 2 2" xfId="13626"/>
    <cellStyle name="Normal 4 7 3 2 2 2" xfId="35227"/>
    <cellStyle name="Normal 4 7 3 2 3" xfId="20826"/>
    <cellStyle name="Normal 4 7 3 2 3 2" xfId="42427"/>
    <cellStyle name="Normal 4 7 3 2 4" xfId="28027"/>
    <cellStyle name="Normal 4 7 3 3" xfId="10026"/>
    <cellStyle name="Normal 4 7 3 3 2" xfId="31627"/>
    <cellStyle name="Normal 4 7 3 4" xfId="17226"/>
    <cellStyle name="Normal 4 7 3 4 2" xfId="38827"/>
    <cellStyle name="Normal 4 7 3 5" xfId="24427"/>
    <cellStyle name="Normal 4 7 4" xfId="1625"/>
    <cellStyle name="Normal 4 7 4 2" xfId="5225"/>
    <cellStyle name="Normal 4 7 4 2 2" xfId="12426"/>
    <cellStyle name="Normal 4 7 4 2 2 2" xfId="34027"/>
    <cellStyle name="Normal 4 7 4 2 3" xfId="19626"/>
    <cellStyle name="Normal 4 7 4 2 3 2" xfId="41227"/>
    <cellStyle name="Normal 4 7 4 2 4" xfId="26827"/>
    <cellStyle name="Normal 4 7 4 3" xfId="8826"/>
    <cellStyle name="Normal 4 7 4 3 2" xfId="30427"/>
    <cellStyle name="Normal 4 7 4 4" xfId="16026"/>
    <cellStyle name="Normal 4 7 4 4 2" xfId="37627"/>
    <cellStyle name="Normal 4 7 4 5" xfId="23227"/>
    <cellStyle name="Normal 4 7 5" xfId="4025"/>
    <cellStyle name="Normal 4 7 5 2" xfId="11226"/>
    <cellStyle name="Normal 4 7 5 2 2" xfId="32827"/>
    <cellStyle name="Normal 4 7 5 3" xfId="18426"/>
    <cellStyle name="Normal 4 7 5 3 2" xfId="40027"/>
    <cellStyle name="Normal 4 7 5 4" xfId="25627"/>
    <cellStyle name="Normal 4 7 6" xfId="7626"/>
    <cellStyle name="Normal 4 7 6 2" xfId="29227"/>
    <cellStyle name="Normal 4 7 7" xfId="14826"/>
    <cellStyle name="Normal 4 7 7 2" xfId="36427"/>
    <cellStyle name="Normal 4 7 8" xfId="22027"/>
    <cellStyle name="Normal 4 8" xfId="665"/>
    <cellStyle name="Normal 4 8 2" xfId="1265"/>
    <cellStyle name="Normal 4 8 2 2" xfId="3665"/>
    <cellStyle name="Normal 4 8 2 2 2" xfId="7265"/>
    <cellStyle name="Normal 4 8 2 2 2 2" xfId="14466"/>
    <cellStyle name="Normal 4 8 2 2 2 2 2" xfId="36067"/>
    <cellStyle name="Normal 4 8 2 2 2 3" xfId="21666"/>
    <cellStyle name="Normal 4 8 2 2 2 3 2" xfId="43267"/>
    <cellStyle name="Normal 4 8 2 2 2 4" xfId="28867"/>
    <cellStyle name="Normal 4 8 2 2 3" xfId="10866"/>
    <cellStyle name="Normal 4 8 2 2 3 2" xfId="32467"/>
    <cellStyle name="Normal 4 8 2 2 4" xfId="18066"/>
    <cellStyle name="Normal 4 8 2 2 4 2" xfId="39667"/>
    <cellStyle name="Normal 4 8 2 2 5" xfId="25267"/>
    <cellStyle name="Normal 4 8 2 3" xfId="2465"/>
    <cellStyle name="Normal 4 8 2 3 2" xfId="6065"/>
    <cellStyle name="Normal 4 8 2 3 2 2" xfId="13266"/>
    <cellStyle name="Normal 4 8 2 3 2 2 2" xfId="34867"/>
    <cellStyle name="Normal 4 8 2 3 2 3" xfId="20466"/>
    <cellStyle name="Normal 4 8 2 3 2 3 2" xfId="42067"/>
    <cellStyle name="Normal 4 8 2 3 2 4" xfId="27667"/>
    <cellStyle name="Normal 4 8 2 3 3" xfId="9666"/>
    <cellStyle name="Normal 4 8 2 3 3 2" xfId="31267"/>
    <cellStyle name="Normal 4 8 2 3 4" xfId="16866"/>
    <cellStyle name="Normal 4 8 2 3 4 2" xfId="38467"/>
    <cellStyle name="Normal 4 8 2 3 5" xfId="24067"/>
    <cellStyle name="Normal 4 8 2 4" xfId="4865"/>
    <cellStyle name="Normal 4 8 2 4 2" xfId="12066"/>
    <cellStyle name="Normal 4 8 2 4 2 2" xfId="33667"/>
    <cellStyle name="Normal 4 8 2 4 3" xfId="19266"/>
    <cellStyle name="Normal 4 8 2 4 3 2" xfId="40867"/>
    <cellStyle name="Normal 4 8 2 4 4" xfId="26467"/>
    <cellStyle name="Normal 4 8 2 5" xfId="8466"/>
    <cellStyle name="Normal 4 8 2 5 2" xfId="30067"/>
    <cellStyle name="Normal 4 8 2 6" xfId="15666"/>
    <cellStyle name="Normal 4 8 2 6 2" xfId="37267"/>
    <cellStyle name="Normal 4 8 2 7" xfId="22867"/>
    <cellStyle name="Normal 4 8 3" xfId="3065"/>
    <cellStyle name="Normal 4 8 3 2" xfId="6665"/>
    <cellStyle name="Normal 4 8 3 2 2" xfId="13866"/>
    <cellStyle name="Normal 4 8 3 2 2 2" xfId="35467"/>
    <cellStyle name="Normal 4 8 3 2 3" xfId="21066"/>
    <cellStyle name="Normal 4 8 3 2 3 2" xfId="42667"/>
    <cellStyle name="Normal 4 8 3 2 4" xfId="28267"/>
    <cellStyle name="Normal 4 8 3 3" xfId="10266"/>
    <cellStyle name="Normal 4 8 3 3 2" xfId="31867"/>
    <cellStyle name="Normal 4 8 3 4" xfId="17466"/>
    <cellStyle name="Normal 4 8 3 4 2" xfId="39067"/>
    <cellStyle name="Normal 4 8 3 5" xfId="24667"/>
    <cellStyle name="Normal 4 8 4" xfId="1865"/>
    <cellStyle name="Normal 4 8 4 2" xfId="5465"/>
    <cellStyle name="Normal 4 8 4 2 2" xfId="12666"/>
    <cellStyle name="Normal 4 8 4 2 2 2" xfId="34267"/>
    <cellStyle name="Normal 4 8 4 2 3" xfId="19866"/>
    <cellStyle name="Normal 4 8 4 2 3 2" xfId="41467"/>
    <cellStyle name="Normal 4 8 4 2 4" xfId="27067"/>
    <cellStyle name="Normal 4 8 4 3" xfId="9066"/>
    <cellStyle name="Normal 4 8 4 3 2" xfId="30667"/>
    <cellStyle name="Normal 4 8 4 4" xfId="16266"/>
    <cellStyle name="Normal 4 8 4 4 2" xfId="37867"/>
    <cellStyle name="Normal 4 8 4 5" xfId="23467"/>
    <cellStyle name="Normal 4 8 5" xfId="4265"/>
    <cellStyle name="Normal 4 8 5 2" xfId="11466"/>
    <cellStyle name="Normal 4 8 5 2 2" xfId="33067"/>
    <cellStyle name="Normal 4 8 5 3" xfId="18666"/>
    <cellStyle name="Normal 4 8 5 3 2" xfId="40267"/>
    <cellStyle name="Normal 4 8 5 4" xfId="25867"/>
    <cellStyle name="Normal 4 8 6" xfId="7866"/>
    <cellStyle name="Normal 4 8 6 2" xfId="29467"/>
    <cellStyle name="Normal 4 8 7" xfId="15066"/>
    <cellStyle name="Normal 4 8 7 2" xfId="36667"/>
    <cellStyle name="Normal 4 8 8" xfId="22267"/>
    <cellStyle name="Normal 4 9" xfId="785"/>
    <cellStyle name="Normal 4 9 2" xfId="3185"/>
    <cellStyle name="Normal 4 9 2 2" xfId="6785"/>
    <cellStyle name="Normal 4 9 2 2 2" xfId="13986"/>
    <cellStyle name="Normal 4 9 2 2 2 2" xfId="35587"/>
    <cellStyle name="Normal 4 9 2 2 3" xfId="21186"/>
    <cellStyle name="Normal 4 9 2 2 3 2" xfId="42787"/>
    <cellStyle name="Normal 4 9 2 2 4" xfId="28387"/>
    <cellStyle name="Normal 4 9 2 3" xfId="10386"/>
    <cellStyle name="Normal 4 9 2 3 2" xfId="31987"/>
    <cellStyle name="Normal 4 9 2 4" xfId="17586"/>
    <cellStyle name="Normal 4 9 2 4 2" xfId="39187"/>
    <cellStyle name="Normal 4 9 2 5" xfId="24787"/>
    <cellStyle name="Normal 4 9 3" xfId="1985"/>
    <cellStyle name="Normal 4 9 3 2" xfId="5585"/>
    <cellStyle name="Normal 4 9 3 2 2" xfId="12786"/>
    <cellStyle name="Normal 4 9 3 2 2 2" xfId="34387"/>
    <cellStyle name="Normal 4 9 3 2 3" xfId="19986"/>
    <cellStyle name="Normal 4 9 3 2 3 2" xfId="41587"/>
    <cellStyle name="Normal 4 9 3 2 4" xfId="27187"/>
    <cellStyle name="Normal 4 9 3 3" xfId="9186"/>
    <cellStyle name="Normal 4 9 3 3 2" xfId="30787"/>
    <cellStyle name="Normal 4 9 3 4" xfId="16386"/>
    <cellStyle name="Normal 4 9 3 4 2" xfId="37987"/>
    <cellStyle name="Normal 4 9 3 5" xfId="23587"/>
    <cellStyle name="Normal 4 9 4" xfId="4385"/>
    <cellStyle name="Normal 4 9 4 2" xfId="11586"/>
    <cellStyle name="Normal 4 9 4 2 2" xfId="33187"/>
    <cellStyle name="Normal 4 9 4 3" xfId="18786"/>
    <cellStyle name="Normal 4 9 4 3 2" xfId="40387"/>
    <cellStyle name="Normal 4 9 4 4" xfId="25987"/>
    <cellStyle name="Normal 4 9 5" xfId="7986"/>
    <cellStyle name="Normal 4 9 5 2" xfId="29587"/>
    <cellStyle name="Normal 4 9 6" xfId="15186"/>
    <cellStyle name="Normal 4 9 6 2" xfId="36787"/>
    <cellStyle name="Normal 4 9 7" xfId="22387"/>
    <cellStyle name="Normal 5" xfId="271"/>
    <cellStyle name="Normal 5 2" xfId="633"/>
    <cellStyle name="Normale 2" xfId="64"/>
    <cellStyle name="Normale 2 2" xfId="86"/>
    <cellStyle name="Normale 2 2 2" xfId="194"/>
    <cellStyle name="Normale 2 3" xfId="170"/>
    <cellStyle name="Normale 2_DCF_Guidelines_Standard-Tables_Version-2009" xfId="222"/>
    <cellStyle name="Normale 3" xfId="65"/>
    <cellStyle name="Normale 3 2" xfId="87"/>
    <cellStyle name="Normale 3 2 2" xfId="195"/>
    <cellStyle name="Normale 3 3" xfId="171"/>
    <cellStyle name="Normale_Guidelines_NP-Proposals_Standard-Tables_Version-2006_Final" xfId="66"/>
    <cellStyle name="Notas" xfId="67"/>
    <cellStyle name="Notas 2" xfId="140"/>
    <cellStyle name="Notas 2 2" xfId="196"/>
    <cellStyle name="Notas 3" xfId="172"/>
    <cellStyle name="Notas 4" xfId="130"/>
    <cellStyle name="Notas 5" xfId="127"/>
    <cellStyle name="Note 2" xfId="146"/>
    <cellStyle name="Note 2 10" xfId="2586"/>
    <cellStyle name="Note 2 10 2" xfId="6186"/>
    <cellStyle name="Note 2 10 2 2" xfId="13387"/>
    <cellStyle name="Note 2 10 2 2 2" xfId="34988"/>
    <cellStyle name="Note 2 10 2 3" xfId="20587"/>
    <cellStyle name="Note 2 10 2 3 2" xfId="42188"/>
    <cellStyle name="Note 2 10 2 4" xfId="27788"/>
    <cellStyle name="Note 2 10 3" xfId="9787"/>
    <cellStyle name="Note 2 10 3 2" xfId="31388"/>
    <cellStyle name="Note 2 10 4" xfId="16987"/>
    <cellStyle name="Note 2 10 4 2" xfId="38588"/>
    <cellStyle name="Note 2 10 5" xfId="24188"/>
    <cellStyle name="Note 2 11" xfId="1386"/>
    <cellStyle name="Note 2 11 2" xfId="4986"/>
    <cellStyle name="Note 2 11 2 2" xfId="12187"/>
    <cellStyle name="Note 2 11 2 2 2" xfId="33788"/>
    <cellStyle name="Note 2 11 2 3" xfId="19387"/>
    <cellStyle name="Note 2 11 2 3 2" xfId="40988"/>
    <cellStyle name="Note 2 11 2 4" xfId="26588"/>
    <cellStyle name="Note 2 11 3" xfId="8587"/>
    <cellStyle name="Note 2 11 3 2" xfId="30188"/>
    <cellStyle name="Note 2 11 4" xfId="15787"/>
    <cellStyle name="Note 2 11 4 2" xfId="37388"/>
    <cellStyle name="Note 2 11 5" xfId="22988"/>
    <cellStyle name="Note 2 12" xfId="3786"/>
    <cellStyle name="Note 2 12 2" xfId="10987"/>
    <cellStyle name="Note 2 12 2 2" xfId="32588"/>
    <cellStyle name="Note 2 12 3" xfId="18187"/>
    <cellStyle name="Note 2 12 3 2" xfId="39788"/>
    <cellStyle name="Note 2 12 4" xfId="25388"/>
    <cellStyle name="Note 2 13" xfId="7387"/>
    <cellStyle name="Note 2 13 2" xfId="28988"/>
    <cellStyle name="Note 2 14" xfId="14587"/>
    <cellStyle name="Note 2 14 2" xfId="36188"/>
    <cellStyle name="Note 2 15" xfId="21788"/>
    <cellStyle name="Note 2 2" xfId="167"/>
    <cellStyle name="Note 2 2 10" xfId="3803"/>
    <cellStyle name="Note 2 2 10 2" xfId="11004"/>
    <cellStyle name="Note 2 2 10 2 2" xfId="32605"/>
    <cellStyle name="Note 2 2 10 3" xfId="18204"/>
    <cellStyle name="Note 2 2 10 3 2" xfId="39805"/>
    <cellStyle name="Note 2 2 10 4" xfId="25405"/>
    <cellStyle name="Note 2 2 11" xfId="7404"/>
    <cellStyle name="Note 2 2 11 2" xfId="29005"/>
    <cellStyle name="Note 2 2 12" xfId="14604"/>
    <cellStyle name="Note 2 2 12 2" xfId="36205"/>
    <cellStyle name="Note 2 2 13" xfId="21805"/>
    <cellStyle name="Note 2 2 2" xfId="220"/>
    <cellStyle name="Note 2 2 2 10" xfId="14638"/>
    <cellStyle name="Note 2 2 2 10 2" xfId="36239"/>
    <cellStyle name="Note 2 2 2 11" xfId="21839"/>
    <cellStyle name="Note 2 2 2 2" xfId="355"/>
    <cellStyle name="Note 2 2 2 2 2" xfId="595"/>
    <cellStyle name="Note 2 2 2 2 2 2" xfId="1197"/>
    <cellStyle name="Note 2 2 2 2 2 2 2" xfId="3597"/>
    <cellStyle name="Note 2 2 2 2 2 2 2 2" xfId="7197"/>
    <cellStyle name="Note 2 2 2 2 2 2 2 2 2" xfId="14398"/>
    <cellStyle name="Note 2 2 2 2 2 2 2 2 2 2" xfId="35999"/>
    <cellStyle name="Note 2 2 2 2 2 2 2 2 3" xfId="21598"/>
    <cellStyle name="Note 2 2 2 2 2 2 2 2 3 2" xfId="43199"/>
    <cellStyle name="Note 2 2 2 2 2 2 2 2 4" xfId="28799"/>
    <cellStyle name="Note 2 2 2 2 2 2 2 3" xfId="10798"/>
    <cellStyle name="Note 2 2 2 2 2 2 2 3 2" xfId="32399"/>
    <cellStyle name="Note 2 2 2 2 2 2 2 4" xfId="17998"/>
    <cellStyle name="Note 2 2 2 2 2 2 2 4 2" xfId="39599"/>
    <cellStyle name="Note 2 2 2 2 2 2 2 5" xfId="25199"/>
    <cellStyle name="Note 2 2 2 2 2 2 3" xfId="2397"/>
    <cellStyle name="Note 2 2 2 2 2 2 3 2" xfId="5997"/>
    <cellStyle name="Note 2 2 2 2 2 2 3 2 2" xfId="13198"/>
    <cellStyle name="Note 2 2 2 2 2 2 3 2 2 2" xfId="34799"/>
    <cellStyle name="Note 2 2 2 2 2 2 3 2 3" xfId="20398"/>
    <cellStyle name="Note 2 2 2 2 2 2 3 2 3 2" xfId="41999"/>
    <cellStyle name="Note 2 2 2 2 2 2 3 2 4" xfId="27599"/>
    <cellStyle name="Note 2 2 2 2 2 2 3 3" xfId="9598"/>
    <cellStyle name="Note 2 2 2 2 2 2 3 3 2" xfId="31199"/>
    <cellStyle name="Note 2 2 2 2 2 2 3 4" xfId="16798"/>
    <cellStyle name="Note 2 2 2 2 2 2 3 4 2" xfId="38399"/>
    <cellStyle name="Note 2 2 2 2 2 2 3 5" xfId="23999"/>
    <cellStyle name="Note 2 2 2 2 2 2 4" xfId="4797"/>
    <cellStyle name="Note 2 2 2 2 2 2 4 2" xfId="11998"/>
    <cellStyle name="Note 2 2 2 2 2 2 4 2 2" xfId="33599"/>
    <cellStyle name="Note 2 2 2 2 2 2 4 3" xfId="19198"/>
    <cellStyle name="Note 2 2 2 2 2 2 4 3 2" xfId="40799"/>
    <cellStyle name="Note 2 2 2 2 2 2 4 4" xfId="26399"/>
    <cellStyle name="Note 2 2 2 2 2 2 5" xfId="8398"/>
    <cellStyle name="Note 2 2 2 2 2 2 5 2" xfId="29999"/>
    <cellStyle name="Note 2 2 2 2 2 2 6" xfId="15598"/>
    <cellStyle name="Note 2 2 2 2 2 2 6 2" xfId="37199"/>
    <cellStyle name="Note 2 2 2 2 2 2 7" xfId="22799"/>
    <cellStyle name="Note 2 2 2 2 2 3" xfId="2997"/>
    <cellStyle name="Note 2 2 2 2 2 3 2" xfId="6597"/>
    <cellStyle name="Note 2 2 2 2 2 3 2 2" xfId="13798"/>
    <cellStyle name="Note 2 2 2 2 2 3 2 2 2" xfId="35399"/>
    <cellStyle name="Note 2 2 2 2 2 3 2 3" xfId="20998"/>
    <cellStyle name="Note 2 2 2 2 2 3 2 3 2" xfId="42599"/>
    <cellStyle name="Note 2 2 2 2 2 3 2 4" xfId="28199"/>
    <cellStyle name="Note 2 2 2 2 2 3 3" xfId="10198"/>
    <cellStyle name="Note 2 2 2 2 2 3 3 2" xfId="31799"/>
    <cellStyle name="Note 2 2 2 2 2 3 4" xfId="17398"/>
    <cellStyle name="Note 2 2 2 2 2 3 4 2" xfId="38999"/>
    <cellStyle name="Note 2 2 2 2 2 3 5" xfId="24599"/>
    <cellStyle name="Note 2 2 2 2 2 4" xfId="1797"/>
    <cellStyle name="Note 2 2 2 2 2 4 2" xfId="5397"/>
    <cellStyle name="Note 2 2 2 2 2 4 2 2" xfId="12598"/>
    <cellStyle name="Note 2 2 2 2 2 4 2 2 2" xfId="34199"/>
    <cellStyle name="Note 2 2 2 2 2 4 2 3" xfId="19798"/>
    <cellStyle name="Note 2 2 2 2 2 4 2 3 2" xfId="41399"/>
    <cellStyle name="Note 2 2 2 2 2 4 2 4" xfId="26999"/>
    <cellStyle name="Note 2 2 2 2 2 4 3" xfId="8998"/>
    <cellStyle name="Note 2 2 2 2 2 4 3 2" xfId="30599"/>
    <cellStyle name="Note 2 2 2 2 2 4 4" xfId="16198"/>
    <cellStyle name="Note 2 2 2 2 2 4 4 2" xfId="37799"/>
    <cellStyle name="Note 2 2 2 2 2 4 5" xfId="23399"/>
    <cellStyle name="Note 2 2 2 2 2 5" xfId="4197"/>
    <cellStyle name="Note 2 2 2 2 2 5 2" xfId="11398"/>
    <cellStyle name="Note 2 2 2 2 2 5 2 2" xfId="32999"/>
    <cellStyle name="Note 2 2 2 2 2 5 3" xfId="18598"/>
    <cellStyle name="Note 2 2 2 2 2 5 3 2" xfId="40199"/>
    <cellStyle name="Note 2 2 2 2 2 5 4" xfId="25799"/>
    <cellStyle name="Note 2 2 2 2 2 6" xfId="7798"/>
    <cellStyle name="Note 2 2 2 2 2 6 2" xfId="29399"/>
    <cellStyle name="Note 2 2 2 2 2 7" xfId="14998"/>
    <cellStyle name="Note 2 2 2 2 2 7 2" xfId="36599"/>
    <cellStyle name="Note 2 2 2 2 2 8" xfId="22199"/>
    <cellStyle name="Note 2 2 2 2 3" xfId="957"/>
    <cellStyle name="Note 2 2 2 2 3 2" xfId="3357"/>
    <cellStyle name="Note 2 2 2 2 3 2 2" xfId="6957"/>
    <cellStyle name="Note 2 2 2 2 3 2 2 2" xfId="14158"/>
    <cellStyle name="Note 2 2 2 2 3 2 2 2 2" xfId="35759"/>
    <cellStyle name="Note 2 2 2 2 3 2 2 3" xfId="21358"/>
    <cellStyle name="Note 2 2 2 2 3 2 2 3 2" xfId="42959"/>
    <cellStyle name="Note 2 2 2 2 3 2 2 4" xfId="28559"/>
    <cellStyle name="Note 2 2 2 2 3 2 3" xfId="10558"/>
    <cellStyle name="Note 2 2 2 2 3 2 3 2" xfId="32159"/>
    <cellStyle name="Note 2 2 2 2 3 2 4" xfId="17758"/>
    <cellStyle name="Note 2 2 2 2 3 2 4 2" xfId="39359"/>
    <cellStyle name="Note 2 2 2 2 3 2 5" xfId="24959"/>
    <cellStyle name="Note 2 2 2 2 3 3" xfId="2157"/>
    <cellStyle name="Note 2 2 2 2 3 3 2" xfId="5757"/>
    <cellStyle name="Note 2 2 2 2 3 3 2 2" xfId="12958"/>
    <cellStyle name="Note 2 2 2 2 3 3 2 2 2" xfId="34559"/>
    <cellStyle name="Note 2 2 2 2 3 3 2 3" xfId="20158"/>
    <cellStyle name="Note 2 2 2 2 3 3 2 3 2" xfId="41759"/>
    <cellStyle name="Note 2 2 2 2 3 3 2 4" xfId="27359"/>
    <cellStyle name="Note 2 2 2 2 3 3 3" xfId="9358"/>
    <cellStyle name="Note 2 2 2 2 3 3 3 2" xfId="30959"/>
    <cellStyle name="Note 2 2 2 2 3 3 4" xfId="16558"/>
    <cellStyle name="Note 2 2 2 2 3 3 4 2" xfId="38159"/>
    <cellStyle name="Note 2 2 2 2 3 3 5" xfId="23759"/>
    <cellStyle name="Note 2 2 2 2 3 4" xfId="4557"/>
    <cellStyle name="Note 2 2 2 2 3 4 2" xfId="11758"/>
    <cellStyle name="Note 2 2 2 2 3 4 2 2" xfId="33359"/>
    <cellStyle name="Note 2 2 2 2 3 4 3" xfId="18958"/>
    <cellStyle name="Note 2 2 2 2 3 4 3 2" xfId="40559"/>
    <cellStyle name="Note 2 2 2 2 3 4 4" xfId="26159"/>
    <cellStyle name="Note 2 2 2 2 3 5" xfId="8158"/>
    <cellStyle name="Note 2 2 2 2 3 5 2" xfId="29759"/>
    <cellStyle name="Note 2 2 2 2 3 6" xfId="15358"/>
    <cellStyle name="Note 2 2 2 2 3 6 2" xfId="36959"/>
    <cellStyle name="Note 2 2 2 2 3 7" xfId="22559"/>
    <cellStyle name="Note 2 2 2 2 4" xfId="2757"/>
    <cellStyle name="Note 2 2 2 2 4 2" xfId="6357"/>
    <cellStyle name="Note 2 2 2 2 4 2 2" xfId="13558"/>
    <cellStyle name="Note 2 2 2 2 4 2 2 2" xfId="35159"/>
    <cellStyle name="Note 2 2 2 2 4 2 3" xfId="20758"/>
    <cellStyle name="Note 2 2 2 2 4 2 3 2" xfId="42359"/>
    <cellStyle name="Note 2 2 2 2 4 2 4" xfId="27959"/>
    <cellStyle name="Note 2 2 2 2 4 3" xfId="9958"/>
    <cellStyle name="Note 2 2 2 2 4 3 2" xfId="31559"/>
    <cellStyle name="Note 2 2 2 2 4 4" xfId="17158"/>
    <cellStyle name="Note 2 2 2 2 4 4 2" xfId="38759"/>
    <cellStyle name="Note 2 2 2 2 4 5" xfId="24359"/>
    <cellStyle name="Note 2 2 2 2 5" xfId="1557"/>
    <cellStyle name="Note 2 2 2 2 5 2" xfId="5157"/>
    <cellStyle name="Note 2 2 2 2 5 2 2" xfId="12358"/>
    <cellStyle name="Note 2 2 2 2 5 2 2 2" xfId="33959"/>
    <cellStyle name="Note 2 2 2 2 5 2 3" xfId="19558"/>
    <cellStyle name="Note 2 2 2 2 5 2 3 2" xfId="41159"/>
    <cellStyle name="Note 2 2 2 2 5 2 4" xfId="26759"/>
    <cellStyle name="Note 2 2 2 2 5 3" xfId="8758"/>
    <cellStyle name="Note 2 2 2 2 5 3 2" xfId="30359"/>
    <cellStyle name="Note 2 2 2 2 5 4" xfId="15958"/>
    <cellStyle name="Note 2 2 2 2 5 4 2" xfId="37559"/>
    <cellStyle name="Note 2 2 2 2 5 5" xfId="23159"/>
    <cellStyle name="Note 2 2 2 2 6" xfId="3957"/>
    <cellStyle name="Note 2 2 2 2 6 2" xfId="11158"/>
    <cellStyle name="Note 2 2 2 2 6 2 2" xfId="32759"/>
    <cellStyle name="Note 2 2 2 2 6 3" xfId="18358"/>
    <cellStyle name="Note 2 2 2 2 6 3 2" xfId="39959"/>
    <cellStyle name="Note 2 2 2 2 6 4" xfId="25559"/>
    <cellStyle name="Note 2 2 2 2 7" xfId="7558"/>
    <cellStyle name="Note 2 2 2 2 7 2" xfId="29159"/>
    <cellStyle name="Note 2 2 2 2 8" xfId="14758"/>
    <cellStyle name="Note 2 2 2 2 8 2" xfId="36359"/>
    <cellStyle name="Note 2 2 2 2 9" xfId="21959"/>
    <cellStyle name="Note 2 2 2 3" xfId="475"/>
    <cellStyle name="Note 2 2 2 3 2" xfId="1077"/>
    <cellStyle name="Note 2 2 2 3 2 2" xfId="3477"/>
    <cellStyle name="Note 2 2 2 3 2 2 2" xfId="7077"/>
    <cellStyle name="Note 2 2 2 3 2 2 2 2" xfId="14278"/>
    <cellStyle name="Note 2 2 2 3 2 2 2 2 2" xfId="35879"/>
    <cellStyle name="Note 2 2 2 3 2 2 2 3" xfId="21478"/>
    <cellStyle name="Note 2 2 2 3 2 2 2 3 2" xfId="43079"/>
    <cellStyle name="Note 2 2 2 3 2 2 2 4" xfId="28679"/>
    <cellStyle name="Note 2 2 2 3 2 2 3" xfId="10678"/>
    <cellStyle name="Note 2 2 2 3 2 2 3 2" xfId="32279"/>
    <cellStyle name="Note 2 2 2 3 2 2 4" xfId="17878"/>
    <cellStyle name="Note 2 2 2 3 2 2 4 2" xfId="39479"/>
    <cellStyle name="Note 2 2 2 3 2 2 5" xfId="25079"/>
    <cellStyle name="Note 2 2 2 3 2 3" xfId="2277"/>
    <cellStyle name="Note 2 2 2 3 2 3 2" xfId="5877"/>
    <cellStyle name="Note 2 2 2 3 2 3 2 2" xfId="13078"/>
    <cellStyle name="Note 2 2 2 3 2 3 2 2 2" xfId="34679"/>
    <cellStyle name="Note 2 2 2 3 2 3 2 3" xfId="20278"/>
    <cellStyle name="Note 2 2 2 3 2 3 2 3 2" xfId="41879"/>
    <cellStyle name="Note 2 2 2 3 2 3 2 4" xfId="27479"/>
    <cellStyle name="Note 2 2 2 3 2 3 3" xfId="9478"/>
    <cellStyle name="Note 2 2 2 3 2 3 3 2" xfId="31079"/>
    <cellStyle name="Note 2 2 2 3 2 3 4" xfId="16678"/>
    <cellStyle name="Note 2 2 2 3 2 3 4 2" xfId="38279"/>
    <cellStyle name="Note 2 2 2 3 2 3 5" xfId="23879"/>
    <cellStyle name="Note 2 2 2 3 2 4" xfId="4677"/>
    <cellStyle name="Note 2 2 2 3 2 4 2" xfId="11878"/>
    <cellStyle name="Note 2 2 2 3 2 4 2 2" xfId="33479"/>
    <cellStyle name="Note 2 2 2 3 2 4 3" xfId="19078"/>
    <cellStyle name="Note 2 2 2 3 2 4 3 2" xfId="40679"/>
    <cellStyle name="Note 2 2 2 3 2 4 4" xfId="26279"/>
    <cellStyle name="Note 2 2 2 3 2 5" xfId="8278"/>
    <cellStyle name="Note 2 2 2 3 2 5 2" xfId="29879"/>
    <cellStyle name="Note 2 2 2 3 2 6" xfId="15478"/>
    <cellStyle name="Note 2 2 2 3 2 6 2" xfId="37079"/>
    <cellStyle name="Note 2 2 2 3 2 7" xfId="22679"/>
    <cellStyle name="Note 2 2 2 3 3" xfId="2877"/>
    <cellStyle name="Note 2 2 2 3 3 2" xfId="6477"/>
    <cellStyle name="Note 2 2 2 3 3 2 2" xfId="13678"/>
    <cellStyle name="Note 2 2 2 3 3 2 2 2" xfId="35279"/>
    <cellStyle name="Note 2 2 2 3 3 2 3" xfId="20878"/>
    <cellStyle name="Note 2 2 2 3 3 2 3 2" xfId="42479"/>
    <cellStyle name="Note 2 2 2 3 3 2 4" xfId="28079"/>
    <cellStyle name="Note 2 2 2 3 3 3" xfId="10078"/>
    <cellStyle name="Note 2 2 2 3 3 3 2" xfId="31679"/>
    <cellStyle name="Note 2 2 2 3 3 4" xfId="17278"/>
    <cellStyle name="Note 2 2 2 3 3 4 2" xfId="38879"/>
    <cellStyle name="Note 2 2 2 3 3 5" xfId="24479"/>
    <cellStyle name="Note 2 2 2 3 4" xfId="1677"/>
    <cellStyle name="Note 2 2 2 3 4 2" xfId="5277"/>
    <cellStyle name="Note 2 2 2 3 4 2 2" xfId="12478"/>
    <cellStyle name="Note 2 2 2 3 4 2 2 2" xfId="34079"/>
    <cellStyle name="Note 2 2 2 3 4 2 3" xfId="19678"/>
    <cellStyle name="Note 2 2 2 3 4 2 3 2" xfId="41279"/>
    <cellStyle name="Note 2 2 2 3 4 2 4" xfId="26879"/>
    <cellStyle name="Note 2 2 2 3 4 3" xfId="8878"/>
    <cellStyle name="Note 2 2 2 3 4 3 2" xfId="30479"/>
    <cellStyle name="Note 2 2 2 3 4 4" xfId="16078"/>
    <cellStyle name="Note 2 2 2 3 4 4 2" xfId="37679"/>
    <cellStyle name="Note 2 2 2 3 4 5" xfId="23279"/>
    <cellStyle name="Note 2 2 2 3 5" xfId="4077"/>
    <cellStyle name="Note 2 2 2 3 5 2" xfId="11278"/>
    <cellStyle name="Note 2 2 2 3 5 2 2" xfId="32879"/>
    <cellStyle name="Note 2 2 2 3 5 3" xfId="18478"/>
    <cellStyle name="Note 2 2 2 3 5 3 2" xfId="40079"/>
    <cellStyle name="Note 2 2 2 3 5 4" xfId="25679"/>
    <cellStyle name="Note 2 2 2 3 6" xfId="7678"/>
    <cellStyle name="Note 2 2 2 3 6 2" xfId="29279"/>
    <cellStyle name="Note 2 2 2 3 7" xfId="14878"/>
    <cellStyle name="Note 2 2 2 3 7 2" xfId="36479"/>
    <cellStyle name="Note 2 2 2 3 8" xfId="22079"/>
    <cellStyle name="Note 2 2 2 4" xfId="717"/>
    <cellStyle name="Note 2 2 2 4 2" xfId="1317"/>
    <cellStyle name="Note 2 2 2 4 2 2" xfId="3717"/>
    <cellStyle name="Note 2 2 2 4 2 2 2" xfId="7317"/>
    <cellStyle name="Note 2 2 2 4 2 2 2 2" xfId="14518"/>
    <cellStyle name="Note 2 2 2 4 2 2 2 2 2" xfId="36119"/>
    <cellStyle name="Note 2 2 2 4 2 2 2 3" xfId="21718"/>
    <cellStyle name="Note 2 2 2 4 2 2 2 3 2" xfId="43319"/>
    <cellStyle name="Note 2 2 2 4 2 2 2 4" xfId="28919"/>
    <cellStyle name="Note 2 2 2 4 2 2 3" xfId="10918"/>
    <cellStyle name="Note 2 2 2 4 2 2 3 2" xfId="32519"/>
    <cellStyle name="Note 2 2 2 4 2 2 4" xfId="18118"/>
    <cellStyle name="Note 2 2 2 4 2 2 4 2" xfId="39719"/>
    <cellStyle name="Note 2 2 2 4 2 2 5" xfId="25319"/>
    <cellStyle name="Note 2 2 2 4 2 3" xfId="2517"/>
    <cellStyle name="Note 2 2 2 4 2 3 2" xfId="6117"/>
    <cellStyle name="Note 2 2 2 4 2 3 2 2" xfId="13318"/>
    <cellStyle name="Note 2 2 2 4 2 3 2 2 2" xfId="34919"/>
    <cellStyle name="Note 2 2 2 4 2 3 2 3" xfId="20518"/>
    <cellStyle name="Note 2 2 2 4 2 3 2 3 2" xfId="42119"/>
    <cellStyle name="Note 2 2 2 4 2 3 2 4" xfId="27719"/>
    <cellStyle name="Note 2 2 2 4 2 3 3" xfId="9718"/>
    <cellStyle name="Note 2 2 2 4 2 3 3 2" xfId="31319"/>
    <cellStyle name="Note 2 2 2 4 2 3 4" xfId="16918"/>
    <cellStyle name="Note 2 2 2 4 2 3 4 2" xfId="38519"/>
    <cellStyle name="Note 2 2 2 4 2 3 5" xfId="24119"/>
    <cellStyle name="Note 2 2 2 4 2 4" xfId="4917"/>
    <cellStyle name="Note 2 2 2 4 2 4 2" xfId="12118"/>
    <cellStyle name="Note 2 2 2 4 2 4 2 2" xfId="33719"/>
    <cellStyle name="Note 2 2 2 4 2 4 3" xfId="19318"/>
    <cellStyle name="Note 2 2 2 4 2 4 3 2" xfId="40919"/>
    <cellStyle name="Note 2 2 2 4 2 4 4" xfId="26519"/>
    <cellStyle name="Note 2 2 2 4 2 5" xfId="8518"/>
    <cellStyle name="Note 2 2 2 4 2 5 2" xfId="30119"/>
    <cellStyle name="Note 2 2 2 4 2 6" xfId="15718"/>
    <cellStyle name="Note 2 2 2 4 2 6 2" xfId="37319"/>
    <cellStyle name="Note 2 2 2 4 2 7" xfId="22919"/>
    <cellStyle name="Note 2 2 2 4 3" xfId="3117"/>
    <cellStyle name="Note 2 2 2 4 3 2" xfId="6717"/>
    <cellStyle name="Note 2 2 2 4 3 2 2" xfId="13918"/>
    <cellStyle name="Note 2 2 2 4 3 2 2 2" xfId="35519"/>
    <cellStyle name="Note 2 2 2 4 3 2 3" xfId="21118"/>
    <cellStyle name="Note 2 2 2 4 3 2 3 2" xfId="42719"/>
    <cellStyle name="Note 2 2 2 4 3 2 4" xfId="28319"/>
    <cellStyle name="Note 2 2 2 4 3 3" xfId="10318"/>
    <cellStyle name="Note 2 2 2 4 3 3 2" xfId="31919"/>
    <cellStyle name="Note 2 2 2 4 3 4" xfId="17518"/>
    <cellStyle name="Note 2 2 2 4 3 4 2" xfId="39119"/>
    <cellStyle name="Note 2 2 2 4 3 5" xfId="24719"/>
    <cellStyle name="Note 2 2 2 4 4" xfId="1917"/>
    <cellStyle name="Note 2 2 2 4 4 2" xfId="5517"/>
    <cellStyle name="Note 2 2 2 4 4 2 2" xfId="12718"/>
    <cellStyle name="Note 2 2 2 4 4 2 2 2" xfId="34319"/>
    <cellStyle name="Note 2 2 2 4 4 2 3" xfId="19918"/>
    <cellStyle name="Note 2 2 2 4 4 2 3 2" xfId="41519"/>
    <cellStyle name="Note 2 2 2 4 4 2 4" xfId="27119"/>
    <cellStyle name="Note 2 2 2 4 4 3" xfId="9118"/>
    <cellStyle name="Note 2 2 2 4 4 3 2" xfId="30719"/>
    <cellStyle name="Note 2 2 2 4 4 4" xfId="16318"/>
    <cellStyle name="Note 2 2 2 4 4 4 2" xfId="37919"/>
    <cellStyle name="Note 2 2 2 4 4 5" xfId="23519"/>
    <cellStyle name="Note 2 2 2 4 5" xfId="4317"/>
    <cellStyle name="Note 2 2 2 4 5 2" xfId="11518"/>
    <cellStyle name="Note 2 2 2 4 5 2 2" xfId="33119"/>
    <cellStyle name="Note 2 2 2 4 5 3" xfId="18718"/>
    <cellStyle name="Note 2 2 2 4 5 3 2" xfId="40319"/>
    <cellStyle name="Note 2 2 2 4 5 4" xfId="25919"/>
    <cellStyle name="Note 2 2 2 4 6" xfId="7918"/>
    <cellStyle name="Note 2 2 2 4 6 2" xfId="29519"/>
    <cellStyle name="Note 2 2 2 4 7" xfId="15118"/>
    <cellStyle name="Note 2 2 2 4 7 2" xfId="36719"/>
    <cellStyle name="Note 2 2 2 4 8" xfId="22319"/>
    <cellStyle name="Note 2 2 2 5" xfId="837"/>
    <cellStyle name="Note 2 2 2 5 2" xfId="3237"/>
    <cellStyle name="Note 2 2 2 5 2 2" xfId="6837"/>
    <cellStyle name="Note 2 2 2 5 2 2 2" xfId="14038"/>
    <cellStyle name="Note 2 2 2 5 2 2 2 2" xfId="35639"/>
    <cellStyle name="Note 2 2 2 5 2 2 3" xfId="21238"/>
    <cellStyle name="Note 2 2 2 5 2 2 3 2" xfId="42839"/>
    <cellStyle name="Note 2 2 2 5 2 2 4" xfId="28439"/>
    <cellStyle name="Note 2 2 2 5 2 3" xfId="10438"/>
    <cellStyle name="Note 2 2 2 5 2 3 2" xfId="32039"/>
    <cellStyle name="Note 2 2 2 5 2 4" xfId="17638"/>
    <cellStyle name="Note 2 2 2 5 2 4 2" xfId="39239"/>
    <cellStyle name="Note 2 2 2 5 2 5" xfId="24839"/>
    <cellStyle name="Note 2 2 2 5 3" xfId="2037"/>
    <cellStyle name="Note 2 2 2 5 3 2" xfId="5637"/>
    <cellStyle name="Note 2 2 2 5 3 2 2" xfId="12838"/>
    <cellStyle name="Note 2 2 2 5 3 2 2 2" xfId="34439"/>
    <cellStyle name="Note 2 2 2 5 3 2 3" xfId="20038"/>
    <cellStyle name="Note 2 2 2 5 3 2 3 2" xfId="41639"/>
    <cellStyle name="Note 2 2 2 5 3 2 4" xfId="27239"/>
    <cellStyle name="Note 2 2 2 5 3 3" xfId="9238"/>
    <cellStyle name="Note 2 2 2 5 3 3 2" xfId="30839"/>
    <cellStyle name="Note 2 2 2 5 3 4" xfId="16438"/>
    <cellStyle name="Note 2 2 2 5 3 4 2" xfId="38039"/>
    <cellStyle name="Note 2 2 2 5 3 5" xfId="23639"/>
    <cellStyle name="Note 2 2 2 5 4" xfId="4437"/>
    <cellStyle name="Note 2 2 2 5 4 2" xfId="11638"/>
    <cellStyle name="Note 2 2 2 5 4 2 2" xfId="33239"/>
    <cellStyle name="Note 2 2 2 5 4 3" xfId="18838"/>
    <cellStyle name="Note 2 2 2 5 4 3 2" xfId="40439"/>
    <cellStyle name="Note 2 2 2 5 4 4" xfId="26039"/>
    <cellStyle name="Note 2 2 2 5 5" xfId="8038"/>
    <cellStyle name="Note 2 2 2 5 5 2" xfId="29639"/>
    <cellStyle name="Note 2 2 2 5 6" xfId="15238"/>
    <cellStyle name="Note 2 2 2 5 6 2" xfId="36839"/>
    <cellStyle name="Note 2 2 2 5 7" xfId="22439"/>
    <cellStyle name="Note 2 2 2 6" xfId="2637"/>
    <cellStyle name="Note 2 2 2 6 2" xfId="6237"/>
    <cellStyle name="Note 2 2 2 6 2 2" xfId="13438"/>
    <cellStyle name="Note 2 2 2 6 2 2 2" xfId="35039"/>
    <cellStyle name="Note 2 2 2 6 2 3" xfId="20638"/>
    <cellStyle name="Note 2 2 2 6 2 3 2" xfId="42239"/>
    <cellStyle name="Note 2 2 2 6 2 4" xfId="27839"/>
    <cellStyle name="Note 2 2 2 6 3" xfId="9838"/>
    <cellStyle name="Note 2 2 2 6 3 2" xfId="31439"/>
    <cellStyle name="Note 2 2 2 6 4" xfId="17038"/>
    <cellStyle name="Note 2 2 2 6 4 2" xfId="38639"/>
    <cellStyle name="Note 2 2 2 6 5" xfId="24239"/>
    <cellStyle name="Note 2 2 2 7" xfId="1437"/>
    <cellStyle name="Note 2 2 2 7 2" xfId="5037"/>
    <cellStyle name="Note 2 2 2 7 2 2" xfId="12238"/>
    <cellStyle name="Note 2 2 2 7 2 2 2" xfId="33839"/>
    <cellStyle name="Note 2 2 2 7 2 3" xfId="19438"/>
    <cellStyle name="Note 2 2 2 7 2 3 2" xfId="41039"/>
    <cellStyle name="Note 2 2 2 7 2 4" xfId="26639"/>
    <cellStyle name="Note 2 2 2 7 3" xfId="8638"/>
    <cellStyle name="Note 2 2 2 7 3 2" xfId="30239"/>
    <cellStyle name="Note 2 2 2 7 4" xfId="15838"/>
    <cellStyle name="Note 2 2 2 7 4 2" xfId="37439"/>
    <cellStyle name="Note 2 2 2 7 5" xfId="23039"/>
    <cellStyle name="Note 2 2 2 8" xfId="3837"/>
    <cellStyle name="Note 2 2 2 8 2" xfId="11038"/>
    <cellStyle name="Note 2 2 2 8 2 2" xfId="32639"/>
    <cellStyle name="Note 2 2 2 8 3" xfId="18238"/>
    <cellStyle name="Note 2 2 2 8 3 2" xfId="39839"/>
    <cellStyle name="Note 2 2 2 8 4" xfId="25439"/>
    <cellStyle name="Note 2 2 2 9" xfId="7438"/>
    <cellStyle name="Note 2 2 2 9 2" xfId="29039"/>
    <cellStyle name="Note 2 2 3" xfId="263"/>
    <cellStyle name="Note 2 2 3 10" xfId="14672"/>
    <cellStyle name="Note 2 2 3 10 2" xfId="36273"/>
    <cellStyle name="Note 2 2 3 11" xfId="21873"/>
    <cellStyle name="Note 2 2 3 2" xfId="389"/>
    <cellStyle name="Note 2 2 3 2 2" xfId="629"/>
    <cellStyle name="Note 2 2 3 2 2 2" xfId="1231"/>
    <cellStyle name="Note 2 2 3 2 2 2 2" xfId="3631"/>
    <cellStyle name="Note 2 2 3 2 2 2 2 2" xfId="7231"/>
    <cellStyle name="Note 2 2 3 2 2 2 2 2 2" xfId="14432"/>
    <cellStyle name="Note 2 2 3 2 2 2 2 2 2 2" xfId="36033"/>
    <cellStyle name="Note 2 2 3 2 2 2 2 2 3" xfId="21632"/>
    <cellStyle name="Note 2 2 3 2 2 2 2 2 3 2" xfId="43233"/>
    <cellStyle name="Note 2 2 3 2 2 2 2 2 4" xfId="28833"/>
    <cellStyle name="Note 2 2 3 2 2 2 2 3" xfId="10832"/>
    <cellStyle name="Note 2 2 3 2 2 2 2 3 2" xfId="32433"/>
    <cellStyle name="Note 2 2 3 2 2 2 2 4" xfId="18032"/>
    <cellStyle name="Note 2 2 3 2 2 2 2 4 2" xfId="39633"/>
    <cellStyle name="Note 2 2 3 2 2 2 2 5" xfId="25233"/>
    <cellStyle name="Note 2 2 3 2 2 2 3" xfId="2431"/>
    <cellStyle name="Note 2 2 3 2 2 2 3 2" xfId="6031"/>
    <cellStyle name="Note 2 2 3 2 2 2 3 2 2" xfId="13232"/>
    <cellStyle name="Note 2 2 3 2 2 2 3 2 2 2" xfId="34833"/>
    <cellStyle name="Note 2 2 3 2 2 2 3 2 3" xfId="20432"/>
    <cellStyle name="Note 2 2 3 2 2 2 3 2 3 2" xfId="42033"/>
    <cellStyle name="Note 2 2 3 2 2 2 3 2 4" xfId="27633"/>
    <cellStyle name="Note 2 2 3 2 2 2 3 3" xfId="9632"/>
    <cellStyle name="Note 2 2 3 2 2 2 3 3 2" xfId="31233"/>
    <cellStyle name="Note 2 2 3 2 2 2 3 4" xfId="16832"/>
    <cellStyle name="Note 2 2 3 2 2 2 3 4 2" xfId="38433"/>
    <cellStyle name="Note 2 2 3 2 2 2 3 5" xfId="24033"/>
    <cellStyle name="Note 2 2 3 2 2 2 4" xfId="4831"/>
    <cellStyle name="Note 2 2 3 2 2 2 4 2" xfId="12032"/>
    <cellStyle name="Note 2 2 3 2 2 2 4 2 2" xfId="33633"/>
    <cellStyle name="Note 2 2 3 2 2 2 4 3" xfId="19232"/>
    <cellStyle name="Note 2 2 3 2 2 2 4 3 2" xfId="40833"/>
    <cellStyle name="Note 2 2 3 2 2 2 4 4" xfId="26433"/>
    <cellStyle name="Note 2 2 3 2 2 2 5" xfId="8432"/>
    <cellStyle name="Note 2 2 3 2 2 2 5 2" xfId="30033"/>
    <cellStyle name="Note 2 2 3 2 2 2 6" xfId="15632"/>
    <cellStyle name="Note 2 2 3 2 2 2 6 2" xfId="37233"/>
    <cellStyle name="Note 2 2 3 2 2 2 7" xfId="22833"/>
    <cellStyle name="Note 2 2 3 2 2 3" xfId="3031"/>
    <cellStyle name="Note 2 2 3 2 2 3 2" xfId="6631"/>
    <cellStyle name="Note 2 2 3 2 2 3 2 2" xfId="13832"/>
    <cellStyle name="Note 2 2 3 2 2 3 2 2 2" xfId="35433"/>
    <cellStyle name="Note 2 2 3 2 2 3 2 3" xfId="21032"/>
    <cellStyle name="Note 2 2 3 2 2 3 2 3 2" xfId="42633"/>
    <cellStyle name="Note 2 2 3 2 2 3 2 4" xfId="28233"/>
    <cellStyle name="Note 2 2 3 2 2 3 3" xfId="10232"/>
    <cellStyle name="Note 2 2 3 2 2 3 3 2" xfId="31833"/>
    <cellStyle name="Note 2 2 3 2 2 3 4" xfId="17432"/>
    <cellStyle name="Note 2 2 3 2 2 3 4 2" xfId="39033"/>
    <cellStyle name="Note 2 2 3 2 2 3 5" xfId="24633"/>
    <cellStyle name="Note 2 2 3 2 2 4" xfId="1831"/>
    <cellStyle name="Note 2 2 3 2 2 4 2" xfId="5431"/>
    <cellStyle name="Note 2 2 3 2 2 4 2 2" xfId="12632"/>
    <cellStyle name="Note 2 2 3 2 2 4 2 2 2" xfId="34233"/>
    <cellStyle name="Note 2 2 3 2 2 4 2 3" xfId="19832"/>
    <cellStyle name="Note 2 2 3 2 2 4 2 3 2" xfId="41433"/>
    <cellStyle name="Note 2 2 3 2 2 4 2 4" xfId="27033"/>
    <cellStyle name="Note 2 2 3 2 2 4 3" xfId="9032"/>
    <cellStyle name="Note 2 2 3 2 2 4 3 2" xfId="30633"/>
    <cellStyle name="Note 2 2 3 2 2 4 4" xfId="16232"/>
    <cellStyle name="Note 2 2 3 2 2 4 4 2" xfId="37833"/>
    <cellStyle name="Note 2 2 3 2 2 4 5" xfId="23433"/>
    <cellStyle name="Note 2 2 3 2 2 5" xfId="4231"/>
    <cellStyle name="Note 2 2 3 2 2 5 2" xfId="11432"/>
    <cellStyle name="Note 2 2 3 2 2 5 2 2" xfId="33033"/>
    <cellStyle name="Note 2 2 3 2 2 5 3" xfId="18632"/>
    <cellStyle name="Note 2 2 3 2 2 5 3 2" xfId="40233"/>
    <cellStyle name="Note 2 2 3 2 2 5 4" xfId="25833"/>
    <cellStyle name="Note 2 2 3 2 2 6" xfId="7832"/>
    <cellStyle name="Note 2 2 3 2 2 6 2" xfId="29433"/>
    <cellStyle name="Note 2 2 3 2 2 7" xfId="15032"/>
    <cellStyle name="Note 2 2 3 2 2 7 2" xfId="36633"/>
    <cellStyle name="Note 2 2 3 2 2 8" xfId="22233"/>
    <cellStyle name="Note 2 2 3 2 3" xfId="991"/>
    <cellStyle name="Note 2 2 3 2 3 2" xfId="3391"/>
    <cellStyle name="Note 2 2 3 2 3 2 2" xfId="6991"/>
    <cellStyle name="Note 2 2 3 2 3 2 2 2" xfId="14192"/>
    <cellStyle name="Note 2 2 3 2 3 2 2 2 2" xfId="35793"/>
    <cellStyle name="Note 2 2 3 2 3 2 2 3" xfId="21392"/>
    <cellStyle name="Note 2 2 3 2 3 2 2 3 2" xfId="42993"/>
    <cellStyle name="Note 2 2 3 2 3 2 2 4" xfId="28593"/>
    <cellStyle name="Note 2 2 3 2 3 2 3" xfId="10592"/>
    <cellStyle name="Note 2 2 3 2 3 2 3 2" xfId="32193"/>
    <cellStyle name="Note 2 2 3 2 3 2 4" xfId="17792"/>
    <cellStyle name="Note 2 2 3 2 3 2 4 2" xfId="39393"/>
    <cellStyle name="Note 2 2 3 2 3 2 5" xfId="24993"/>
    <cellStyle name="Note 2 2 3 2 3 3" xfId="2191"/>
    <cellStyle name="Note 2 2 3 2 3 3 2" xfId="5791"/>
    <cellStyle name="Note 2 2 3 2 3 3 2 2" xfId="12992"/>
    <cellStyle name="Note 2 2 3 2 3 3 2 2 2" xfId="34593"/>
    <cellStyle name="Note 2 2 3 2 3 3 2 3" xfId="20192"/>
    <cellStyle name="Note 2 2 3 2 3 3 2 3 2" xfId="41793"/>
    <cellStyle name="Note 2 2 3 2 3 3 2 4" xfId="27393"/>
    <cellStyle name="Note 2 2 3 2 3 3 3" xfId="9392"/>
    <cellStyle name="Note 2 2 3 2 3 3 3 2" xfId="30993"/>
    <cellStyle name="Note 2 2 3 2 3 3 4" xfId="16592"/>
    <cellStyle name="Note 2 2 3 2 3 3 4 2" xfId="38193"/>
    <cellStyle name="Note 2 2 3 2 3 3 5" xfId="23793"/>
    <cellStyle name="Note 2 2 3 2 3 4" xfId="4591"/>
    <cellStyle name="Note 2 2 3 2 3 4 2" xfId="11792"/>
    <cellStyle name="Note 2 2 3 2 3 4 2 2" xfId="33393"/>
    <cellStyle name="Note 2 2 3 2 3 4 3" xfId="18992"/>
    <cellStyle name="Note 2 2 3 2 3 4 3 2" xfId="40593"/>
    <cellStyle name="Note 2 2 3 2 3 4 4" xfId="26193"/>
    <cellStyle name="Note 2 2 3 2 3 5" xfId="8192"/>
    <cellStyle name="Note 2 2 3 2 3 5 2" xfId="29793"/>
    <cellStyle name="Note 2 2 3 2 3 6" xfId="15392"/>
    <cellStyle name="Note 2 2 3 2 3 6 2" xfId="36993"/>
    <cellStyle name="Note 2 2 3 2 3 7" xfId="22593"/>
    <cellStyle name="Note 2 2 3 2 4" xfId="2791"/>
    <cellStyle name="Note 2 2 3 2 4 2" xfId="6391"/>
    <cellStyle name="Note 2 2 3 2 4 2 2" xfId="13592"/>
    <cellStyle name="Note 2 2 3 2 4 2 2 2" xfId="35193"/>
    <cellStyle name="Note 2 2 3 2 4 2 3" xfId="20792"/>
    <cellStyle name="Note 2 2 3 2 4 2 3 2" xfId="42393"/>
    <cellStyle name="Note 2 2 3 2 4 2 4" xfId="27993"/>
    <cellStyle name="Note 2 2 3 2 4 3" xfId="9992"/>
    <cellStyle name="Note 2 2 3 2 4 3 2" xfId="31593"/>
    <cellStyle name="Note 2 2 3 2 4 4" xfId="17192"/>
    <cellStyle name="Note 2 2 3 2 4 4 2" xfId="38793"/>
    <cellStyle name="Note 2 2 3 2 4 5" xfId="24393"/>
    <cellStyle name="Note 2 2 3 2 5" xfId="1591"/>
    <cellStyle name="Note 2 2 3 2 5 2" xfId="5191"/>
    <cellStyle name="Note 2 2 3 2 5 2 2" xfId="12392"/>
    <cellStyle name="Note 2 2 3 2 5 2 2 2" xfId="33993"/>
    <cellStyle name="Note 2 2 3 2 5 2 3" xfId="19592"/>
    <cellStyle name="Note 2 2 3 2 5 2 3 2" xfId="41193"/>
    <cellStyle name="Note 2 2 3 2 5 2 4" xfId="26793"/>
    <cellStyle name="Note 2 2 3 2 5 3" xfId="8792"/>
    <cellStyle name="Note 2 2 3 2 5 3 2" xfId="30393"/>
    <cellStyle name="Note 2 2 3 2 5 4" xfId="15992"/>
    <cellStyle name="Note 2 2 3 2 5 4 2" xfId="37593"/>
    <cellStyle name="Note 2 2 3 2 5 5" xfId="23193"/>
    <cellStyle name="Note 2 2 3 2 6" xfId="3991"/>
    <cellStyle name="Note 2 2 3 2 6 2" xfId="11192"/>
    <cellStyle name="Note 2 2 3 2 6 2 2" xfId="32793"/>
    <cellStyle name="Note 2 2 3 2 6 3" xfId="18392"/>
    <cellStyle name="Note 2 2 3 2 6 3 2" xfId="39993"/>
    <cellStyle name="Note 2 2 3 2 6 4" xfId="25593"/>
    <cellStyle name="Note 2 2 3 2 7" xfId="7592"/>
    <cellStyle name="Note 2 2 3 2 7 2" xfId="29193"/>
    <cellStyle name="Note 2 2 3 2 8" xfId="14792"/>
    <cellStyle name="Note 2 2 3 2 8 2" xfId="36393"/>
    <cellStyle name="Note 2 2 3 2 9" xfId="21993"/>
    <cellStyle name="Note 2 2 3 3" xfId="509"/>
    <cellStyle name="Note 2 2 3 3 2" xfId="1111"/>
    <cellStyle name="Note 2 2 3 3 2 2" xfId="3511"/>
    <cellStyle name="Note 2 2 3 3 2 2 2" xfId="7111"/>
    <cellStyle name="Note 2 2 3 3 2 2 2 2" xfId="14312"/>
    <cellStyle name="Note 2 2 3 3 2 2 2 2 2" xfId="35913"/>
    <cellStyle name="Note 2 2 3 3 2 2 2 3" xfId="21512"/>
    <cellStyle name="Note 2 2 3 3 2 2 2 3 2" xfId="43113"/>
    <cellStyle name="Note 2 2 3 3 2 2 2 4" xfId="28713"/>
    <cellStyle name="Note 2 2 3 3 2 2 3" xfId="10712"/>
    <cellStyle name="Note 2 2 3 3 2 2 3 2" xfId="32313"/>
    <cellStyle name="Note 2 2 3 3 2 2 4" xfId="17912"/>
    <cellStyle name="Note 2 2 3 3 2 2 4 2" xfId="39513"/>
    <cellStyle name="Note 2 2 3 3 2 2 5" xfId="25113"/>
    <cellStyle name="Note 2 2 3 3 2 3" xfId="2311"/>
    <cellStyle name="Note 2 2 3 3 2 3 2" xfId="5911"/>
    <cellStyle name="Note 2 2 3 3 2 3 2 2" xfId="13112"/>
    <cellStyle name="Note 2 2 3 3 2 3 2 2 2" xfId="34713"/>
    <cellStyle name="Note 2 2 3 3 2 3 2 3" xfId="20312"/>
    <cellStyle name="Note 2 2 3 3 2 3 2 3 2" xfId="41913"/>
    <cellStyle name="Note 2 2 3 3 2 3 2 4" xfId="27513"/>
    <cellStyle name="Note 2 2 3 3 2 3 3" xfId="9512"/>
    <cellStyle name="Note 2 2 3 3 2 3 3 2" xfId="31113"/>
    <cellStyle name="Note 2 2 3 3 2 3 4" xfId="16712"/>
    <cellStyle name="Note 2 2 3 3 2 3 4 2" xfId="38313"/>
    <cellStyle name="Note 2 2 3 3 2 3 5" xfId="23913"/>
    <cellStyle name="Note 2 2 3 3 2 4" xfId="4711"/>
    <cellStyle name="Note 2 2 3 3 2 4 2" xfId="11912"/>
    <cellStyle name="Note 2 2 3 3 2 4 2 2" xfId="33513"/>
    <cellStyle name="Note 2 2 3 3 2 4 3" xfId="19112"/>
    <cellStyle name="Note 2 2 3 3 2 4 3 2" xfId="40713"/>
    <cellStyle name="Note 2 2 3 3 2 4 4" xfId="26313"/>
    <cellStyle name="Note 2 2 3 3 2 5" xfId="8312"/>
    <cellStyle name="Note 2 2 3 3 2 5 2" xfId="29913"/>
    <cellStyle name="Note 2 2 3 3 2 6" xfId="15512"/>
    <cellStyle name="Note 2 2 3 3 2 6 2" xfId="37113"/>
    <cellStyle name="Note 2 2 3 3 2 7" xfId="22713"/>
    <cellStyle name="Note 2 2 3 3 3" xfId="2911"/>
    <cellStyle name="Note 2 2 3 3 3 2" xfId="6511"/>
    <cellStyle name="Note 2 2 3 3 3 2 2" xfId="13712"/>
    <cellStyle name="Note 2 2 3 3 3 2 2 2" xfId="35313"/>
    <cellStyle name="Note 2 2 3 3 3 2 3" xfId="20912"/>
    <cellStyle name="Note 2 2 3 3 3 2 3 2" xfId="42513"/>
    <cellStyle name="Note 2 2 3 3 3 2 4" xfId="28113"/>
    <cellStyle name="Note 2 2 3 3 3 3" xfId="10112"/>
    <cellStyle name="Note 2 2 3 3 3 3 2" xfId="31713"/>
    <cellStyle name="Note 2 2 3 3 3 4" xfId="17312"/>
    <cellStyle name="Note 2 2 3 3 3 4 2" xfId="38913"/>
    <cellStyle name="Note 2 2 3 3 3 5" xfId="24513"/>
    <cellStyle name="Note 2 2 3 3 4" xfId="1711"/>
    <cellStyle name="Note 2 2 3 3 4 2" xfId="5311"/>
    <cellStyle name="Note 2 2 3 3 4 2 2" xfId="12512"/>
    <cellStyle name="Note 2 2 3 3 4 2 2 2" xfId="34113"/>
    <cellStyle name="Note 2 2 3 3 4 2 3" xfId="19712"/>
    <cellStyle name="Note 2 2 3 3 4 2 3 2" xfId="41313"/>
    <cellStyle name="Note 2 2 3 3 4 2 4" xfId="26913"/>
    <cellStyle name="Note 2 2 3 3 4 3" xfId="8912"/>
    <cellStyle name="Note 2 2 3 3 4 3 2" xfId="30513"/>
    <cellStyle name="Note 2 2 3 3 4 4" xfId="16112"/>
    <cellStyle name="Note 2 2 3 3 4 4 2" xfId="37713"/>
    <cellStyle name="Note 2 2 3 3 4 5" xfId="23313"/>
    <cellStyle name="Note 2 2 3 3 5" xfId="4111"/>
    <cellStyle name="Note 2 2 3 3 5 2" xfId="11312"/>
    <cellStyle name="Note 2 2 3 3 5 2 2" xfId="32913"/>
    <cellStyle name="Note 2 2 3 3 5 3" xfId="18512"/>
    <cellStyle name="Note 2 2 3 3 5 3 2" xfId="40113"/>
    <cellStyle name="Note 2 2 3 3 5 4" xfId="25713"/>
    <cellStyle name="Note 2 2 3 3 6" xfId="7712"/>
    <cellStyle name="Note 2 2 3 3 6 2" xfId="29313"/>
    <cellStyle name="Note 2 2 3 3 7" xfId="14912"/>
    <cellStyle name="Note 2 2 3 3 7 2" xfId="36513"/>
    <cellStyle name="Note 2 2 3 3 8" xfId="22113"/>
    <cellStyle name="Note 2 2 3 4" xfId="751"/>
    <cellStyle name="Note 2 2 3 4 2" xfId="1351"/>
    <cellStyle name="Note 2 2 3 4 2 2" xfId="3751"/>
    <cellStyle name="Note 2 2 3 4 2 2 2" xfId="7351"/>
    <cellStyle name="Note 2 2 3 4 2 2 2 2" xfId="14552"/>
    <cellStyle name="Note 2 2 3 4 2 2 2 2 2" xfId="36153"/>
    <cellStyle name="Note 2 2 3 4 2 2 2 3" xfId="21752"/>
    <cellStyle name="Note 2 2 3 4 2 2 2 3 2" xfId="43353"/>
    <cellStyle name="Note 2 2 3 4 2 2 2 4" xfId="28953"/>
    <cellStyle name="Note 2 2 3 4 2 2 3" xfId="10952"/>
    <cellStyle name="Note 2 2 3 4 2 2 3 2" xfId="32553"/>
    <cellStyle name="Note 2 2 3 4 2 2 4" xfId="18152"/>
    <cellStyle name="Note 2 2 3 4 2 2 4 2" xfId="39753"/>
    <cellStyle name="Note 2 2 3 4 2 2 5" xfId="25353"/>
    <cellStyle name="Note 2 2 3 4 2 3" xfId="2551"/>
    <cellStyle name="Note 2 2 3 4 2 3 2" xfId="6151"/>
    <cellStyle name="Note 2 2 3 4 2 3 2 2" xfId="13352"/>
    <cellStyle name="Note 2 2 3 4 2 3 2 2 2" xfId="34953"/>
    <cellStyle name="Note 2 2 3 4 2 3 2 3" xfId="20552"/>
    <cellStyle name="Note 2 2 3 4 2 3 2 3 2" xfId="42153"/>
    <cellStyle name="Note 2 2 3 4 2 3 2 4" xfId="27753"/>
    <cellStyle name="Note 2 2 3 4 2 3 3" xfId="9752"/>
    <cellStyle name="Note 2 2 3 4 2 3 3 2" xfId="31353"/>
    <cellStyle name="Note 2 2 3 4 2 3 4" xfId="16952"/>
    <cellStyle name="Note 2 2 3 4 2 3 4 2" xfId="38553"/>
    <cellStyle name="Note 2 2 3 4 2 3 5" xfId="24153"/>
    <cellStyle name="Note 2 2 3 4 2 4" xfId="4951"/>
    <cellStyle name="Note 2 2 3 4 2 4 2" xfId="12152"/>
    <cellStyle name="Note 2 2 3 4 2 4 2 2" xfId="33753"/>
    <cellStyle name="Note 2 2 3 4 2 4 3" xfId="19352"/>
    <cellStyle name="Note 2 2 3 4 2 4 3 2" xfId="40953"/>
    <cellStyle name="Note 2 2 3 4 2 4 4" xfId="26553"/>
    <cellStyle name="Note 2 2 3 4 2 5" xfId="8552"/>
    <cellStyle name="Note 2 2 3 4 2 5 2" xfId="30153"/>
    <cellStyle name="Note 2 2 3 4 2 6" xfId="15752"/>
    <cellStyle name="Note 2 2 3 4 2 6 2" xfId="37353"/>
    <cellStyle name="Note 2 2 3 4 2 7" xfId="22953"/>
    <cellStyle name="Note 2 2 3 4 3" xfId="3151"/>
    <cellStyle name="Note 2 2 3 4 3 2" xfId="6751"/>
    <cellStyle name="Note 2 2 3 4 3 2 2" xfId="13952"/>
    <cellStyle name="Note 2 2 3 4 3 2 2 2" xfId="35553"/>
    <cellStyle name="Note 2 2 3 4 3 2 3" xfId="21152"/>
    <cellStyle name="Note 2 2 3 4 3 2 3 2" xfId="42753"/>
    <cellStyle name="Note 2 2 3 4 3 2 4" xfId="28353"/>
    <cellStyle name="Note 2 2 3 4 3 3" xfId="10352"/>
    <cellStyle name="Note 2 2 3 4 3 3 2" xfId="31953"/>
    <cellStyle name="Note 2 2 3 4 3 4" xfId="17552"/>
    <cellStyle name="Note 2 2 3 4 3 4 2" xfId="39153"/>
    <cellStyle name="Note 2 2 3 4 3 5" xfId="24753"/>
    <cellStyle name="Note 2 2 3 4 4" xfId="1951"/>
    <cellStyle name="Note 2 2 3 4 4 2" xfId="5551"/>
    <cellStyle name="Note 2 2 3 4 4 2 2" xfId="12752"/>
    <cellStyle name="Note 2 2 3 4 4 2 2 2" xfId="34353"/>
    <cellStyle name="Note 2 2 3 4 4 2 3" xfId="19952"/>
    <cellStyle name="Note 2 2 3 4 4 2 3 2" xfId="41553"/>
    <cellStyle name="Note 2 2 3 4 4 2 4" xfId="27153"/>
    <cellStyle name="Note 2 2 3 4 4 3" xfId="9152"/>
    <cellStyle name="Note 2 2 3 4 4 3 2" xfId="30753"/>
    <cellStyle name="Note 2 2 3 4 4 4" xfId="16352"/>
    <cellStyle name="Note 2 2 3 4 4 4 2" xfId="37953"/>
    <cellStyle name="Note 2 2 3 4 4 5" xfId="23553"/>
    <cellStyle name="Note 2 2 3 4 5" xfId="4351"/>
    <cellStyle name="Note 2 2 3 4 5 2" xfId="11552"/>
    <cellStyle name="Note 2 2 3 4 5 2 2" xfId="33153"/>
    <cellStyle name="Note 2 2 3 4 5 3" xfId="18752"/>
    <cellStyle name="Note 2 2 3 4 5 3 2" xfId="40353"/>
    <cellStyle name="Note 2 2 3 4 5 4" xfId="25953"/>
    <cellStyle name="Note 2 2 3 4 6" xfId="7952"/>
    <cellStyle name="Note 2 2 3 4 6 2" xfId="29553"/>
    <cellStyle name="Note 2 2 3 4 7" xfId="15152"/>
    <cellStyle name="Note 2 2 3 4 7 2" xfId="36753"/>
    <cellStyle name="Note 2 2 3 4 8" xfId="22353"/>
    <cellStyle name="Note 2 2 3 5" xfId="871"/>
    <cellStyle name="Note 2 2 3 5 2" xfId="3271"/>
    <cellStyle name="Note 2 2 3 5 2 2" xfId="6871"/>
    <cellStyle name="Note 2 2 3 5 2 2 2" xfId="14072"/>
    <cellStyle name="Note 2 2 3 5 2 2 2 2" xfId="35673"/>
    <cellStyle name="Note 2 2 3 5 2 2 3" xfId="21272"/>
    <cellStyle name="Note 2 2 3 5 2 2 3 2" xfId="42873"/>
    <cellStyle name="Note 2 2 3 5 2 2 4" xfId="28473"/>
    <cellStyle name="Note 2 2 3 5 2 3" xfId="10472"/>
    <cellStyle name="Note 2 2 3 5 2 3 2" xfId="32073"/>
    <cellStyle name="Note 2 2 3 5 2 4" xfId="17672"/>
    <cellStyle name="Note 2 2 3 5 2 4 2" xfId="39273"/>
    <cellStyle name="Note 2 2 3 5 2 5" xfId="24873"/>
    <cellStyle name="Note 2 2 3 5 3" xfId="2071"/>
    <cellStyle name="Note 2 2 3 5 3 2" xfId="5671"/>
    <cellStyle name="Note 2 2 3 5 3 2 2" xfId="12872"/>
    <cellStyle name="Note 2 2 3 5 3 2 2 2" xfId="34473"/>
    <cellStyle name="Note 2 2 3 5 3 2 3" xfId="20072"/>
    <cellStyle name="Note 2 2 3 5 3 2 3 2" xfId="41673"/>
    <cellStyle name="Note 2 2 3 5 3 2 4" xfId="27273"/>
    <cellStyle name="Note 2 2 3 5 3 3" xfId="9272"/>
    <cellStyle name="Note 2 2 3 5 3 3 2" xfId="30873"/>
    <cellStyle name="Note 2 2 3 5 3 4" xfId="16472"/>
    <cellStyle name="Note 2 2 3 5 3 4 2" xfId="38073"/>
    <cellStyle name="Note 2 2 3 5 3 5" xfId="23673"/>
    <cellStyle name="Note 2 2 3 5 4" xfId="4471"/>
    <cellStyle name="Note 2 2 3 5 4 2" xfId="11672"/>
    <cellStyle name="Note 2 2 3 5 4 2 2" xfId="33273"/>
    <cellStyle name="Note 2 2 3 5 4 3" xfId="18872"/>
    <cellStyle name="Note 2 2 3 5 4 3 2" xfId="40473"/>
    <cellStyle name="Note 2 2 3 5 4 4" xfId="26073"/>
    <cellStyle name="Note 2 2 3 5 5" xfId="8072"/>
    <cellStyle name="Note 2 2 3 5 5 2" xfId="29673"/>
    <cellStyle name="Note 2 2 3 5 6" xfId="15272"/>
    <cellStyle name="Note 2 2 3 5 6 2" xfId="36873"/>
    <cellStyle name="Note 2 2 3 5 7" xfId="22473"/>
    <cellStyle name="Note 2 2 3 6" xfId="2671"/>
    <cellStyle name="Note 2 2 3 6 2" xfId="6271"/>
    <cellStyle name="Note 2 2 3 6 2 2" xfId="13472"/>
    <cellStyle name="Note 2 2 3 6 2 2 2" xfId="35073"/>
    <cellStyle name="Note 2 2 3 6 2 3" xfId="20672"/>
    <cellStyle name="Note 2 2 3 6 2 3 2" xfId="42273"/>
    <cellStyle name="Note 2 2 3 6 2 4" xfId="27873"/>
    <cellStyle name="Note 2 2 3 6 3" xfId="9872"/>
    <cellStyle name="Note 2 2 3 6 3 2" xfId="31473"/>
    <cellStyle name="Note 2 2 3 6 4" xfId="17072"/>
    <cellStyle name="Note 2 2 3 6 4 2" xfId="38673"/>
    <cellStyle name="Note 2 2 3 6 5" xfId="24273"/>
    <cellStyle name="Note 2 2 3 7" xfId="1471"/>
    <cellStyle name="Note 2 2 3 7 2" xfId="5071"/>
    <cellStyle name="Note 2 2 3 7 2 2" xfId="12272"/>
    <cellStyle name="Note 2 2 3 7 2 2 2" xfId="33873"/>
    <cellStyle name="Note 2 2 3 7 2 3" xfId="19472"/>
    <cellStyle name="Note 2 2 3 7 2 3 2" xfId="41073"/>
    <cellStyle name="Note 2 2 3 7 2 4" xfId="26673"/>
    <cellStyle name="Note 2 2 3 7 3" xfId="8672"/>
    <cellStyle name="Note 2 2 3 7 3 2" xfId="30273"/>
    <cellStyle name="Note 2 2 3 7 4" xfId="15872"/>
    <cellStyle name="Note 2 2 3 7 4 2" xfId="37473"/>
    <cellStyle name="Note 2 2 3 7 5" xfId="23073"/>
    <cellStyle name="Note 2 2 3 8" xfId="3871"/>
    <cellStyle name="Note 2 2 3 8 2" xfId="11072"/>
    <cellStyle name="Note 2 2 3 8 2 2" xfId="32673"/>
    <cellStyle name="Note 2 2 3 8 3" xfId="18272"/>
    <cellStyle name="Note 2 2 3 8 3 2" xfId="39873"/>
    <cellStyle name="Note 2 2 3 8 4" xfId="25473"/>
    <cellStyle name="Note 2 2 3 9" xfId="7472"/>
    <cellStyle name="Note 2 2 3 9 2" xfId="29073"/>
    <cellStyle name="Note 2 2 4" xfId="321"/>
    <cellStyle name="Note 2 2 4 2" xfId="561"/>
    <cellStyle name="Note 2 2 4 2 2" xfId="1163"/>
    <cellStyle name="Note 2 2 4 2 2 2" xfId="3563"/>
    <cellStyle name="Note 2 2 4 2 2 2 2" xfId="7163"/>
    <cellStyle name="Note 2 2 4 2 2 2 2 2" xfId="14364"/>
    <cellStyle name="Note 2 2 4 2 2 2 2 2 2" xfId="35965"/>
    <cellStyle name="Note 2 2 4 2 2 2 2 3" xfId="21564"/>
    <cellStyle name="Note 2 2 4 2 2 2 2 3 2" xfId="43165"/>
    <cellStyle name="Note 2 2 4 2 2 2 2 4" xfId="28765"/>
    <cellStyle name="Note 2 2 4 2 2 2 3" xfId="10764"/>
    <cellStyle name="Note 2 2 4 2 2 2 3 2" xfId="32365"/>
    <cellStyle name="Note 2 2 4 2 2 2 4" xfId="17964"/>
    <cellStyle name="Note 2 2 4 2 2 2 4 2" xfId="39565"/>
    <cellStyle name="Note 2 2 4 2 2 2 5" xfId="25165"/>
    <cellStyle name="Note 2 2 4 2 2 3" xfId="2363"/>
    <cellStyle name="Note 2 2 4 2 2 3 2" xfId="5963"/>
    <cellStyle name="Note 2 2 4 2 2 3 2 2" xfId="13164"/>
    <cellStyle name="Note 2 2 4 2 2 3 2 2 2" xfId="34765"/>
    <cellStyle name="Note 2 2 4 2 2 3 2 3" xfId="20364"/>
    <cellStyle name="Note 2 2 4 2 2 3 2 3 2" xfId="41965"/>
    <cellStyle name="Note 2 2 4 2 2 3 2 4" xfId="27565"/>
    <cellStyle name="Note 2 2 4 2 2 3 3" xfId="9564"/>
    <cellStyle name="Note 2 2 4 2 2 3 3 2" xfId="31165"/>
    <cellStyle name="Note 2 2 4 2 2 3 4" xfId="16764"/>
    <cellStyle name="Note 2 2 4 2 2 3 4 2" xfId="38365"/>
    <cellStyle name="Note 2 2 4 2 2 3 5" xfId="23965"/>
    <cellStyle name="Note 2 2 4 2 2 4" xfId="4763"/>
    <cellStyle name="Note 2 2 4 2 2 4 2" xfId="11964"/>
    <cellStyle name="Note 2 2 4 2 2 4 2 2" xfId="33565"/>
    <cellStyle name="Note 2 2 4 2 2 4 3" xfId="19164"/>
    <cellStyle name="Note 2 2 4 2 2 4 3 2" xfId="40765"/>
    <cellStyle name="Note 2 2 4 2 2 4 4" xfId="26365"/>
    <cellStyle name="Note 2 2 4 2 2 5" xfId="8364"/>
    <cellStyle name="Note 2 2 4 2 2 5 2" xfId="29965"/>
    <cellStyle name="Note 2 2 4 2 2 6" xfId="15564"/>
    <cellStyle name="Note 2 2 4 2 2 6 2" xfId="37165"/>
    <cellStyle name="Note 2 2 4 2 2 7" xfId="22765"/>
    <cellStyle name="Note 2 2 4 2 3" xfId="2963"/>
    <cellStyle name="Note 2 2 4 2 3 2" xfId="6563"/>
    <cellStyle name="Note 2 2 4 2 3 2 2" xfId="13764"/>
    <cellStyle name="Note 2 2 4 2 3 2 2 2" xfId="35365"/>
    <cellStyle name="Note 2 2 4 2 3 2 3" xfId="20964"/>
    <cellStyle name="Note 2 2 4 2 3 2 3 2" xfId="42565"/>
    <cellStyle name="Note 2 2 4 2 3 2 4" xfId="28165"/>
    <cellStyle name="Note 2 2 4 2 3 3" xfId="10164"/>
    <cellStyle name="Note 2 2 4 2 3 3 2" xfId="31765"/>
    <cellStyle name="Note 2 2 4 2 3 4" xfId="17364"/>
    <cellStyle name="Note 2 2 4 2 3 4 2" xfId="38965"/>
    <cellStyle name="Note 2 2 4 2 3 5" xfId="24565"/>
    <cellStyle name="Note 2 2 4 2 4" xfId="1763"/>
    <cellStyle name="Note 2 2 4 2 4 2" xfId="5363"/>
    <cellStyle name="Note 2 2 4 2 4 2 2" xfId="12564"/>
    <cellStyle name="Note 2 2 4 2 4 2 2 2" xfId="34165"/>
    <cellStyle name="Note 2 2 4 2 4 2 3" xfId="19764"/>
    <cellStyle name="Note 2 2 4 2 4 2 3 2" xfId="41365"/>
    <cellStyle name="Note 2 2 4 2 4 2 4" xfId="26965"/>
    <cellStyle name="Note 2 2 4 2 4 3" xfId="8964"/>
    <cellStyle name="Note 2 2 4 2 4 3 2" xfId="30565"/>
    <cellStyle name="Note 2 2 4 2 4 4" xfId="16164"/>
    <cellStyle name="Note 2 2 4 2 4 4 2" xfId="37765"/>
    <cellStyle name="Note 2 2 4 2 4 5" xfId="23365"/>
    <cellStyle name="Note 2 2 4 2 5" xfId="4163"/>
    <cellStyle name="Note 2 2 4 2 5 2" xfId="11364"/>
    <cellStyle name="Note 2 2 4 2 5 2 2" xfId="32965"/>
    <cellStyle name="Note 2 2 4 2 5 3" xfId="18564"/>
    <cellStyle name="Note 2 2 4 2 5 3 2" xfId="40165"/>
    <cellStyle name="Note 2 2 4 2 5 4" xfId="25765"/>
    <cellStyle name="Note 2 2 4 2 6" xfId="7764"/>
    <cellStyle name="Note 2 2 4 2 6 2" xfId="29365"/>
    <cellStyle name="Note 2 2 4 2 7" xfId="14964"/>
    <cellStyle name="Note 2 2 4 2 7 2" xfId="36565"/>
    <cellStyle name="Note 2 2 4 2 8" xfId="22165"/>
    <cellStyle name="Note 2 2 4 3" xfId="923"/>
    <cellStyle name="Note 2 2 4 3 2" xfId="3323"/>
    <cellStyle name="Note 2 2 4 3 2 2" xfId="6923"/>
    <cellStyle name="Note 2 2 4 3 2 2 2" xfId="14124"/>
    <cellStyle name="Note 2 2 4 3 2 2 2 2" xfId="35725"/>
    <cellStyle name="Note 2 2 4 3 2 2 3" xfId="21324"/>
    <cellStyle name="Note 2 2 4 3 2 2 3 2" xfId="42925"/>
    <cellStyle name="Note 2 2 4 3 2 2 4" xfId="28525"/>
    <cellStyle name="Note 2 2 4 3 2 3" xfId="10524"/>
    <cellStyle name="Note 2 2 4 3 2 3 2" xfId="32125"/>
    <cellStyle name="Note 2 2 4 3 2 4" xfId="17724"/>
    <cellStyle name="Note 2 2 4 3 2 4 2" xfId="39325"/>
    <cellStyle name="Note 2 2 4 3 2 5" xfId="24925"/>
    <cellStyle name="Note 2 2 4 3 3" xfId="2123"/>
    <cellStyle name="Note 2 2 4 3 3 2" xfId="5723"/>
    <cellStyle name="Note 2 2 4 3 3 2 2" xfId="12924"/>
    <cellStyle name="Note 2 2 4 3 3 2 2 2" xfId="34525"/>
    <cellStyle name="Note 2 2 4 3 3 2 3" xfId="20124"/>
    <cellStyle name="Note 2 2 4 3 3 2 3 2" xfId="41725"/>
    <cellStyle name="Note 2 2 4 3 3 2 4" xfId="27325"/>
    <cellStyle name="Note 2 2 4 3 3 3" xfId="9324"/>
    <cellStyle name="Note 2 2 4 3 3 3 2" xfId="30925"/>
    <cellStyle name="Note 2 2 4 3 3 4" xfId="16524"/>
    <cellStyle name="Note 2 2 4 3 3 4 2" xfId="38125"/>
    <cellStyle name="Note 2 2 4 3 3 5" xfId="23725"/>
    <cellStyle name="Note 2 2 4 3 4" xfId="4523"/>
    <cellStyle name="Note 2 2 4 3 4 2" xfId="11724"/>
    <cellStyle name="Note 2 2 4 3 4 2 2" xfId="33325"/>
    <cellStyle name="Note 2 2 4 3 4 3" xfId="18924"/>
    <cellStyle name="Note 2 2 4 3 4 3 2" xfId="40525"/>
    <cellStyle name="Note 2 2 4 3 4 4" xfId="26125"/>
    <cellStyle name="Note 2 2 4 3 5" xfId="8124"/>
    <cellStyle name="Note 2 2 4 3 5 2" xfId="29725"/>
    <cellStyle name="Note 2 2 4 3 6" xfId="15324"/>
    <cellStyle name="Note 2 2 4 3 6 2" xfId="36925"/>
    <cellStyle name="Note 2 2 4 3 7" xfId="22525"/>
    <cellStyle name="Note 2 2 4 4" xfId="2723"/>
    <cellStyle name="Note 2 2 4 4 2" xfId="6323"/>
    <cellStyle name="Note 2 2 4 4 2 2" xfId="13524"/>
    <cellStyle name="Note 2 2 4 4 2 2 2" xfId="35125"/>
    <cellStyle name="Note 2 2 4 4 2 3" xfId="20724"/>
    <cellStyle name="Note 2 2 4 4 2 3 2" xfId="42325"/>
    <cellStyle name="Note 2 2 4 4 2 4" xfId="27925"/>
    <cellStyle name="Note 2 2 4 4 3" xfId="9924"/>
    <cellStyle name="Note 2 2 4 4 3 2" xfId="31525"/>
    <cellStyle name="Note 2 2 4 4 4" xfId="17124"/>
    <cellStyle name="Note 2 2 4 4 4 2" xfId="38725"/>
    <cellStyle name="Note 2 2 4 4 5" xfId="24325"/>
    <cellStyle name="Note 2 2 4 5" xfId="1523"/>
    <cellStyle name="Note 2 2 4 5 2" xfId="5123"/>
    <cellStyle name="Note 2 2 4 5 2 2" xfId="12324"/>
    <cellStyle name="Note 2 2 4 5 2 2 2" xfId="33925"/>
    <cellStyle name="Note 2 2 4 5 2 3" xfId="19524"/>
    <cellStyle name="Note 2 2 4 5 2 3 2" xfId="41125"/>
    <cellStyle name="Note 2 2 4 5 2 4" xfId="26725"/>
    <cellStyle name="Note 2 2 4 5 3" xfId="8724"/>
    <cellStyle name="Note 2 2 4 5 3 2" xfId="30325"/>
    <cellStyle name="Note 2 2 4 5 4" xfId="15924"/>
    <cellStyle name="Note 2 2 4 5 4 2" xfId="37525"/>
    <cellStyle name="Note 2 2 4 5 5" xfId="23125"/>
    <cellStyle name="Note 2 2 4 6" xfId="3923"/>
    <cellStyle name="Note 2 2 4 6 2" xfId="11124"/>
    <cellStyle name="Note 2 2 4 6 2 2" xfId="32725"/>
    <cellStyle name="Note 2 2 4 6 3" xfId="18324"/>
    <cellStyle name="Note 2 2 4 6 3 2" xfId="39925"/>
    <cellStyle name="Note 2 2 4 6 4" xfId="25525"/>
    <cellStyle name="Note 2 2 4 7" xfId="7524"/>
    <cellStyle name="Note 2 2 4 7 2" xfId="29125"/>
    <cellStyle name="Note 2 2 4 8" xfId="14724"/>
    <cellStyle name="Note 2 2 4 8 2" xfId="36325"/>
    <cellStyle name="Note 2 2 4 9" xfId="21925"/>
    <cellStyle name="Note 2 2 5" xfId="441"/>
    <cellStyle name="Note 2 2 5 2" xfId="1043"/>
    <cellStyle name="Note 2 2 5 2 2" xfId="3443"/>
    <cellStyle name="Note 2 2 5 2 2 2" xfId="7043"/>
    <cellStyle name="Note 2 2 5 2 2 2 2" xfId="14244"/>
    <cellStyle name="Note 2 2 5 2 2 2 2 2" xfId="35845"/>
    <cellStyle name="Note 2 2 5 2 2 2 3" xfId="21444"/>
    <cellStyle name="Note 2 2 5 2 2 2 3 2" xfId="43045"/>
    <cellStyle name="Note 2 2 5 2 2 2 4" xfId="28645"/>
    <cellStyle name="Note 2 2 5 2 2 3" xfId="10644"/>
    <cellStyle name="Note 2 2 5 2 2 3 2" xfId="32245"/>
    <cellStyle name="Note 2 2 5 2 2 4" xfId="17844"/>
    <cellStyle name="Note 2 2 5 2 2 4 2" xfId="39445"/>
    <cellStyle name="Note 2 2 5 2 2 5" xfId="25045"/>
    <cellStyle name="Note 2 2 5 2 3" xfId="2243"/>
    <cellStyle name="Note 2 2 5 2 3 2" xfId="5843"/>
    <cellStyle name="Note 2 2 5 2 3 2 2" xfId="13044"/>
    <cellStyle name="Note 2 2 5 2 3 2 2 2" xfId="34645"/>
    <cellStyle name="Note 2 2 5 2 3 2 3" xfId="20244"/>
    <cellStyle name="Note 2 2 5 2 3 2 3 2" xfId="41845"/>
    <cellStyle name="Note 2 2 5 2 3 2 4" xfId="27445"/>
    <cellStyle name="Note 2 2 5 2 3 3" xfId="9444"/>
    <cellStyle name="Note 2 2 5 2 3 3 2" xfId="31045"/>
    <cellStyle name="Note 2 2 5 2 3 4" xfId="16644"/>
    <cellStyle name="Note 2 2 5 2 3 4 2" xfId="38245"/>
    <cellStyle name="Note 2 2 5 2 3 5" xfId="23845"/>
    <cellStyle name="Note 2 2 5 2 4" xfId="4643"/>
    <cellStyle name="Note 2 2 5 2 4 2" xfId="11844"/>
    <cellStyle name="Note 2 2 5 2 4 2 2" xfId="33445"/>
    <cellStyle name="Note 2 2 5 2 4 3" xfId="19044"/>
    <cellStyle name="Note 2 2 5 2 4 3 2" xfId="40645"/>
    <cellStyle name="Note 2 2 5 2 4 4" xfId="26245"/>
    <cellStyle name="Note 2 2 5 2 5" xfId="8244"/>
    <cellStyle name="Note 2 2 5 2 5 2" xfId="29845"/>
    <cellStyle name="Note 2 2 5 2 6" xfId="15444"/>
    <cellStyle name="Note 2 2 5 2 6 2" xfId="37045"/>
    <cellStyle name="Note 2 2 5 2 7" xfId="22645"/>
    <cellStyle name="Note 2 2 5 3" xfId="2843"/>
    <cellStyle name="Note 2 2 5 3 2" xfId="6443"/>
    <cellStyle name="Note 2 2 5 3 2 2" xfId="13644"/>
    <cellStyle name="Note 2 2 5 3 2 2 2" xfId="35245"/>
    <cellStyle name="Note 2 2 5 3 2 3" xfId="20844"/>
    <cellStyle name="Note 2 2 5 3 2 3 2" xfId="42445"/>
    <cellStyle name="Note 2 2 5 3 2 4" xfId="28045"/>
    <cellStyle name="Note 2 2 5 3 3" xfId="10044"/>
    <cellStyle name="Note 2 2 5 3 3 2" xfId="31645"/>
    <cellStyle name="Note 2 2 5 3 4" xfId="17244"/>
    <cellStyle name="Note 2 2 5 3 4 2" xfId="38845"/>
    <cellStyle name="Note 2 2 5 3 5" xfId="24445"/>
    <cellStyle name="Note 2 2 5 4" xfId="1643"/>
    <cellStyle name="Note 2 2 5 4 2" xfId="5243"/>
    <cellStyle name="Note 2 2 5 4 2 2" xfId="12444"/>
    <cellStyle name="Note 2 2 5 4 2 2 2" xfId="34045"/>
    <cellStyle name="Note 2 2 5 4 2 3" xfId="19644"/>
    <cellStyle name="Note 2 2 5 4 2 3 2" xfId="41245"/>
    <cellStyle name="Note 2 2 5 4 2 4" xfId="26845"/>
    <cellStyle name="Note 2 2 5 4 3" xfId="8844"/>
    <cellStyle name="Note 2 2 5 4 3 2" xfId="30445"/>
    <cellStyle name="Note 2 2 5 4 4" xfId="16044"/>
    <cellStyle name="Note 2 2 5 4 4 2" xfId="37645"/>
    <cellStyle name="Note 2 2 5 4 5" xfId="23245"/>
    <cellStyle name="Note 2 2 5 5" xfId="4043"/>
    <cellStyle name="Note 2 2 5 5 2" xfId="11244"/>
    <cellStyle name="Note 2 2 5 5 2 2" xfId="32845"/>
    <cellStyle name="Note 2 2 5 5 3" xfId="18444"/>
    <cellStyle name="Note 2 2 5 5 3 2" xfId="40045"/>
    <cellStyle name="Note 2 2 5 5 4" xfId="25645"/>
    <cellStyle name="Note 2 2 5 6" xfId="7644"/>
    <cellStyle name="Note 2 2 5 6 2" xfId="29245"/>
    <cellStyle name="Note 2 2 5 7" xfId="14844"/>
    <cellStyle name="Note 2 2 5 7 2" xfId="36445"/>
    <cellStyle name="Note 2 2 5 8" xfId="22045"/>
    <cellStyle name="Note 2 2 6" xfId="683"/>
    <cellStyle name="Note 2 2 6 2" xfId="1283"/>
    <cellStyle name="Note 2 2 6 2 2" xfId="3683"/>
    <cellStyle name="Note 2 2 6 2 2 2" xfId="7283"/>
    <cellStyle name="Note 2 2 6 2 2 2 2" xfId="14484"/>
    <cellStyle name="Note 2 2 6 2 2 2 2 2" xfId="36085"/>
    <cellStyle name="Note 2 2 6 2 2 2 3" xfId="21684"/>
    <cellStyle name="Note 2 2 6 2 2 2 3 2" xfId="43285"/>
    <cellStyle name="Note 2 2 6 2 2 2 4" xfId="28885"/>
    <cellStyle name="Note 2 2 6 2 2 3" xfId="10884"/>
    <cellStyle name="Note 2 2 6 2 2 3 2" xfId="32485"/>
    <cellStyle name="Note 2 2 6 2 2 4" xfId="18084"/>
    <cellStyle name="Note 2 2 6 2 2 4 2" xfId="39685"/>
    <cellStyle name="Note 2 2 6 2 2 5" xfId="25285"/>
    <cellStyle name="Note 2 2 6 2 3" xfId="2483"/>
    <cellStyle name="Note 2 2 6 2 3 2" xfId="6083"/>
    <cellStyle name="Note 2 2 6 2 3 2 2" xfId="13284"/>
    <cellStyle name="Note 2 2 6 2 3 2 2 2" xfId="34885"/>
    <cellStyle name="Note 2 2 6 2 3 2 3" xfId="20484"/>
    <cellStyle name="Note 2 2 6 2 3 2 3 2" xfId="42085"/>
    <cellStyle name="Note 2 2 6 2 3 2 4" xfId="27685"/>
    <cellStyle name="Note 2 2 6 2 3 3" xfId="9684"/>
    <cellStyle name="Note 2 2 6 2 3 3 2" xfId="31285"/>
    <cellStyle name="Note 2 2 6 2 3 4" xfId="16884"/>
    <cellStyle name="Note 2 2 6 2 3 4 2" xfId="38485"/>
    <cellStyle name="Note 2 2 6 2 3 5" xfId="24085"/>
    <cellStyle name="Note 2 2 6 2 4" xfId="4883"/>
    <cellStyle name="Note 2 2 6 2 4 2" xfId="12084"/>
    <cellStyle name="Note 2 2 6 2 4 2 2" xfId="33685"/>
    <cellStyle name="Note 2 2 6 2 4 3" xfId="19284"/>
    <cellStyle name="Note 2 2 6 2 4 3 2" xfId="40885"/>
    <cellStyle name="Note 2 2 6 2 4 4" xfId="26485"/>
    <cellStyle name="Note 2 2 6 2 5" xfId="8484"/>
    <cellStyle name="Note 2 2 6 2 5 2" xfId="30085"/>
    <cellStyle name="Note 2 2 6 2 6" xfId="15684"/>
    <cellStyle name="Note 2 2 6 2 6 2" xfId="37285"/>
    <cellStyle name="Note 2 2 6 2 7" xfId="22885"/>
    <cellStyle name="Note 2 2 6 3" xfId="3083"/>
    <cellStyle name="Note 2 2 6 3 2" xfId="6683"/>
    <cellStyle name="Note 2 2 6 3 2 2" xfId="13884"/>
    <cellStyle name="Note 2 2 6 3 2 2 2" xfId="35485"/>
    <cellStyle name="Note 2 2 6 3 2 3" xfId="21084"/>
    <cellStyle name="Note 2 2 6 3 2 3 2" xfId="42685"/>
    <cellStyle name="Note 2 2 6 3 2 4" xfId="28285"/>
    <cellStyle name="Note 2 2 6 3 3" xfId="10284"/>
    <cellStyle name="Note 2 2 6 3 3 2" xfId="31885"/>
    <cellStyle name="Note 2 2 6 3 4" xfId="17484"/>
    <cellStyle name="Note 2 2 6 3 4 2" xfId="39085"/>
    <cellStyle name="Note 2 2 6 3 5" xfId="24685"/>
    <cellStyle name="Note 2 2 6 4" xfId="1883"/>
    <cellStyle name="Note 2 2 6 4 2" xfId="5483"/>
    <cellStyle name="Note 2 2 6 4 2 2" xfId="12684"/>
    <cellStyle name="Note 2 2 6 4 2 2 2" xfId="34285"/>
    <cellStyle name="Note 2 2 6 4 2 3" xfId="19884"/>
    <cellStyle name="Note 2 2 6 4 2 3 2" xfId="41485"/>
    <cellStyle name="Note 2 2 6 4 2 4" xfId="27085"/>
    <cellStyle name="Note 2 2 6 4 3" xfId="9084"/>
    <cellStyle name="Note 2 2 6 4 3 2" xfId="30685"/>
    <cellStyle name="Note 2 2 6 4 4" xfId="16284"/>
    <cellStyle name="Note 2 2 6 4 4 2" xfId="37885"/>
    <cellStyle name="Note 2 2 6 4 5" xfId="23485"/>
    <cellStyle name="Note 2 2 6 5" xfId="4283"/>
    <cellStyle name="Note 2 2 6 5 2" xfId="11484"/>
    <cellStyle name="Note 2 2 6 5 2 2" xfId="33085"/>
    <cellStyle name="Note 2 2 6 5 3" xfId="18684"/>
    <cellStyle name="Note 2 2 6 5 3 2" xfId="40285"/>
    <cellStyle name="Note 2 2 6 5 4" xfId="25885"/>
    <cellStyle name="Note 2 2 6 6" xfId="7884"/>
    <cellStyle name="Note 2 2 6 6 2" xfId="29485"/>
    <cellStyle name="Note 2 2 6 7" xfId="15084"/>
    <cellStyle name="Note 2 2 6 7 2" xfId="36685"/>
    <cellStyle name="Note 2 2 6 8" xfId="22285"/>
    <cellStyle name="Note 2 2 7" xfId="803"/>
    <cellStyle name="Note 2 2 7 2" xfId="3203"/>
    <cellStyle name="Note 2 2 7 2 2" xfId="6803"/>
    <cellStyle name="Note 2 2 7 2 2 2" xfId="14004"/>
    <cellStyle name="Note 2 2 7 2 2 2 2" xfId="35605"/>
    <cellStyle name="Note 2 2 7 2 2 3" xfId="21204"/>
    <cellStyle name="Note 2 2 7 2 2 3 2" xfId="42805"/>
    <cellStyle name="Note 2 2 7 2 2 4" xfId="28405"/>
    <cellStyle name="Note 2 2 7 2 3" xfId="10404"/>
    <cellStyle name="Note 2 2 7 2 3 2" xfId="32005"/>
    <cellStyle name="Note 2 2 7 2 4" xfId="17604"/>
    <cellStyle name="Note 2 2 7 2 4 2" xfId="39205"/>
    <cellStyle name="Note 2 2 7 2 5" xfId="24805"/>
    <cellStyle name="Note 2 2 7 3" xfId="2003"/>
    <cellStyle name="Note 2 2 7 3 2" xfId="5603"/>
    <cellStyle name="Note 2 2 7 3 2 2" xfId="12804"/>
    <cellStyle name="Note 2 2 7 3 2 2 2" xfId="34405"/>
    <cellStyle name="Note 2 2 7 3 2 3" xfId="20004"/>
    <cellStyle name="Note 2 2 7 3 2 3 2" xfId="41605"/>
    <cellStyle name="Note 2 2 7 3 2 4" xfId="27205"/>
    <cellStyle name="Note 2 2 7 3 3" xfId="9204"/>
    <cellStyle name="Note 2 2 7 3 3 2" xfId="30805"/>
    <cellStyle name="Note 2 2 7 3 4" xfId="16404"/>
    <cellStyle name="Note 2 2 7 3 4 2" xfId="38005"/>
    <cellStyle name="Note 2 2 7 3 5" xfId="23605"/>
    <cellStyle name="Note 2 2 7 4" xfId="4403"/>
    <cellStyle name="Note 2 2 7 4 2" xfId="11604"/>
    <cellStyle name="Note 2 2 7 4 2 2" xfId="33205"/>
    <cellStyle name="Note 2 2 7 4 3" xfId="18804"/>
    <cellStyle name="Note 2 2 7 4 3 2" xfId="40405"/>
    <cellStyle name="Note 2 2 7 4 4" xfId="26005"/>
    <cellStyle name="Note 2 2 7 5" xfId="8004"/>
    <cellStyle name="Note 2 2 7 5 2" xfId="29605"/>
    <cellStyle name="Note 2 2 7 6" xfId="15204"/>
    <cellStyle name="Note 2 2 7 6 2" xfId="36805"/>
    <cellStyle name="Note 2 2 7 7" xfId="22405"/>
    <cellStyle name="Note 2 2 8" xfId="2603"/>
    <cellStyle name="Note 2 2 8 2" xfId="6203"/>
    <cellStyle name="Note 2 2 8 2 2" xfId="13404"/>
    <cellStyle name="Note 2 2 8 2 2 2" xfId="35005"/>
    <cellStyle name="Note 2 2 8 2 3" xfId="20604"/>
    <cellStyle name="Note 2 2 8 2 3 2" xfId="42205"/>
    <cellStyle name="Note 2 2 8 2 4" xfId="27805"/>
    <cellStyle name="Note 2 2 8 3" xfId="9804"/>
    <cellStyle name="Note 2 2 8 3 2" xfId="31405"/>
    <cellStyle name="Note 2 2 8 4" xfId="17004"/>
    <cellStyle name="Note 2 2 8 4 2" xfId="38605"/>
    <cellStyle name="Note 2 2 8 5" xfId="24205"/>
    <cellStyle name="Note 2 2 9" xfId="1403"/>
    <cellStyle name="Note 2 2 9 2" xfId="5003"/>
    <cellStyle name="Note 2 2 9 2 2" xfId="12204"/>
    <cellStyle name="Note 2 2 9 2 2 2" xfId="33805"/>
    <cellStyle name="Note 2 2 9 2 3" xfId="19404"/>
    <cellStyle name="Note 2 2 9 2 3 2" xfId="41005"/>
    <cellStyle name="Note 2 2 9 2 4" xfId="26605"/>
    <cellStyle name="Note 2 2 9 3" xfId="8604"/>
    <cellStyle name="Note 2 2 9 3 2" xfId="30205"/>
    <cellStyle name="Note 2 2 9 4" xfId="15804"/>
    <cellStyle name="Note 2 2 9 4 2" xfId="37405"/>
    <cellStyle name="Note 2 2 9 5" xfId="23005"/>
    <cellStyle name="Note 2 3" xfId="200"/>
    <cellStyle name="Note 2 3 10" xfId="14621"/>
    <cellStyle name="Note 2 3 10 2" xfId="36222"/>
    <cellStyle name="Note 2 3 11" xfId="21822"/>
    <cellStyle name="Note 2 3 2" xfId="338"/>
    <cellStyle name="Note 2 3 2 2" xfId="578"/>
    <cellStyle name="Note 2 3 2 2 2" xfId="1180"/>
    <cellStyle name="Note 2 3 2 2 2 2" xfId="3580"/>
    <cellStyle name="Note 2 3 2 2 2 2 2" xfId="7180"/>
    <cellStyle name="Note 2 3 2 2 2 2 2 2" xfId="14381"/>
    <cellStyle name="Note 2 3 2 2 2 2 2 2 2" xfId="35982"/>
    <cellStyle name="Note 2 3 2 2 2 2 2 3" xfId="21581"/>
    <cellStyle name="Note 2 3 2 2 2 2 2 3 2" xfId="43182"/>
    <cellStyle name="Note 2 3 2 2 2 2 2 4" xfId="28782"/>
    <cellStyle name="Note 2 3 2 2 2 2 3" xfId="10781"/>
    <cellStyle name="Note 2 3 2 2 2 2 3 2" xfId="32382"/>
    <cellStyle name="Note 2 3 2 2 2 2 4" xfId="17981"/>
    <cellStyle name="Note 2 3 2 2 2 2 4 2" xfId="39582"/>
    <cellStyle name="Note 2 3 2 2 2 2 5" xfId="25182"/>
    <cellStyle name="Note 2 3 2 2 2 3" xfId="2380"/>
    <cellStyle name="Note 2 3 2 2 2 3 2" xfId="5980"/>
    <cellStyle name="Note 2 3 2 2 2 3 2 2" xfId="13181"/>
    <cellStyle name="Note 2 3 2 2 2 3 2 2 2" xfId="34782"/>
    <cellStyle name="Note 2 3 2 2 2 3 2 3" xfId="20381"/>
    <cellStyle name="Note 2 3 2 2 2 3 2 3 2" xfId="41982"/>
    <cellStyle name="Note 2 3 2 2 2 3 2 4" xfId="27582"/>
    <cellStyle name="Note 2 3 2 2 2 3 3" xfId="9581"/>
    <cellStyle name="Note 2 3 2 2 2 3 3 2" xfId="31182"/>
    <cellStyle name="Note 2 3 2 2 2 3 4" xfId="16781"/>
    <cellStyle name="Note 2 3 2 2 2 3 4 2" xfId="38382"/>
    <cellStyle name="Note 2 3 2 2 2 3 5" xfId="23982"/>
    <cellStyle name="Note 2 3 2 2 2 4" xfId="4780"/>
    <cellStyle name="Note 2 3 2 2 2 4 2" xfId="11981"/>
    <cellStyle name="Note 2 3 2 2 2 4 2 2" xfId="33582"/>
    <cellStyle name="Note 2 3 2 2 2 4 3" xfId="19181"/>
    <cellStyle name="Note 2 3 2 2 2 4 3 2" xfId="40782"/>
    <cellStyle name="Note 2 3 2 2 2 4 4" xfId="26382"/>
    <cellStyle name="Note 2 3 2 2 2 5" xfId="8381"/>
    <cellStyle name="Note 2 3 2 2 2 5 2" xfId="29982"/>
    <cellStyle name="Note 2 3 2 2 2 6" xfId="15581"/>
    <cellStyle name="Note 2 3 2 2 2 6 2" xfId="37182"/>
    <cellStyle name="Note 2 3 2 2 2 7" xfId="22782"/>
    <cellStyle name="Note 2 3 2 2 3" xfId="2980"/>
    <cellStyle name="Note 2 3 2 2 3 2" xfId="6580"/>
    <cellStyle name="Note 2 3 2 2 3 2 2" xfId="13781"/>
    <cellStyle name="Note 2 3 2 2 3 2 2 2" xfId="35382"/>
    <cellStyle name="Note 2 3 2 2 3 2 3" xfId="20981"/>
    <cellStyle name="Note 2 3 2 2 3 2 3 2" xfId="42582"/>
    <cellStyle name="Note 2 3 2 2 3 2 4" xfId="28182"/>
    <cellStyle name="Note 2 3 2 2 3 3" xfId="10181"/>
    <cellStyle name="Note 2 3 2 2 3 3 2" xfId="31782"/>
    <cellStyle name="Note 2 3 2 2 3 4" xfId="17381"/>
    <cellStyle name="Note 2 3 2 2 3 4 2" xfId="38982"/>
    <cellStyle name="Note 2 3 2 2 3 5" xfId="24582"/>
    <cellStyle name="Note 2 3 2 2 4" xfId="1780"/>
    <cellStyle name="Note 2 3 2 2 4 2" xfId="5380"/>
    <cellStyle name="Note 2 3 2 2 4 2 2" xfId="12581"/>
    <cellStyle name="Note 2 3 2 2 4 2 2 2" xfId="34182"/>
    <cellStyle name="Note 2 3 2 2 4 2 3" xfId="19781"/>
    <cellStyle name="Note 2 3 2 2 4 2 3 2" xfId="41382"/>
    <cellStyle name="Note 2 3 2 2 4 2 4" xfId="26982"/>
    <cellStyle name="Note 2 3 2 2 4 3" xfId="8981"/>
    <cellStyle name="Note 2 3 2 2 4 3 2" xfId="30582"/>
    <cellStyle name="Note 2 3 2 2 4 4" xfId="16181"/>
    <cellStyle name="Note 2 3 2 2 4 4 2" xfId="37782"/>
    <cellStyle name="Note 2 3 2 2 4 5" xfId="23382"/>
    <cellStyle name="Note 2 3 2 2 5" xfId="4180"/>
    <cellStyle name="Note 2 3 2 2 5 2" xfId="11381"/>
    <cellStyle name="Note 2 3 2 2 5 2 2" xfId="32982"/>
    <cellStyle name="Note 2 3 2 2 5 3" xfId="18581"/>
    <cellStyle name="Note 2 3 2 2 5 3 2" xfId="40182"/>
    <cellStyle name="Note 2 3 2 2 5 4" xfId="25782"/>
    <cellStyle name="Note 2 3 2 2 6" xfId="7781"/>
    <cellStyle name="Note 2 3 2 2 6 2" xfId="29382"/>
    <cellStyle name="Note 2 3 2 2 7" xfId="14981"/>
    <cellStyle name="Note 2 3 2 2 7 2" xfId="36582"/>
    <cellStyle name="Note 2 3 2 2 8" xfId="22182"/>
    <cellStyle name="Note 2 3 2 3" xfId="940"/>
    <cellStyle name="Note 2 3 2 3 2" xfId="3340"/>
    <cellStyle name="Note 2 3 2 3 2 2" xfId="6940"/>
    <cellStyle name="Note 2 3 2 3 2 2 2" xfId="14141"/>
    <cellStyle name="Note 2 3 2 3 2 2 2 2" xfId="35742"/>
    <cellStyle name="Note 2 3 2 3 2 2 3" xfId="21341"/>
    <cellStyle name="Note 2 3 2 3 2 2 3 2" xfId="42942"/>
    <cellStyle name="Note 2 3 2 3 2 2 4" xfId="28542"/>
    <cellStyle name="Note 2 3 2 3 2 3" xfId="10541"/>
    <cellStyle name="Note 2 3 2 3 2 3 2" xfId="32142"/>
    <cellStyle name="Note 2 3 2 3 2 4" xfId="17741"/>
    <cellStyle name="Note 2 3 2 3 2 4 2" xfId="39342"/>
    <cellStyle name="Note 2 3 2 3 2 5" xfId="24942"/>
    <cellStyle name="Note 2 3 2 3 3" xfId="2140"/>
    <cellStyle name="Note 2 3 2 3 3 2" xfId="5740"/>
    <cellStyle name="Note 2 3 2 3 3 2 2" xfId="12941"/>
    <cellStyle name="Note 2 3 2 3 3 2 2 2" xfId="34542"/>
    <cellStyle name="Note 2 3 2 3 3 2 3" xfId="20141"/>
    <cellStyle name="Note 2 3 2 3 3 2 3 2" xfId="41742"/>
    <cellStyle name="Note 2 3 2 3 3 2 4" xfId="27342"/>
    <cellStyle name="Note 2 3 2 3 3 3" xfId="9341"/>
    <cellStyle name="Note 2 3 2 3 3 3 2" xfId="30942"/>
    <cellStyle name="Note 2 3 2 3 3 4" xfId="16541"/>
    <cellStyle name="Note 2 3 2 3 3 4 2" xfId="38142"/>
    <cellStyle name="Note 2 3 2 3 3 5" xfId="23742"/>
    <cellStyle name="Note 2 3 2 3 4" xfId="4540"/>
    <cellStyle name="Note 2 3 2 3 4 2" xfId="11741"/>
    <cellStyle name="Note 2 3 2 3 4 2 2" xfId="33342"/>
    <cellStyle name="Note 2 3 2 3 4 3" xfId="18941"/>
    <cellStyle name="Note 2 3 2 3 4 3 2" xfId="40542"/>
    <cellStyle name="Note 2 3 2 3 4 4" xfId="26142"/>
    <cellStyle name="Note 2 3 2 3 5" xfId="8141"/>
    <cellStyle name="Note 2 3 2 3 5 2" xfId="29742"/>
    <cellStyle name="Note 2 3 2 3 6" xfId="15341"/>
    <cellStyle name="Note 2 3 2 3 6 2" xfId="36942"/>
    <cellStyle name="Note 2 3 2 3 7" xfId="22542"/>
    <cellStyle name="Note 2 3 2 4" xfId="2740"/>
    <cellStyle name="Note 2 3 2 4 2" xfId="6340"/>
    <cellStyle name="Note 2 3 2 4 2 2" xfId="13541"/>
    <cellStyle name="Note 2 3 2 4 2 2 2" xfId="35142"/>
    <cellStyle name="Note 2 3 2 4 2 3" xfId="20741"/>
    <cellStyle name="Note 2 3 2 4 2 3 2" xfId="42342"/>
    <cellStyle name="Note 2 3 2 4 2 4" xfId="27942"/>
    <cellStyle name="Note 2 3 2 4 3" xfId="9941"/>
    <cellStyle name="Note 2 3 2 4 3 2" xfId="31542"/>
    <cellStyle name="Note 2 3 2 4 4" xfId="17141"/>
    <cellStyle name="Note 2 3 2 4 4 2" xfId="38742"/>
    <cellStyle name="Note 2 3 2 4 5" xfId="24342"/>
    <cellStyle name="Note 2 3 2 5" xfId="1540"/>
    <cellStyle name="Note 2 3 2 5 2" xfId="5140"/>
    <cellStyle name="Note 2 3 2 5 2 2" xfId="12341"/>
    <cellStyle name="Note 2 3 2 5 2 2 2" xfId="33942"/>
    <cellStyle name="Note 2 3 2 5 2 3" xfId="19541"/>
    <cellStyle name="Note 2 3 2 5 2 3 2" xfId="41142"/>
    <cellStyle name="Note 2 3 2 5 2 4" xfId="26742"/>
    <cellStyle name="Note 2 3 2 5 3" xfId="8741"/>
    <cellStyle name="Note 2 3 2 5 3 2" xfId="30342"/>
    <cellStyle name="Note 2 3 2 5 4" xfId="15941"/>
    <cellStyle name="Note 2 3 2 5 4 2" xfId="37542"/>
    <cellStyle name="Note 2 3 2 5 5" xfId="23142"/>
    <cellStyle name="Note 2 3 2 6" xfId="3940"/>
    <cellStyle name="Note 2 3 2 6 2" xfId="11141"/>
    <cellStyle name="Note 2 3 2 6 2 2" xfId="32742"/>
    <cellStyle name="Note 2 3 2 6 3" xfId="18341"/>
    <cellStyle name="Note 2 3 2 6 3 2" xfId="39942"/>
    <cellStyle name="Note 2 3 2 6 4" xfId="25542"/>
    <cellStyle name="Note 2 3 2 7" xfId="7541"/>
    <cellStyle name="Note 2 3 2 7 2" xfId="29142"/>
    <cellStyle name="Note 2 3 2 8" xfId="14741"/>
    <cellStyle name="Note 2 3 2 8 2" xfId="36342"/>
    <cellStyle name="Note 2 3 2 9" xfId="21942"/>
    <cellStyle name="Note 2 3 3" xfId="458"/>
    <cellStyle name="Note 2 3 3 2" xfId="1060"/>
    <cellStyle name="Note 2 3 3 2 2" xfId="3460"/>
    <cellStyle name="Note 2 3 3 2 2 2" xfId="7060"/>
    <cellStyle name="Note 2 3 3 2 2 2 2" xfId="14261"/>
    <cellStyle name="Note 2 3 3 2 2 2 2 2" xfId="35862"/>
    <cellStyle name="Note 2 3 3 2 2 2 3" xfId="21461"/>
    <cellStyle name="Note 2 3 3 2 2 2 3 2" xfId="43062"/>
    <cellStyle name="Note 2 3 3 2 2 2 4" xfId="28662"/>
    <cellStyle name="Note 2 3 3 2 2 3" xfId="10661"/>
    <cellStyle name="Note 2 3 3 2 2 3 2" xfId="32262"/>
    <cellStyle name="Note 2 3 3 2 2 4" xfId="17861"/>
    <cellStyle name="Note 2 3 3 2 2 4 2" xfId="39462"/>
    <cellStyle name="Note 2 3 3 2 2 5" xfId="25062"/>
    <cellStyle name="Note 2 3 3 2 3" xfId="2260"/>
    <cellStyle name="Note 2 3 3 2 3 2" xfId="5860"/>
    <cellStyle name="Note 2 3 3 2 3 2 2" xfId="13061"/>
    <cellStyle name="Note 2 3 3 2 3 2 2 2" xfId="34662"/>
    <cellStyle name="Note 2 3 3 2 3 2 3" xfId="20261"/>
    <cellStyle name="Note 2 3 3 2 3 2 3 2" xfId="41862"/>
    <cellStyle name="Note 2 3 3 2 3 2 4" xfId="27462"/>
    <cellStyle name="Note 2 3 3 2 3 3" xfId="9461"/>
    <cellStyle name="Note 2 3 3 2 3 3 2" xfId="31062"/>
    <cellStyle name="Note 2 3 3 2 3 4" xfId="16661"/>
    <cellStyle name="Note 2 3 3 2 3 4 2" xfId="38262"/>
    <cellStyle name="Note 2 3 3 2 3 5" xfId="23862"/>
    <cellStyle name="Note 2 3 3 2 4" xfId="4660"/>
    <cellStyle name="Note 2 3 3 2 4 2" xfId="11861"/>
    <cellStyle name="Note 2 3 3 2 4 2 2" xfId="33462"/>
    <cellStyle name="Note 2 3 3 2 4 3" xfId="19061"/>
    <cellStyle name="Note 2 3 3 2 4 3 2" xfId="40662"/>
    <cellStyle name="Note 2 3 3 2 4 4" xfId="26262"/>
    <cellStyle name="Note 2 3 3 2 5" xfId="8261"/>
    <cellStyle name="Note 2 3 3 2 5 2" xfId="29862"/>
    <cellStyle name="Note 2 3 3 2 6" xfId="15461"/>
    <cellStyle name="Note 2 3 3 2 6 2" xfId="37062"/>
    <cellStyle name="Note 2 3 3 2 7" xfId="22662"/>
    <cellStyle name="Note 2 3 3 3" xfId="2860"/>
    <cellStyle name="Note 2 3 3 3 2" xfId="6460"/>
    <cellStyle name="Note 2 3 3 3 2 2" xfId="13661"/>
    <cellStyle name="Note 2 3 3 3 2 2 2" xfId="35262"/>
    <cellStyle name="Note 2 3 3 3 2 3" xfId="20861"/>
    <cellStyle name="Note 2 3 3 3 2 3 2" xfId="42462"/>
    <cellStyle name="Note 2 3 3 3 2 4" xfId="28062"/>
    <cellStyle name="Note 2 3 3 3 3" xfId="10061"/>
    <cellStyle name="Note 2 3 3 3 3 2" xfId="31662"/>
    <cellStyle name="Note 2 3 3 3 4" xfId="17261"/>
    <cellStyle name="Note 2 3 3 3 4 2" xfId="38862"/>
    <cellStyle name="Note 2 3 3 3 5" xfId="24462"/>
    <cellStyle name="Note 2 3 3 4" xfId="1660"/>
    <cellStyle name="Note 2 3 3 4 2" xfId="5260"/>
    <cellStyle name="Note 2 3 3 4 2 2" xfId="12461"/>
    <cellStyle name="Note 2 3 3 4 2 2 2" xfId="34062"/>
    <cellStyle name="Note 2 3 3 4 2 3" xfId="19661"/>
    <cellStyle name="Note 2 3 3 4 2 3 2" xfId="41262"/>
    <cellStyle name="Note 2 3 3 4 2 4" xfId="26862"/>
    <cellStyle name="Note 2 3 3 4 3" xfId="8861"/>
    <cellStyle name="Note 2 3 3 4 3 2" xfId="30462"/>
    <cellStyle name="Note 2 3 3 4 4" xfId="16061"/>
    <cellStyle name="Note 2 3 3 4 4 2" xfId="37662"/>
    <cellStyle name="Note 2 3 3 4 5" xfId="23262"/>
    <cellStyle name="Note 2 3 3 5" xfId="4060"/>
    <cellStyle name="Note 2 3 3 5 2" xfId="11261"/>
    <cellStyle name="Note 2 3 3 5 2 2" xfId="32862"/>
    <cellStyle name="Note 2 3 3 5 3" xfId="18461"/>
    <cellStyle name="Note 2 3 3 5 3 2" xfId="40062"/>
    <cellStyle name="Note 2 3 3 5 4" xfId="25662"/>
    <cellStyle name="Note 2 3 3 6" xfId="7661"/>
    <cellStyle name="Note 2 3 3 6 2" xfId="29262"/>
    <cellStyle name="Note 2 3 3 7" xfId="14861"/>
    <cellStyle name="Note 2 3 3 7 2" xfId="36462"/>
    <cellStyle name="Note 2 3 3 8" xfId="22062"/>
    <cellStyle name="Note 2 3 4" xfId="700"/>
    <cellStyle name="Note 2 3 4 2" xfId="1300"/>
    <cellStyle name="Note 2 3 4 2 2" xfId="3700"/>
    <cellStyle name="Note 2 3 4 2 2 2" xfId="7300"/>
    <cellStyle name="Note 2 3 4 2 2 2 2" xfId="14501"/>
    <cellStyle name="Note 2 3 4 2 2 2 2 2" xfId="36102"/>
    <cellStyle name="Note 2 3 4 2 2 2 3" xfId="21701"/>
    <cellStyle name="Note 2 3 4 2 2 2 3 2" xfId="43302"/>
    <cellStyle name="Note 2 3 4 2 2 2 4" xfId="28902"/>
    <cellStyle name="Note 2 3 4 2 2 3" xfId="10901"/>
    <cellStyle name="Note 2 3 4 2 2 3 2" xfId="32502"/>
    <cellStyle name="Note 2 3 4 2 2 4" xfId="18101"/>
    <cellStyle name="Note 2 3 4 2 2 4 2" xfId="39702"/>
    <cellStyle name="Note 2 3 4 2 2 5" xfId="25302"/>
    <cellStyle name="Note 2 3 4 2 3" xfId="2500"/>
    <cellStyle name="Note 2 3 4 2 3 2" xfId="6100"/>
    <cellStyle name="Note 2 3 4 2 3 2 2" xfId="13301"/>
    <cellStyle name="Note 2 3 4 2 3 2 2 2" xfId="34902"/>
    <cellStyle name="Note 2 3 4 2 3 2 3" xfId="20501"/>
    <cellStyle name="Note 2 3 4 2 3 2 3 2" xfId="42102"/>
    <cellStyle name="Note 2 3 4 2 3 2 4" xfId="27702"/>
    <cellStyle name="Note 2 3 4 2 3 3" xfId="9701"/>
    <cellStyle name="Note 2 3 4 2 3 3 2" xfId="31302"/>
    <cellStyle name="Note 2 3 4 2 3 4" xfId="16901"/>
    <cellStyle name="Note 2 3 4 2 3 4 2" xfId="38502"/>
    <cellStyle name="Note 2 3 4 2 3 5" xfId="24102"/>
    <cellStyle name="Note 2 3 4 2 4" xfId="4900"/>
    <cellStyle name="Note 2 3 4 2 4 2" xfId="12101"/>
    <cellStyle name="Note 2 3 4 2 4 2 2" xfId="33702"/>
    <cellStyle name="Note 2 3 4 2 4 3" xfId="19301"/>
    <cellStyle name="Note 2 3 4 2 4 3 2" xfId="40902"/>
    <cellStyle name="Note 2 3 4 2 4 4" xfId="26502"/>
    <cellStyle name="Note 2 3 4 2 5" xfId="8501"/>
    <cellStyle name="Note 2 3 4 2 5 2" xfId="30102"/>
    <cellStyle name="Note 2 3 4 2 6" xfId="15701"/>
    <cellStyle name="Note 2 3 4 2 6 2" xfId="37302"/>
    <cellStyle name="Note 2 3 4 2 7" xfId="22902"/>
    <cellStyle name="Note 2 3 4 3" xfId="3100"/>
    <cellStyle name="Note 2 3 4 3 2" xfId="6700"/>
    <cellStyle name="Note 2 3 4 3 2 2" xfId="13901"/>
    <cellStyle name="Note 2 3 4 3 2 2 2" xfId="35502"/>
    <cellStyle name="Note 2 3 4 3 2 3" xfId="21101"/>
    <cellStyle name="Note 2 3 4 3 2 3 2" xfId="42702"/>
    <cellStyle name="Note 2 3 4 3 2 4" xfId="28302"/>
    <cellStyle name="Note 2 3 4 3 3" xfId="10301"/>
    <cellStyle name="Note 2 3 4 3 3 2" xfId="31902"/>
    <cellStyle name="Note 2 3 4 3 4" xfId="17501"/>
    <cellStyle name="Note 2 3 4 3 4 2" xfId="39102"/>
    <cellStyle name="Note 2 3 4 3 5" xfId="24702"/>
    <cellStyle name="Note 2 3 4 4" xfId="1900"/>
    <cellStyle name="Note 2 3 4 4 2" xfId="5500"/>
    <cellStyle name="Note 2 3 4 4 2 2" xfId="12701"/>
    <cellStyle name="Note 2 3 4 4 2 2 2" xfId="34302"/>
    <cellStyle name="Note 2 3 4 4 2 3" xfId="19901"/>
    <cellStyle name="Note 2 3 4 4 2 3 2" xfId="41502"/>
    <cellStyle name="Note 2 3 4 4 2 4" xfId="27102"/>
    <cellStyle name="Note 2 3 4 4 3" xfId="9101"/>
    <cellStyle name="Note 2 3 4 4 3 2" xfId="30702"/>
    <cellStyle name="Note 2 3 4 4 4" xfId="16301"/>
    <cellStyle name="Note 2 3 4 4 4 2" xfId="37902"/>
    <cellStyle name="Note 2 3 4 4 5" xfId="23502"/>
    <cellStyle name="Note 2 3 4 5" xfId="4300"/>
    <cellStyle name="Note 2 3 4 5 2" xfId="11501"/>
    <cellStyle name="Note 2 3 4 5 2 2" xfId="33102"/>
    <cellStyle name="Note 2 3 4 5 3" xfId="18701"/>
    <cellStyle name="Note 2 3 4 5 3 2" xfId="40302"/>
    <cellStyle name="Note 2 3 4 5 4" xfId="25902"/>
    <cellStyle name="Note 2 3 4 6" xfId="7901"/>
    <cellStyle name="Note 2 3 4 6 2" xfId="29502"/>
    <cellStyle name="Note 2 3 4 7" xfId="15101"/>
    <cellStyle name="Note 2 3 4 7 2" xfId="36702"/>
    <cellStyle name="Note 2 3 4 8" xfId="22302"/>
    <cellStyle name="Note 2 3 5" xfId="820"/>
    <cellStyle name="Note 2 3 5 2" xfId="3220"/>
    <cellStyle name="Note 2 3 5 2 2" xfId="6820"/>
    <cellStyle name="Note 2 3 5 2 2 2" xfId="14021"/>
    <cellStyle name="Note 2 3 5 2 2 2 2" xfId="35622"/>
    <cellStyle name="Note 2 3 5 2 2 3" xfId="21221"/>
    <cellStyle name="Note 2 3 5 2 2 3 2" xfId="42822"/>
    <cellStyle name="Note 2 3 5 2 2 4" xfId="28422"/>
    <cellStyle name="Note 2 3 5 2 3" xfId="10421"/>
    <cellStyle name="Note 2 3 5 2 3 2" xfId="32022"/>
    <cellStyle name="Note 2 3 5 2 4" xfId="17621"/>
    <cellStyle name="Note 2 3 5 2 4 2" xfId="39222"/>
    <cellStyle name="Note 2 3 5 2 5" xfId="24822"/>
    <cellStyle name="Note 2 3 5 3" xfId="2020"/>
    <cellStyle name="Note 2 3 5 3 2" xfId="5620"/>
    <cellStyle name="Note 2 3 5 3 2 2" xfId="12821"/>
    <cellStyle name="Note 2 3 5 3 2 2 2" xfId="34422"/>
    <cellStyle name="Note 2 3 5 3 2 3" xfId="20021"/>
    <cellStyle name="Note 2 3 5 3 2 3 2" xfId="41622"/>
    <cellStyle name="Note 2 3 5 3 2 4" xfId="27222"/>
    <cellStyle name="Note 2 3 5 3 3" xfId="9221"/>
    <cellStyle name="Note 2 3 5 3 3 2" xfId="30822"/>
    <cellStyle name="Note 2 3 5 3 4" xfId="16421"/>
    <cellStyle name="Note 2 3 5 3 4 2" xfId="38022"/>
    <cellStyle name="Note 2 3 5 3 5" xfId="23622"/>
    <cellStyle name="Note 2 3 5 4" xfId="4420"/>
    <cellStyle name="Note 2 3 5 4 2" xfId="11621"/>
    <cellStyle name="Note 2 3 5 4 2 2" xfId="33222"/>
    <cellStyle name="Note 2 3 5 4 3" xfId="18821"/>
    <cellStyle name="Note 2 3 5 4 3 2" xfId="40422"/>
    <cellStyle name="Note 2 3 5 4 4" xfId="26022"/>
    <cellStyle name="Note 2 3 5 5" xfId="8021"/>
    <cellStyle name="Note 2 3 5 5 2" xfId="29622"/>
    <cellStyle name="Note 2 3 5 6" xfId="15221"/>
    <cellStyle name="Note 2 3 5 6 2" xfId="36822"/>
    <cellStyle name="Note 2 3 5 7" xfId="22422"/>
    <cellStyle name="Note 2 3 6" xfId="2620"/>
    <cellStyle name="Note 2 3 6 2" xfId="6220"/>
    <cellStyle name="Note 2 3 6 2 2" xfId="13421"/>
    <cellStyle name="Note 2 3 6 2 2 2" xfId="35022"/>
    <cellStyle name="Note 2 3 6 2 3" xfId="20621"/>
    <cellStyle name="Note 2 3 6 2 3 2" xfId="42222"/>
    <cellStyle name="Note 2 3 6 2 4" xfId="27822"/>
    <cellStyle name="Note 2 3 6 3" xfId="9821"/>
    <cellStyle name="Note 2 3 6 3 2" xfId="31422"/>
    <cellStyle name="Note 2 3 6 4" xfId="17021"/>
    <cellStyle name="Note 2 3 6 4 2" xfId="38622"/>
    <cellStyle name="Note 2 3 6 5" xfId="24222"/>
    <cellStyle name="Note 2 3 7" xfId="1420"/>
    <cellStyle name="Note 2 3 7 2" xfId="5020"/>
    <cellStyle name="Note 2 3 7 2 2" xfId="12221"/>
    <cellStyle name="Note 2 3 7 2 2 2" xfId="33822"/>
    <cellStyle name="Note 2 3 7 2 3" xfId="19421"/>
    <cellStyle name="Note 2 3 7 2 3 2" xfId="41022"/>
    <cellStyle name="Note 2 3 7 2 4" xfId="26622"/>
    <cellStyle name="Note 2 3 7 3" xfId="8621"/>
    <cellStyle name="Note 2 3 7 3 2" xfId="30222"/>
    <cellStyle name="Note 2 3 7 4" xfId="15821"/>
    <cellStyle name="Note 2 3 7 4 2" xfId="37422"/>
    <cellStyle name="Note 2 3 7 5" xfId="23022"/>
    <cellStyle name="Note 2 3 8" xfId="3820"/>
    <cellStyle name="Note 2 3 8 2" xfId="11021"/>
    <cellStyle name="Note 2 3 8 2 2" xfId="32622"/>
    <cellStyle name="Note 2 3 8 3" xfId="18221"/>
    <cellStyle name="Note 2 3 8 3 2" xfId="39822"/>
    <cellStyle name="Note 2 3 8 4" xfId="25422"/>
    <cellStyle name="Note 2 3 9" xfId="7421"/>
    <cellStyle name="Note 2 3 9 2" xfId="29022"/>
    <cellStyle name="Note 2 4" xfId="246"/>
    <cellStyle name="Note 2 4 10" xfId="14655"/>
    <cellStyle name="Note 2 4 10 2" xfId="36256"/>
    <cellStyle name="Note 2 4 11" xfId="21856"/>
    <cellStyle name="Note 2 4 2" xfId="372"/>
    <cellStyle name="Note 2 4 2 2" xfId="612"/>
    <cellStyle name="Note 2 4 2 2 2" xfId="1214"/>
    <cellStyle name="Note 2 4 2 2 2 2" xfId="3614"/>
    <cellStyle name="Note 2 4 2 2 2 2 2" xfId="7214"/>
    <cellStyle name="Note 2 4 2 2 2 2 2 2" xfId="14415"/>
    <cellStyle name="Note 2 4 2 2 2 2 2 2 2" xfId="36016"/>
    <cellStyle name="Note 2 4 2 2 2 2 2 3" xfId="21615"/>
    <cellStyle name="Note 2 4 2 2 2 2 2 3 2" xfId="43216"/>
    <cellStyle name="Note 2 4 2 2 2 2 2 4" xfId="28816"/>
    <cellStyle name="Note 2 4 2 2 2 2 3" xfId="10815"/>
    <cellStyle name="Note 2 4 2 2 2 2 3 2" xfId="32416"/>
    <cellStyle name="Note 2 4 2 2 2 2 4" xfId="18015"/>
    <cellStyle name="Note 2 4 2 2 2 2 4 2" xfId="39616"/>
    <cellStyle name="Note 2 4 2 2 2 2 5" xfId="25216"/>
    <cellStyle name="Note 2 4 2 2 2 3" xfId="2414"/>
    <cellStyle name="Note 2 4 2 2 2 3 2" xfId="6014"/>
    <cellStyle name="Note 2 4 2 2 2 3 2 2" xfId="13215"/>
    <cellStyle name="Note 2 4 2 2 2 3 2 2 2" xfId="34816"/>
    <cellStyle name="Note 2 4 2 2 2 3 2 3" xfId="20415"/>
    <cellStyle name="Note 2 4 2 2 2 3 2 3 2" xfId="42016"/>
    <cellStyle name="Note 2 4 2 2 2 3 2 4" xfId="27616"/>
    <cellStyle name="Note 2 4 2 2 2 3 3" xfId="9615"/>
    <cellStyle name="Note 2 4 2 2 2 3 3 2" xfId="31216"/>
    <cellStyle name="Note 2 4 2 2 2 3 4" xfId="16815"/>
    <cellStyle name="Note 2 4 2 2 2 3 4 2" xfId="38416"/>
    <cellStyle name="Note 2 4 2 2 2 3 5" xfId="24016"/>
    <cellStyle name="Note 2 4 2 2 2 4" xfId="4814"/>
    <cellStyle name="Note 2 4 2 2 2 4 2" xfId="12015"/>
    <cellStyle name="Note 2 4 2 2 2 4 2 2" xfId="33616"/>
    <cellStyle name="Note 2 4 2 2 2 4 3" xfId="19215"/>
    <cellStyle name="Note 2 4 2 2 2 4 3 2" xfId="40816"/>
    <cellStyle name="Note 2 4 2 2 2 4 4" xfId="26416"/>
    <cellStyle name="Note 2 4 2 2 2 5" xfId="8415"/>
    <cellStyle name="Note 2 4 2 2 2 5 2" xfId="30016"/>
    <cellStyle name="Note 2 4 2 2 2 6" xfId="15615"/>
    <cellStyle name="Note 2 4 2 2 2 6 2" xfId="37216"/>
    <cellStyle name="Note 2 4 2 2 2 7" xfId="22816"/>
    <cellStyle name="Note 2 4 2 2 3" xfId="3014"/>
    <cellStyle name="Note 2 4 2 2 3 2" xfId="6614"/>
    <cellStyle name="Note 2 4 2 2 3 2 2" xfId="13815"/>
    <cellStyle name="Note 2 4 2 2 3 2 2 2" xfId="35416"/>
    <cellStyle name="Note 2 4 2 2 3 2 3" xfId="21015"/>
    <cellStyle name="Note 2 4 2 2 3 2 3 2" xfId="42616"/>
    <cellStyle name="Note 2 4 2 2 3 2 4" xfId="28216"/>
    <cellStyle name="Note 2 4 2 2 3 3" xfId="10215"/>
    <cellStyle name="Note 2 4 2 2 3 3 2" xfId="31816"/>
    <cellStyle name="Note 2 4 2 2 3 4" xfId="17415"/>
    <cellStyle name="Note 2 4 2 2 3 4 2" xfId="39016"/>
    <cellStyle name="Note 2 4 2 2 3 5" xfId="24616"/>
    <cellStyle name="Note 2 4 2 2 4" xfId="1814"/>
    <cellStyle name="Note 2 4 2 2 4 2" xfId="5414"/>
    <cellStyle name="Note 2 4 2 2 4 2 2" xfId="12615"/>
    <cellStyle name="Note 2 4 2 2 4 2 2 2" xfId="34216"/>
    <cellStyle name="Note 2 4 2 2 4 2 3" xfId="19815"/>
    <cellStyle name="Note 2 4 2 2 4 2 3 2" xfId="41416"/>
    <cellStyle name="Note 2 4 2 2 4 2 4" xfId="27016"/>
    <cellStyle name="Note 2 4 2 2 4 3" xfId="9015"/>
    <cellStyle name="Note 2 4 2 2 4 3 2" xfId="30616"/>
    <cellStyle name="Note 2 4 2 2 4 4" xfId="16215"/>
    <cellStyle name="Note 2 4 2 2 4 4 2" xfId="37816"/>
    <cellStyle name="Note 2 4 2 2 4 5" xfId="23416"/>
    <cellStyle name="Note 2 4 2 2 5" xfId="4214"/>
    <cellStyle name="Note 2 4 2 2 5 2" xfId="11415"/>
    <cellStyle name="Note 2 4 2 2 5 2 2" xfId="33016"/>
    <cellStyle name="Note 2 4 2 2 5 3" xfId="18615"/>
    <cellStyle name="Note 2 4 2 2 5 3 2" xfId="40216"/>
    <cellStyle name="Note 2 4 2 2 5 4" xfId="25816"/>
    <cellStyle name="Note 2 4 2 2 6" xfId="7815"/>
    <cellStyle name="Note 2 4 2 2 6 2" xfId="29416"/>
    <cellStyle name="Note 2 4 2 2 7" xfId="15015"/>
    <cellStyle name="Note 2 4 2 2 7 2" xfId="36616"/>
    <cellStyle name="Note 2 4 2 2 8" xfId="22216"/>
    <cellStyle name="Note 2 4 2 3" xfId="974"/>
    <cellStyle name="Note 2 4 2 3 2" xfId="3374"/>
    <cellStyle name="Note 2 4 2 3 2 2" xfId="6974"/>
    <cellStyle name="Note 2 4 2 3 2 2 2" xfId="14175"/>
    <cellStyle name="Note 2 4 2 3 2 2 2 2" xfId="35776"/>
    <cellStyle name="Note 2 4 2 3 2 2 3" xfId="21375"/>
    <cellStyle name="Note 2 4 2 3 2 2 3 2" xfId="42976"/>
    <cellStyle name="Note 2 4 2 3 2 2 4" xfId="28576"/>
    <cellStyle name="Note 2 4 2 3 2 3" xfId="10575"/>
    <cellStyle name="Note 2 4 2 3 2 3 2" xfId="32176"/>
    <cellStyle name="Note 2 4 2 3 2 4" xfId="17775"/>
    <cellStyle name="Note 2 4 2 3 2 4 2" xfId="39376"/>
    <cellStyle name="Note 2 4 2 3 2 5" xfId="24976"/>
    <cellStyle name="Note 2 4 2 3 3" xfId="2174"/>
    <cellStyle name="Note 2 4 2 3 3 2" xfId="5774"/>
    <cellStyle name="Note 2 4 2 3 3 2 2" xfId="12975"/>
    <cellStyle name="Note 2 4 2 3 3 2 2 2" xfId="34576"/>
    <cellStyle name="Note 2 4 2 3 3 2 3" xfId="20175"/>
    <cellStyle name="Note 2 4 2 3 3 2 3 2" xfId="41776"/>
    <cellStyle name="Note 2 4 2 3 3 2 4" xfId="27376"/>
    <cellStyle name="Note 2 4 2 3 3 3" xfId="9375"/>
    <cellStyle name="Note 2 4 2 3 3 3 2" xfId="30976"/>
    <cellStyle name="Note 2 4 2 3 3 4" xfId="16575"/>
    <cellStyle name="Note 2 4 2 3 3 4 2" xfId="38176"/>
    <cellStyle name="Note 2 4 2 3 3 5" xfId="23776"/>
    <cellStyle name="Note 2 4 2 3 4" xfId="4574"/>
    <cellStyle name="Note 2 4 2 3 4 2" xfId="11775"/>
    <cellStyle name="Note 2 4 2 3 4 2 2" xfId="33376"/>
    <cellStyle name="Note 2 4 2 3 4 3" xfId="18975"/>
    <cellStyle name="Note 2 4 2 3 4 3 2" xfId="40576"/>
    <cellStyle name="Note 2 4 2 3 4 4" xfId="26176"/>
    <cellStyle name="Note 2 4 2 3 5" xfId="8175"/>
    <cellStyle name="Note 2 4 2 3 5 2" xfId="29776"/>
    <cellStyle name="Note 2 4 2 3 6" xfId="15375"/>
    <cellStyle name="Note 2 4 2 3 6 2" xfId="36976"/>
    <cellStyle name="Note 2 4 2 3 7" xfId="22576"/>
    <cellStyle name="Note 2 4 2 4" xfId="2774"/>
    <cellStyle name="Note 2 4 2 4 2" xfId="6374"/>
    <cellStyle name="Note 2 4 2 4 2 2" xfId="13575"/>
    <cellStyle name="Note 2 4 2 4 2 2 2" xfId="35176"/>
    <cellStyle name="Note 2 4 2 4 2 3" xfId="20775"/>
    <cellStyle name="Note 2 4 2 4 2 3 2" xfId="42376"/>
    <cellStyle name="Note 2 4 2 4 2 4" xfId="27976"/>
    <cellStyle name="Note 2 4 2 4 3" xfId="9975"/>
    <cellStyle name="Note 2 4 2 4 3 2" xfId="31576"/>
    <cellStyle name="Note 2 4 2 4 4" xfId="17175"/>
    <cellStyle name="Note 2 4 2 4 4 2" xfId="38776"/>
    <cellStyle name="Note 2 4 2 4 5" xfId="24376"/>
    <cellStyle name="Note 2 4 2 5" xfId="1574"/>
    <cellStyle name="Note 2 4 2 5 2" xfId="5174"/>
    <cellStyle name="Note 2 4 2 5 2 2" xfId="12375"/>
    <cellStyle name="Note 2 4 2 5 2 2 2" xfId="33976"/>
    <cellStyle name="Note 2 4 2 5 2 3" xfId="19575"/>
    <cellStyle name="Note 2 4 2 5 2 3 2" xfId="41176"/>
    <cellStyle name="Note 2 4 2 5 2 4" xfId="26776"/>
    <cellStyle name="Note 2 4 2 5 3" xfId="8775"/>
    <cellStyle name="Note 2 4 2 5 3 2" xfId="30376"/>
    <cellStyle name="Note 2 4 2 5 4" xfId="15975"/>
    <cellStyle name="Note 2 4 2 5 4 2" xfId="37576"/>
    <cellStyle name="Note 2 4 2 5 5" xfId="23176"/>
    <cellStyle name="Note 2 4 2 6" xfId="3974"/>
    <cellStyle name="Note 2 4 2 6 2" xfId="11175"/>
    <cellStyle name="Note 2 4 2 6 2 2" xfId="32776"/>
    <cellStyle name="Note 2 4 2 6 3" xfId="18375"/>
    <cellStyle name="Note 2 4 2 6 3 2" xfId="39976"/>
    <cellStyle name="Note 2 4 2 6 4" xfId="25576"/>
    <cellStyle name="Note 2 4 2 7" xfId="7575"/>
    <cellStyle name="Note 2 4 2 7 2" xfId="29176"/>
    <cellStyle name="Note 2 4 2 8" xfId="14775"/>
    <cellStyle name="Note 2 4 2 8 2" xfId="36376"/>
    <cellStyle name="Note 2 4 2 9" xfId="21976"/>
    <cellStyle name="Note 2 4 3" xfId="492"/>
    <cellStyle name="Note 2 4 3 2" xfId="1094"/>
    <cellStyle name="Note 2 4 3 2 2" xfId="3494"/>
    <cellStyle name="Note 2 4 3 2 2 2" xfId="7094"/>
    <cellStyle name="Note 2 4 3 2 2 2 2" xfId="14295"/>
    <cellStyle name="Note 2 4 3 2 2 2 2 2" xfId="35896"/>
    <cellStyle name="Note 2 4 3 2 2 2 3" xfId="21495"/>
    <cellStyle name="Note 2 4 3 2 2 2 3 2" xfId="43096"/>
    <cellStyle name="Note 2 4 3 2 2 2 4" xfId="28696"/>
    <cellStyle name="Note 2 4 3 2 2 3" xfId="10695"/>
    <cellStyle name="Note 2 4 3 2 2 3 2" xfId="32296"/>
    <cellStyle name="Note 2 4 3 2 2 4" xfId="17895"/>
    <cellStyle name="Note 2 4 3 2 2 4 2" xfId="39496"/>
    <cellStyle name="Note 2 4 3 2 2 5" xfId="25096"/>
    <cellStyle name="Note 2 4 3 2 3" xfId="2294"/>
    <cellStyle name="Note 2 4 3 2 3 2" xfId="5894"/>
    <cellStyle name="Note 2 4 3 2 3 2 2" xfId="13095"/>
    <cellStyle name="Note 2 4 3 2 3 2 2 2" xfId="34696"/>
    <cellStyle name="Note 2 4 3 2 3 2 3" xfId="20295"/>
    <cellStyle name="Note 2 4 3 2 3 2 3 2" xfId="41896"/>
    <cellStyle name="Note 2 4 3 2 3 2 4" xfId="27496"/>
    <cellStyle name="Note 2 4 3 2 3 3" xfId="9495"/>
    <cellStyle name="Note 2 4 3 2 3 3 2" xfId="31096"/>
    <cellStyle name="Note 2 4 3 2 3 4" xfId="16695"/>
    <cellStyle name="Note 2 4 3 2 3 4 2" xfId="38296"/>
    <cellStyle name="Note 2 4 3 2 3 5" xfId="23896"/>
    <cellStyle name="Note 2 4 3 2 4" xfId="4694"/>
    <cellStyle name="Note 2 4 3 2 4 2" xfId="11895"/>
    <cellStyle name="Note 2 4 3 2 4 2 2" xfId="33496"/>
    <cellStyle name="Note 2 4 3 2 4 3" xfId="19095"/>
    <cellStyle name="Note 2 4 3 2 4 3 2" xfId="40696"/>
    <cellStyle name="Note 2 4 3 2 4 4" xfId="26296"/>
    <cellStyle name="Note 2 4 3 2 5" xfId="8295"/>
    <cellStyle name="Note 2 4 3 2 5 2" xfId="29896"/>
    <cellStyle name="Note 2 4 3 2 6" xfId="15495"/>
    <cellStyle name="Note 2 4 3 2 6 2" xfId="37096"/>
    <cellStyle name="Note 2 4 3 2 7" xfId="22696"/>
    <cellStyle name="Note 2 4 3 3" xfId="2894"/>
    <cellStyle name="Note 2 4 3 3 2" xfId="6494"/>
    <cellStyle name="Note 2 4 3 3 2 2" xfId="13695"/>
    <cellStyle name="Note 2 4 3 3 2 2 2" xfId="35296"/>
    <cellStyle name="Note 2 4 3 3 2 3" xfId="20895"/>
    <cellStyle name="Note 2 4 3 3 2 3 2" xfId="42496"/>
    <cellStyle name="Note 2 4 3 3 2 4" xfId="28096"/>
    <cellStyle name="Note 2 4 3 3 3" xfId="10095"/>
    <cellStyle name="Note 2 4 3 3 3 2" xfId="31696"/>
    <cellStyle name="Note 2 4 3 3 4" xfId="17295"/>
    <cellStyle name="Note 2 4 3 3 4 2" xfId="38896"/>
    <cellStyle name="Note 2 4 3 3 5" xfId="24496"/>
    <cellStyle name="Note 2 4 3 4" xfId="1694"/>
    <cellStyle name="Note 2 4 3 4 2" xfId="5294"/>
    <cellStyle name="Note 2 4 3 4 2 2" xfId="12495"/>
    <cellStyle name="Note 2 4 3 4 2 2 2" xfId="34096"/>
    <cellStyle name="Note 2 4 3 4 2 3" xfId="19695"/>
    <cellStyle name="Note 2 4 3 4 2 3 2" xfId="41296"/>
    <cellStyle name="Note 2 4 3 4 2 4" xfId="26896"/>
    <cellStyle name="Note 2 4 3 4 3" xfId="8895"/>
    <cellStyle name="Note 2 4 3 4 3 2" xfId="30496"/>
    <cellStyle name="Note 2 4 3 4 4" xfId="16095"/>
    <cellStyle name="Note 2 4 3 4 4 2" xfId="37696"/>
    <cellStyle name="Note 2 4 3 4 5" xfId="23296"/>
    <cellStyle name="Note 2 4 3 5" xfId="4094"/>
    <cellStyle name="Note 2 4 3 5 2" xfId="11295"/>
    <cellStyle name="Note 2 4 3 5 2 2" xfId="32896"/>
    <cellStyle name="Note 2 4 3 5 3" xfId="18495"/>
    <cellStyle name="Note 2 4 3 5 3 2" xfId="40096"/>
    <cellStyle name="Note 2 4 3 5 4" xfId="25696"/>
    <cellStyle name="Note 2 4 3 6" xfId="7695"/>
    <cellStyle name="Note 2 4 3 6 2" xfId="29296"/>
    <cellStyle name="Note 2 4 3 7" xfId="14895"/>
    <cellStyle name="Note 2 4 3 7 2" xfId="36496"/>
    <cellStyle name="Note 2 4 3 8" xfId="22096"/>
    <cellStyle name="Note 2 4 4" xfId="734"/>
    <cellStyle name="Note 2 4 4 2" xfId="1334"/>
    <cellStyle name="Note 2 4 4 2 2" xfId="3734"/>
    <cellStyle name="Note 2 4 4 2 2 2" xfId="7334"/>
    <cellStyle name="Note 2 4 4 2 2 2 2" xfId="14535"/>
    <cellStyle name="Note 2 4 4 2 2 2 2 2" xfId="36136"/>
    <cellStyle name="Note 2 4 4 2 2 2 3" xfId="21735"/>
    <cellStyle name="Note 2 4 4 2 2 2 3 2" xfId="43336"/>
    <cellStyle name="Note 2 4 4 2 2 2 4" xfId="28936"/>
    <cellStyle name="Note 2 4 4 2 2 3" xfId="10935"/>
    <cellStyle name="Note 2 4 4 2 2 3 2" xfId="32536"/>
    <cellStyle name="Note 2 4 4 2 2 4" xfId="18135"/>
    <cellStyle name="Note 2 4 4 2 2 4 2" xfId="39736"/>
    <cellStyle name="Note 2 4 4 2 2 5" xfId="25336"/>
    <cellStyle name="Note 2 4 4 2 3" xfId="2534"/>
    <cellStyle name="Note 2 4 4 2 3 2" xfId="6134"/>
    <cellStyle name="Note 2 4 4 2 3 2 2" xfId="13335"/>
    <cellStyle name="Note 2 4 4 2 3 2 2 2" xfId="34936"/>
    <cellStyle name="Note 2 4 4 2 3 2 3" xfId="20535"/>
    <cellStyle name="Note 2 4 4 2 3 2 3 2" xfId="42136"/>
    <cellStyle name="Note 2 4 4 2 3 2 4" xfId="27736"/>
    <cellStyle name="Note 2 4 4 2 3 3" xfId="9735"/>
    <cellStyle name="Note 2 4 4 2 3 3 2" xfId="31336"/>
    <cellStyle name="Note 2 4 4 2 3 4" xfId="16935"/>
    <cellStyle name="Note 2 4 4 2 3 4 2" xfId="38536"/>
    <cellStyle name="Note 2 4 4 2 3 5" xfId="24136"/>
    <cellStyle name="Note 2 4 4 2 4" xfId="4934"/>
    <cellStyle name="Note 2 4 4 2 4 2" xfId="12135"/>
    <cellStyle name="Note 2 4 4 2 4 2 2" xfId="33736"/>
    <cellStyle name="Note 2 4 4 2 4 3" xfId="19335"/>
    <cellStyle name="Note 2 4 4 2 4 3 2" xfId="40936"/>
    <cellStyle name="Note 2 4 4 2 4 4" xfId="26536"/>
    <cellStyle name="Note 2 4 4 2 5" xfId="8535"/>
    <cellStyle name="Note 2 4 4 2 5 2" xfId="30136"/>
    <cellStyle name="Note 2 4 4 2 6" xfId="15735"/>
    <cellStyle name="Note 2 4 4 2 6 2" xfId="37336"/>
    <cellStyle name="Note 2 4 4 2 7" xfId="22936"/>
    <cellStyle name="Note 2 4 4 3" xfId="3134"/>
    <cellStyle name="Note 2 4 4 3 2" xfId="6734"/>
    <cellStyle name="Note 2 4 4 3 2 2" xfId="13935"/>
    <cellStyle name="Note 2 4 4 3 2 2 2" xfId="35536"/>
    <cellStyle name="Note 2 4 4 3 2 3" xfId="21135"/>
    <cellStyle name="Note 2 4 4 3 2 3 2" xfId="42736"/>
    <cellStyle name="Note 2 4 4 3 2 4" xfId="28336"/>
    <cellStyle name="Note 2 4 4 3 3" xfId="10335"/>
    <cellStyle name="Note 2 4 4 3 3 2" xfId="31936"/>
    <cellStyle name="Note 2 4 4 3 4" xfId="17535"/>
    <cellStyle name="Note 2 4 4 3 4 2" xfId="39136"/>
    <cellStyle name="Note 2 4 4 3 5" xfId="24736"/>
    <cellStyle name="Note 2 4 4 4" xfId="1934"/>
    <cellStyle name="Note 2 4 4 4 2" xfId="5534"/>
    <cellStyle name="Note 2 4 4 4 2 2" xfId="12735"/>
    <cellStyle name="Note 2 4 4 4 2 2 2" xfId="34336"/>
    <cellStyle name="Note 2 4 4 4 2 3" xfId="19935"/>
    <cellStyle name="Note 2 4 4 4 2 3 2" xfId="41536"/>
    <cellStyle name="Note 2 4 4 4 2 4" xfId="27136"/>
    <cellStyle name="Note 2 4 4 4 3" xfId="9135"/>
    <cellStyle name="Note 2 4 4 4 3 2" xfId="30736"/>
    <cellStyle name="Note 2 4 4 4 4" xfId="16335"/>
    <cellStyle name="Note 2 4 4 4 4 2" xfId="37936"/>
    <cellStyle name="Note 2 4 4 4 5" xfId="23536"/>
    <cellStyle name="Note 2 4 4 5" xfId="4334"/>
    <cellStyle name="Note 2 4 4 5 2" xfId="11535"/>
    <cellStyle name="Note 2 4 4 5 2 2" xfId="33136"/>
    <cellStyle name="Note 2 4 4 5 3" xfId="18735"/>
    <cellStyle name="Note 2 4 4 5 3 2" xfId="40336"/>
    <cellStyle name="Note 2 4 4 5 4" xfId="25936"/>
    <cellStyle name="Note 2 4 4 6" xfId="7935"/>
    <cellStyle name="Note 2 4 4 6 2" xfId="29536"/>
    <cellStyle name="Note 2 4 4 7" xfId="15135"/>
    <cellStyle name="Note 2 4 4 7 2" xfId="36736"/>
    <cellStyle name="Note 2 4 4 8" xfId="22336"/>
    <cellStyle name="Note 2 4 5" xfId="854"/>
    <cellStyle name="Note 2 4 5 2" xfId="3254"/>
    <cellStyle name="Note 2 4 5 2 2" xfId="6854"/>
    <cellStyle name="Note 2 4 5 2 2 2" xfId="14055"/>
    <cellStyle name="Note 2 4 5 2 2 2 2" xfId="35656"/>
    <cellStyle name="Note 2 4 5 2 2 3" xfId="21255"/>
    <cellStyle name="Note 2 4 5 2 2 3 2" xfId="42856"/>
    <cellStyle name="Note 2 4 5 2 2 4" xfId="28456"/>
    <cellStyle name="Note 2 4 5 2 3" xfId="10455"/>
    <cellStyle name="Note 2 4 5 2 3 2" xfId="32056"/>
    <cellStyle name="Note 2 4 5 2 4" xfId="17655"/>
    <cellStyle name="Note 2 4 5 2 4 2" xfId="39256"/>
    <cellStyle name="Note 2 4 5 2 5" xfId="24856"/>
    <cellStyle name="Note 2 4 5 3" xfId="2054"/>
    <cellStyle name="Note 2 4 5 3 2" xfId="5654"/>
    <cellStyle name="Note 2 4 5 3 2 2" xfId="12855"/>
    <cellStyle name="Note 2 4 5 3 2 2 2" xfId="34456"/>
    <cellStyle name="Note 2 4 5 3 2 3" xfId="20055"/>
    <cellStyle name="Note 2 4 5 3 2 3 2" xfId="41656"/>
    <cellStyle name="Note 2 4 5 3 2 4" xfId="27256"/>
    <cellStyle name="Note 2 4 5 3 3" xfId="9255"/>
    <cellStyle name="Note 2 4 5 3 3 2" xfId="30856"/>
    <cellStyle name="Note 2 4 5 3 4" xfId="16455"/>
    <cellStyle name="Note 2 4 5 3 4 2" xfId="38056"/>
    <cellStyle name="Note 2 4 5 3 5" xfId="23656"/>
    <cellStyle name="Note 2 4 5 4" xfId="4454"/>
    <cellStyle name="Note 2 4 5 4 2" xfId="11655"/>
    <cellStyle name="Note 2 4 5 4 2 2" xfId="33256"/>
    <cellStyle name="Note 2 4 5 4 3" xfId="18855"/>
    <cellStyle name="Note 2 4 5 4 3 2" xfId="40456"/>
    <cellStyle name="Note 2 4 5 4 4" xfId="26056"/>
    <cellStyle name="Note 2 4 5 5" xfId="8055"/>
    <cellStyle name="Note 2 4 5 5 2" xfId="29656"/>
    <cellStyle name="Note 2 4 5 6" xfId="15255"/>
    <cellStyle name="Note 2 4 5 6 2" xfId="36856"/>
    <cellStyle name="Note 2 4 5 7" xfId="22456"/>
    <cellStyle name="Note 2 4 6" xfId="2654"/>
    <cellStyle name="Note 2 4 6 2" xfId="6254"/>
    <cellStyle name="Note 2 4 6 2 2" xfId="13455"/>
    <cellStyle name="Note 2 4 6 2 2 2" xfId="35056"/>
    <cellStyle name="Note 2 4 6 2 3" xfId="20655"/>
    <cellStyle name="Note 2 4 6 2 3 2" xfId="42256"/>
    <cellStyle name="Note 2 4 6 2 4" xfId="27856"/>
    <cellStyle name="Note 2 4 6 3" xfId="9855"/>
    <cellStyle name="Note 2 4 6 3 2" xfId="31456"/>
    <cellStyle name="Note 2 4 6 4" xfId="17055"/>
    <cellStyle name="Note 2 4 6 4 2" xfId="38656"/>
    <cellStyle name="Note 2 4 6 5" xfId="24256"/>
    <cellStyle name="Note 2 4 7" xfId="1454"/>
    <cellStyle name="Note 2 4 7 2" xfId="5054"/>
    <cellStyle name="Note 2 4 7 2 2" xfId="12255"/>
    <cellStyle name="Note 2 4 7 2 2 2" xfId="33856"/>
    <cellStyle name="Note 2 4 7 2 3" xfId="19455"/>
    <cellStyle name="Note 2 4 7 2 3 2" xfId="41056"/>
    <cellStyle name="Note 2 4 7 2 4" xfId="26656"/>
    <cellStyle name="Note 2 4 7 3" xfId="8655"/>
    <cellStyle name="Note 2 4 7 3 2" xfId="30256"/>
    <cellStyle name="Note 2 4 7 4" xfId="15855"/>
    <cellStyle name="Note 2 4 7 4 2" xfId="37456"/>
    <cellStyle name="Note 2 4 7 5" xfId="23056"/>
    <cellStyle name="Note 2 4 8" xfId="3854"/>
    <cellStyle name="Note 2 4 8 2" xfId="11055"/>
    <cellStyle name="Note 2 4 8 2 2" xfId="32656"/>
    <cellStyle name="Note 2 4 8 3" xfId="18255"/>
    <cellStyle name="Note 2 4 8 3 2" xfId="39856"/>
    <cellStyle name="Note 2 4 8 4" xfId="25456"/>
    <cellStyle name="Note 2 4 9" xfId="7455"/>
    <cellStyle name="Note 2 4 9 2" xfId="29056"/>
    <cellStyle name="Note 2 5" xfId="287"/>
    <cellStyle name="Note 2 5 10" xfId="14690"/>
    <cellStyle name="Note 2 5 10 2" xfId="36291"/>
    <cellStyle name="Note 2 5 11" xfId="21891"/>
    <cellStyle name="Note 2 5 2" xfId="407"/>
    <cellStyle name="Note 2 5 2 2" xfId="649"/>
    <cellStyle name="Note 2 5 2 2 2" xfId="1249"/>
    <cellStyle name="Note 2 5 2 2 2 2" xfId="3649"/>
    <cellStyle name="Note 2 5 2 2 2 2 2" xfId="7249"/>
    <cellStyle name="Note 2 5 2 2 2 2 2 2" xfId="14450"/>
    <cellStyle name="Note 2 5 2 2 2 2 2 2 2" xfId="36051"/>
    <cellStyle name="Note 2 5 2 2 2 2 2 3" xfId="21650"/>
    <cellStyle name="Note 2 5 2 2 2 2 2 3 2" xfId="43251"/>
    <cellStyle name="Note 2 5 2 2 2 2 2 4" xfId="28851"/>
    <cellStyle name="Note 2 5 2 2 2 2 3" xfId="10850"/>
    <cellStyle name="Note 2 5 2 2 2 2 3 2" xfId="32451"/>
    <cellStyle name="Note 2 5 2 2 2 2 4" xfId="18050"/>
    <cellStyle name="Note 2 5 2 2 2 2 4 2" xfId="39651"/>
    <cellStyle name="Note 2 5 2 2 2 2 5" xfId="25251"/>
    <cellStyle name="Note 2 5 2 2 2 3" xfId="2449"/>
    <cellStyle name="Note 2 5 2 2 2 3 2" xfId="6049"/>
    <cellStyle name="Note 2 5 2 2 2 3 2 2" xfId="13250"/>
    <cellStyle name="Note 2 5 2 2 2 3 2 2 2" xfId="34851"/>
    <cellStyle name="Note 2 5 2 2 2 3 2 3" xfId="20450"/>
    <cellStyle name="Note 2 5 2 2 2 3 2 3 2" xfId="42051"/>
    <cellStyle name="Note 2 5 2 2 2 3 2 4" xfId="27651"/>
    <cellStyle name="Note 2 5 2 2 2 3 3" xfId="9650"/>
    <cellStyle name="Note 2 5 2 2 2 3 3 2" xfId="31251"/>
    <cellStyle name="Note 2 5 2 2 2 3 4" xfId="16850"/>
    <cellStyle name="Note 2 5 2 2 2 3 4 2" xfId="38451"/>
    <cellStyle name="Note 2 5 2 2 2 3 5" xfId="24051"/>
    <cellStyle name="Note 2 5 2 2 2 4" xfId="4849"/>
    <cellStyle name="Note 2 5 2 2 2 4 2" xfId="12050"/>
    <cellStyle name="Note 2 5 2 2 2 4 2 2" xfId="33651"/>
    <cellStyle name="Note 2 5 2 2 2 4 3" xfId="19250"/>
    <cellStyle name="Note 2 5 2 2 2 4 3 2" xfId="40851"/>
    <cellStyle name="Note 2 5 2 2 2 4 4" xfId="26451"/>
    <cellStyle name="Note 2 5 2 2 2 5" xfId="8450"/>
    <cellStyle name="Note 2 5 2 2 2 5 2" xfId="30051"/>
    <cellStyle name="Note 2 5 2 2 2 6" xfId="15650"/>
    <cellStyle name="Note 2 5 2 2 2 6 2" xfId="37251"/>
    <cellStyle name="Note 2 5 2 2 2 7" xfId="22851"/>
    <cellStyle name="Note 2 5 2 2 3" xfId="3049"/>
    <cellStyle name="Note 2 5 2 2 3 2" xfId="6649"/>
    <cellStyle name="Note 2 5 2 2 3 2 2" xfId="13850"/>
    <cellStyle name="Note 2 5 2 2 3 2 2 2" xfId="35451"/>
    <cellStyle name="Note 2 5 2 2 3 2 3" xfId="21050"/>
    <cellStyle name="Note 2 5 2 2 3 2 3 2" xfId="42651"/>
    <cellStyle name="Note 2 5 2 2 3 2 4" xfId="28251"/>
    <cellStyle name="Note 2 5 2 2 3 3" xfId="10250"/>
    <cellStyle name="Note 2 5 2 2 3 3 2" xfId="31851"/>
    <cellStyle name="Note 2 5 2 2 3 4" xfId="17450"/>
    <cellStyle name="Note 2 5 2 2 3 4 2" xfId="39051"/>
    <cellStyle name="Note 2 5 2 2 3 5" xfId="24651"/>
    <cellStyle name="Note 2 5 2 2 4" xfId="1849"/>
    <cellStyle name="Note 2 5 2 2 4 2" xfId="5449"/>
    <cellStyle name="Note 2 5 2 2 4 2 2" xfId="12650"/>
    <cellStyle name="Note 2 5 2 2 4 2 2 2" xfId="34251"/>
    <cellStyle name="Note 2 5 2 2 4 2 3" xfId="19850"/>
    <cellStyle name="Note 2 5 2 2 4 2 3 2" xfId="41451"/>
    <cellStyle name="Note 2 5 2 2 4 2 4" xfId="27051"/>
    <cellStyle name="Note 2 5 2 2 4 3" xfId="9050"/>
    <cellStyle name="Note 2 5 2 2 4 3 2" xfId="30651"/>
    <cellStyle name="Note 2 5 2 2 4 4" xfId="16250"/>
    <cellStyle name="Note 2 5 2 2 4 4 2" xfId="37851"/>
    <cellStyle name="Note 2 5 2 2 4 5" xfId="23451"/>
    <cellStyle name="Note 2 5 2 2 5" xfId="4249"/>
    <cellStyle name="Note 2 5 2 2 5 2" xfId="11450"/>
    <cellStyle name="Note 2 5 2 2 5 2 2" xfId="33051"/>
    <cellStyle name="Note 2 5 2 2 5 3" xfId="18650"/>
    <cellStyle name="Note 2 5 2 2 5 3 2" xfId="40251"/>
    <cellStyle name="Note 2 5 2 2 5 4" xfId="25851"/>
    <cellStyle name="Note 2 5 2 2 6" xfId="7850"/>
    <cellStyle name="Note 2 5 2 2 6 2" xfId="29451"/>
    <cellStyle name="Note 2 5 2 2 7" xfId="15050"/>
    <cellStyle name="Note 2 5 2 2 7 2" xfId="36651"/>
    <cellStyle name="Note 2 5 2 2 8" xfId="22251"/>
    <cellStyle name="Note 2 5 2 3" xfId="1009"/>
    <cellStyle name="Note 2 5 2 3 2" xfId="3409"/>
    <cellStyle name="Note 2 5 2 3 2 2" xfId="7009"/>
    <cellStyle name="Note 2 5 2 3 2 2 2" xfId="14210"/>
    <cellStyle name="Note 2 5 2 3 2 2 2 2" xfId="35811"/>
    <cellStyle name="Note 2 5 2 3 2 2 3" xfId="21410"/>
    <cellStyle name="Note 2 5 2 3 2 2 3 2" xfId="43011"/>
    <cellStyle name="Note 2 5 2 3 2 2 4" xfId="28611"/>
    <cellStyle name="Note 2 5 2 3 2 3" xfId="10610"/>
    <cellStyle name="Note 2 5 2 3 2 3 2" xfId="32211"/>
    <cellStyle name="Note 2 5 2 3 2 4" xfId="17810"/>
    <cellStyle name="Note 2 5 2 3 2 4 2" xfId="39411"/>
    <cellStyle name="Note 2 5 2 3 2 5" xfId="25011"/>
    <cellStyle name="Note 2 5 2 3 3" xfId="2209"/>
    <cellStyle name="Note 2 5 2 3 3 2" xfId="5809"/>
    <cellStyle name="Note 2 5 2 3 3 2 2" xfId="13010"/>
    <cellStyle name="Note 2 5 2 3 3 2 2 2" xfId="34611"/>
    <cellStyle name="Note 2 5 2 3 3 2 3" xfId="20210"/>
    <cellStyle name="Note 2 5 2 3 3 2 3 2" xfId="41811"/>
    <cellStyle name="Note 2 5 2 3 3 2 4" xfId="27411"/>
    <cellStyle name="Note 2 5 2 3 3 3" xfId="9410"/>
    <cellStyle name="Note 2 5 2 3 3 3 2" xfId="31011"/>
    <cellStyle name="Note 2 5 2 3 3 4" xfId="16610"/>
    <cellStyle name="Note 2 5 2 3 3 4 2" xfId="38211"/>
    <cellStyle name="Note 2 5 2 3 3 5" xfId="23811"/>
    <cellStyle name="Note 2 5 2 3 4" xfId="4609"/>
    <cellStyle name="Note 2 5 2 3 4 2" xfId="11810"/>
    <cellStyle name="Note 2 5 2 3 4 2 2" xfId="33411"/>
    <cellStyle name="Note 2 5 2 3 4 3" xfId="19010"/>
    <cellStyle name="Note 2 5 2 3 4 3 2" xfId="40611"/>
    <cellStyle name="Note 2 5 2 3 4 4" xfId="26211"/>
    <cellStyle name="Note 2 5 2 3 5" xfId="8210"/>
    <cellStyle name="Note 2 5 2 3 5 2" xfId="29811"/>
    <cellStyle name="Note 2 5 2 3 6" xfId="15410"/>
    <cellStyle name="Note 2 5 2 3 6 2" xfId="37011"/>
    <cellStyle name="Note 2 5 2 3 7" xfId="22611"/>
    <cellStyle name="Note 2 5 2 4" xfId="2809"/>
    <cellStyle name="Note 2 5 2 4 2" xfId="6409"/>
    <cellStyle name="Note 2 5 2 4 2 2" xfId="13610"/>
    <cellStyle name="Note 2 5 2 4 2 2 2" xfId="35211"/>
    <cellStyle name="Note 2 5 2 4 2 3" xfId="20810"/>
    <cellStyle name="Note 2 5 2 4 2 3 2" xfId="42411"/>
    <cellStyle name="Note 2 5 2 4 2 4" xfId="28011"/>
    <cellStyle name="Note 2 5 2 4 3" xfId="10010"/>
    <cellStyle name="Note 2 5 2 4 3 2" xfId="31611"/>
    <cellStyle name="Note 2 5 2 4 4" xfId="17210"/>
    <cellStyle name="Note 2 5 2 4 4 2" xfId="38811"/>
    <cellStyle name="Note 2 5 2 4 5" xfId="24411"/>
    <cellStyle name="Note 2 5 2 5" xfId="1609"/>
    <cellStyle name="Note 2 5 2 5 2" xfId="5209"/>
    <cellStyle name="Note 2 5 2 5 2 2" xfId="12410"/>
    <cellStyle name="Note 2 5 2 5 2 2 2" xfId="34011"/>
    <cellStyle name="Note 2 5 2 5 2 3" xfId="19610"/>
    <cellStyle name="Note 2 5 2 5 2 3 2" xfId="41211"/>
    <cellStyle name="Note 2 5 2 5 2 4" xfId="26811"/>
    <cellStyle name="Note 2 5 2 5 3" xfId="8810"/>
    <cellStyle name="Note 2 5 2 5 3 2" xfId="30411"/>
    <cellStyle name="Note 2 5 2 5 4" xfId="16010"/>
    <cellStyle name="Note 2 5 2 5 4 2" xfId="37611"/>
    <cellStyle name="Note 2 5 2 5 5" xfId="23211"/>
    <cellStyle name="Note 2 5 2 6" xfId="4009"/>
    <cellStyle name="Note 2 5 2 6 2" xfId="11210"/>
    <cellStyle name="Note 2 5 2 6 2 2" xfId="32811"/>
    <cellStyle name="Note 2 5 2 6 3" xfId="18410"/>
    <cellStyle name="Note 2 5 2 6 3 2" xfId="40011"/>
    <cellStyle name="Note 2 5 2 6 4" xfId="25611"/>
    <cellStyle name="Note 2 5 2 7" xfId="7610"/>
    <cellStyle name="Note 2 5 2 7 2" xfId="29211"/>
    <cellStyle name="Note 2 5 2 8" xfId="14810"/>
    <cellStyle name="Note 2 5 2 8 2" xfId="36411"/>
    <cellStyle name="Note 2 5 2 9" xfId="22011"/>
    <cellStyle name="Note 2 5 3" xfId="527"/>
    <cellStyle name="Note 2 5 3 2" xfId="1129"/>
    <cellStyle name="Note 2 5 3 2 2" xfId="3529"/>
    <cellStyle name="Note 2 5 3 2 2 2" xfId="7129"/>
    <cellStyle name="Note 2 5 3 2 2 2 2" xfId="14330"/>
    <cellStyle name="Note 2 5 3 2 2 2 2 2" xfId="35931"/>
    <cellStyle name="Note 2 5 3 2 2 2 3" xfId="21530"/>
    <cellStyle name="Note 2 5 3 2 2 2 3 2" xfId="43131"/>
    <cellStyle name="Note 2 5 3 2 2 2 4" xfId="28731"/>
    <cellStyle name="Note 2 5 3 2 2 3" xfId="10730"/>
    <cellStyle name="Note 2 5 3 2 2 3 2" xfId="32331"/>
    <cellStyle name="Note 2 5 3 2 2 4" xfId="17930"/>
    <cellStyle name="Note 2 5 3 2 2 4 2" xfId="39531"/>
    <cellStyle name="Note 2 5 3 2 2 5" xfId="25131"/>
    <cellStyle name="Note 2 5 3 2 3" xfId="2329"/>
    <cellStyle name="Note 2 5 3 2 3 2" xfId="5929"/>
    <cellStyle name="Note 2 5 3 2 3 2 2" xfId="13130"/>
    <cellStyle name="Note 2 5 3 2 3 2 2 2" xfId="34731"/>
    <cellStyle name="Note 2 5 3 2 3 2 3" xfId="20330"/>
    <cellStyle name="Note 2 5 3 2 3 2 3 2" xfId="41931"/>
    <cellStyle name="Note 2 5 3 2 3 2 4" xfId="27531"/>
    <cellStyle name="Note 2 5 3 2 3 3" xfId="9530"/>
    <cellStyle name="Note 2 5 3 2 3 3 2" xfId="31131"/>
    <cellStyle name="Note 2 5 3 2 3 4" xfId="16730"/>
    <cellStyle name="Note 2 5 3 2 3 4 2" xfId="38331"/>
    <cellStyle name="Note 2 5 3 2 3 5" xfId="23931"/>
    <cellStyle name="Note 2 5 3 2 4" xfId="4729"/>
    <cellStyle name="Note 2 5 3 2 4 2" xfId="11930"/>
    <cellStyle name="Note 2 5 3 2 4 2 2" xfId="33531"/>
    <cellStyle name="Note 2 5 3 2 4 3" xfId="19130"/>
    <cellStyle name="Note 2 5 3 2 4 3 2" xfId="40731"/>
    <cellStyle name="Note 2 5 3 2 4 4" xfId="26331"/>
    <cellStyle name="Note 2 5 3 2 5" xfId="8330"/>
    <cellStyle name="Note 2 5 3 2 5 2" xfId="29931"/>
    <cellStyle name="Note 2 5 3 2 6" xfId="15530"/>
    <cellStyle name="Note 2 5 3 2 6 2" xfId="37131"/>
    <cellStyle name="Note 2 5 3 2 7" xfId="22731"/>
    <cellStyle name="Note 2 5 3 3" xfId="2929"/>
    <cellStyle name="Note 2 5 3 3 2" xfId="6529"/>
    <cellStyle name="Note 2 5 3 3 2 2" xfId="13730"/>
    <cellStyle name="Note 2 5 3 3 2 2 2" xfId="35331"/>
    <cellStyle name="Note 2 5 3 3 2 3" xfId="20930"/>
    <cellStyle name="Note 2 5 3 3 2 3 2" xfId="42531"/>
    <cellStyle name="Note 2 5 3 3 2 4" xfId="28131"/>
    <cellStyle name="Note 2 5 3 3 3" xfId="10130"/>
    <cellStyle name="Note 2 5 3 3 3 2" xfId="31731"/>
    <cellStyle name="Note 2 5 3 3 4" xfId="17330"/>
    <cellStyle name="Note 2 5 3 3 4 2" xfId="38931"/>
    <cellStyle name="Note 2 5 3 3 5" xfId="24531"/>
    <cellStyle name="Note 2 5 3 4" xfId="1729"/>
    <cellStyle name="Note 2 5 3 4 2" xfId="5329"/>
    <cellStyle name="Note 2 5 3 4 2 2" xfId="12530"/>
    <cellStyle name="Note 2 5 3 4 2 2 2" xfId="34131"/>
    <cellStyle name="Note 2 5 3 4 2 3" xfId="19730"/>
    <cellStyle name="Note 2 5 3 4 2 3 2" xfId="41331"/>
    <cellStyle name="Note 2 5 3 4 2 4" xfId="26931"/>
    <cellStyle name="Note 2 5 3 4 3" xfId="8930"/>
    <cellStyle name="Note 2 5 3 4 3 2" xfId="30531"/>
    <cellStyle name="Note 2 5 3 4 4" xfId="16130"/>
    <cellStyle name="Note 2 5 3 4 4 2" xfId="37731"/>
    <cellStyle name="Note 2 5 3 4 5" xfId="23331"/>
    <cellStyle name="Note 2 5 3 5" xfId="4129"/>
    <cellStyle name="Note 2 5 3 5 2" xfId="11330"/>
    <cellStyle name="Note 2 5 3 5 2 2" xfId="32931"/>
    <cellStyle name="Note 2 5 3 5 3" xfId="18530"/>
    <cellStyle name="Note 2 5 3 5 3 2" xfId="40131"/>
    <cellStyle name="Note 2 5 3 5 4" xfId="25731"/>
    <cellStyle name="Note 2 5 3 6" xfId="7730"/>
    <cellStyle name="Note 2 5 3 6 2" xfId="29331"/>
    <cellStyle name="Note 2 5 3 7" xfId="14930"/>
    <cellStyle name="Note 2 5 3 7 2" xfId="36531"/>
    <cellStyle name="Note 2 5 3 8" xfId="22131"/>
    <cellStyle name="Note 2 5 4" xfId="769"/>
    <cellStyle name="Note 2 5 4 2" xfId="1369"/>
    <cellStyle name="Note 2 5 4 2 2" xfId="3769"/>
    <cellStyle name="Note 2 5 4 2 2 2" xfId="7369"/>
    <cellStyle name="Note 2 5 4 2 2 2 2" xfId="14570"/>
    <cellStyle name="Note 2 5 4 2 2 2 2 2" xfId="36171"/>
    <cellStyle name="Note 2 5 4 2 2 2 3" xfId="21770"/>
    <cellStyle name="Note 2 5 4 2 2 2 3 2" xfId="43371"/>
    <cellStyle name="Note 2 5 4 2 2 2 4" xfId="28971"/>
    <cellStyle name="Note 2 5 4 2 2 3" xfId="10970"/>
    <cellStyle name="Note 2 5 4 2 2 3 2" xfId="32571"/>
    <cellStyle name="Note 2 5 4 2 2 4" xfId="18170"/>
    <cellStyle name="Note 2 5 4 2 2 4 2" xfId="39771"/>
    <cellStyle name="Note 2 5 4 2 2 5" xfId="25371"/>
    <cellStyle name="Note 2 5 4 2 3" xfId="2569"/>
    <cellStyle name="Note 2 5 4 2 3 2" xfId="6169"/>
    <cellStyle name="Note 2 5 4 2 3 2 2" xfId="13370"/>
    <cellStyle name="Note 2 5 4 2 3 2 2 2" xfId="34971"/>
    <cellStyle name="Note 2 5 4 2 3 2 3" xfId="20570"/>
    <cellStyle name="Note 2 5 4 2 3 2 3 2" xfId="42171"/>
    <cellStyle name="Note 2 5 4 2 3 2 4" xfId="27771"/>
    <cellStyle name="Note 2 5 4 2 3 3" xfId="9770"/>
    <cellStyle name="Note 2 5 4 2 3 3 2" xfId="31371"/>
    <cellStyle name="Note 2 5 4 2 3 4" xfId="16970"/>
    <cellStyle name="Note 2 5 4 2 3 4 2" xfId="38571"/>
    <cellStyle name="Note 2 5 4 2 3 5" xfId="24171"/>
    <cellStyle name="Note 2 5 4 2 4" xfId="4969"/>
    <cellStyle name="Note 2 5 4 2 4 2" xfId="12170"/>
    <cellStyle name="Note 2 5 4 2 4 2 2" xfId="33771"/>
    <cellStyle name="Note 2 5 4 2 4 3" xfId="19370"/>
    <cellStyle name="Note 2 5 4 2 4 3 2" xfId="40971"/>
    <cellStyle name="Note 2 5 4 2 4 4" xfId="26571"/>
    <cellStyle name="Note 2 5 4 2 5" xfId="8570"/>
    <cellStyle name="Note 2 5 4 2 5 2" xfId="30171"/>
    <cellStyle name="Note 2 5 4 2 6" xfId="15770"/>
    <cellStyle name="Note 2 5 4 2 6 2" xfId="37371"/>
    <cellStyle name="Note 2 5 4 2 7" xfId="22971"/>
    <cellStyle name="Note 2 5 4 3" xfId="3169"/>
    <cellStyle name="Note 2 5 4 3 2" xfId="6769"/>
    <cellStyle name="Note 2 5 4 3 2 2" xfId="13970"/>
    <cellStyle name="Note 2 5 4 3 2 2 2" xfId="35571"/>
    <cellStyle name="Note 2 5 4 3 2 3" xfId="21170"/>
    <cellStyle name="Note 2 5 4 3 2 3 2" xfId="42771"/>
    <cellStyle name="Note 2 5 4 3 2 4" xfId="28371"/>
    <cellStyle name="Note 2 5 4 3 3" xfId="10370"/>
    <cellStyle name="Note 2 5 4 3 3 2" xfId="31971"/>
    <cellStyle name="Note 2 5 4 3 4" xfId="17570"/>
    <cellStyle name="Note 2 5 4 3 4 2" xfId="39171"/>
    <cellStyle name="Note 2 5 4 3 5" xfId="24771"/>
    <cellStyle name="Note 2 5 4 4" xfId="1969"/>
    <cellStyle name="Note 2 5 4 4 2" xfId="5569"/>
    <cellStyle name="Note 2 5 4 4 2 2" xfId="12770"/>
    <cellStyle name="Note 2 5 4 4 2 2 2" xfId="34371"/>
    <cellStyle name="Note 2 5 4 4 2 3" xfId="19970"/>
    <cellStyle name="Note 2 5 4 4 2 3 2" xfId="41571"/>
    <cellStyle name="Note 2 5 4 4 2 4" xfId="27171"/>
    <cellStyle name="Note 2 5 4 4 3" xfId="9170"/>
    <cellStyle name="Note 2 5 4 4 3 2" xfId="30771"/>
    <cellStyle name="Note 2 5 4 4 4" xfId="16370"/>
    <cellStyle name="Note 2 5 4 4 4 2" xfId="37971"/>
    <cellStyle name="Note 2 5 4 4 5" xfId="23571"/>
    <cellStyle name="Note 2 5 4 5" xfId="4369"/>
    <cellStyle name="Note 2 5 4 5 2" xfId="11570"/>
    <cellStyle name="Note 2 5 4 5 2 2" xfId="33171"/>
    <cellStyle name="Note 2 5 4 5 3" xfId="18770"/>
    <cellStyle name="Note 2 5 4 5 3 2" xfId="40371"/>
    <cellStyle name="Note 2 5 4 5 4" xfId="25971"/>
    <cellStyle name="Note 2 5 4 6" xfId="7970"/>
    <cellStyle name="Note 2 5 4 6 2" xfId="29571"/>
    <cellStyle name="Note 2 5 4 7" xfId="15170"/>
    <cellStyle name="Note 2 5 4 7 2" xfId="36771"/>
    <cellStyle name="Note 2 5 4 8" xfId="22371"/>
    <cellStyle name="Note 2 5 5" xfId="889"/>
    <cellStyle name="Note 2 5 5 2" xfId="3289"/>
    <cellStyle name="Note 2 5 5 2 2" xfId="6889"/>
    <cellStyle name="Note 2 5 5 2 2 2" xfId="14090"/>
    <cellStyle name="Note 2 5 5 2 2 2 2" xfId="35691"/>
    <cellStyle name="Note 2 5 5 2 2 3" xfId="21290"/>
    <cellStyle name="Note 2 5 5 2 2 3 2" xfId="42891"/>
    <cellStyle name="Note 2 5 5 2 2 4" xfId="28491"/>
    <cellStyle name="Note 2 5 5 2 3" xfId="10490"/>
    <cellStyle name="Note 2 5 5 2 3 2" xfId="32091"/>
    <cellStyle name="Note 2 5 5 2 4" xfId="17690"/>
    <cellStyle name="Note 2 5 5 2 4 2" xfId="39291"/>
    <cellStyle name="Note 2 5 5 2 5" xfId="24891"/>
    <cellStyle name="Note 2 5 5 3" xfId="2089"/>
    <cellStyle name="Note 2 5 5 3 2" xfId="5689"/>
    <cellStyle name="Note 2 5 5 3 2 2" xfId="12890"/>
    <cellStyle name="Note 2 5 5 3 2 2 2" xfId="34491"/>
    <cellStyle name="Note 2 5 5 3 2 3" xfId="20090"/>
    <cellStyle name="Note 2 5 5 3 2 3 2" xfId="41691"/>
    <cellStyle name="Note 2 5 5 3 2 4" xfId="27291"/>
    <cellStyle name="Note 2 5 5 3 3" xfId="9290"/>
    <cellStyle name="Note 2 5 5 3 3 2" xfId="30891"/>
    <cellStyle name="Note 2 5 5 3 4" xfId="16490"/>
    <cellStyle name="Note 2 5 5 3 4 2" xfId="38091"/>
    <cellStyle name="Note 2 5 5 3 5" xfId="23691"/>
    <cellStyle name="Note 2 5 5 4" xfId="4489"/>
    <cellStyle name="Note 2 5 5 4 2" xfId="11690"/>
    <cellStyle name="Note 2 5 5 4 2 2" xfId="33291"/>
    <cellStyle name="Note 2 5 5 4 3" xfId="18890"/>
    <cellStyle name="Note 2 5 5 4 3 2" xfId="40491"/>
    <cellStyle name="Note 2 5 5 4 4" xfId="26091"/>
    <cellStyle name="Note 2 5 5 5" xfId="8090"/>
    <cellStyle name="Note 2 5 5 5 2" xfId="29691"/>
    <cellStyle name="Note 2 5 5 6" xfId="15290"/>
    <cellStyle name="Note 2 5 5 6 2" xfId="36891"/>
    <cellStyle name="Note 2 5 5 7" xfId="22491"/>
    <cellStyle name="Note 2 5 6" xfId="2689"/>
    <cellStyle name="Note 2 5 6 2" xfId="6289"/>
    <cellStyle name="Note 2 5 6 2 2" xfId="13490"/>
    <cellStyle name="Note 2 5 6 2 2 2" xfId="35091"/>
    <cellStyle name="Note 2 5 6 2 3" xfId="20690"/>
    <cellStyle name="Note 2 5 6 2 3 2" xfId="42291"/>
    <cellStyle name="Note 2 5 6 2 4" xfId="27891"/>
    <cellStyle name="Note 2 5 6 3" xfId="9890"/>
    <cellStyle name="Note 2 5 6 3 2" xfId="31491"/>
    <cellStyle name="Note 2 5 6 4" xfId="17090"/>
    <cellStyle name="Note 2 5 6 4 2" xfId="38691"/>
    <cellStyle name="Note 2 5 6 5" xfId="24291"/>
    <cellStyle name="Note 2 5 7" xfId="1489"/>
    <cellStyle name="Note 2 5 7 2" xfId="5089"/>
    <cellStyle name="Note 2 5 7 2 2" xfId="12290"/>
    <cellStyle name="Note 2 5 7 2 2 2" xfId="33891"/>
    <cellStyle name="Note 2 5 7 2 3" xfId="19490"/>
    <cellStyle name="Note 2 5 7 2 3 2" xfId="41091"/>
    <cellStyle name="Note 2 5 7 2 4" xfId="26691"/>
    <cellStyle name="Note 2 5 7 3" xfId="8690"/>
    <cellStyle name="Note 2 5 7 3 2" xfId="30291"/>
    <cellStyle name="Note 2 5 7 4" xfId="15890"/>
    <cellStyle name="Note 2 5 7 4 2" xfId="37491"/>
    <cellStyle name="Note 2 5 7 5" xfId="23091"/>
    <cellStyle name="Note 2 5 8" xfId="3889"/>
    <cellStyle name="Note 2 5 8 2" xfId="11090"/>
    <cellStyle name="Note 2 5 8 2 2" xfId="32691"/>
    <cellStyle name="Note 2 5 8 3" xfId="18290"/>
    <cellStyle name="Note 2 5 8 3 2" xfId="39891"/>
    <cellStyle name="Note 2 5 8 4" xfId="25491"/>
    <cellStyle name="Note 2 5 9" xfId="7490"/>
    <cellStyle name="Note 2 5 9 2" xfId="29091"/>
    <cellStyle name="Note 2 6" xfId="304"/>
    <cellStyle name="Note 2 6 2" xfId="544"/>
    <cellStyle name="Note 2 6 2 2" xfId="1146"/>
    <cellStyle name="Note 2 6 2 2 2" xfId="3546"/>
    <cellStyle name="Note 2 6 2 2 2 2" xfId="7146"/>
    <cellStyle name="Note 2 6 2 2 2 2 2" xfId="14347"/>
    <cellStyle name="Note 2 6 2 2 2 2 2 2" xfId="35948"/>
    <cellStyle name="Note 2 6 2 2 2 2 3" xfId="21547"/>
    <cellStyle name="Note 2 6 2 2 2 2 3 2" xfId="43148"/>
    <cellStyle name="Note 2 6 2 2 2 2 4" xfId="28748"/>
    <cellStyle name="Note 2 6 2 2 2 3" xfId="10747"/>
    <cellStyle name="Note 2 6 2 2 2 3 2" xfId="32348"/>
    <cellStyle name="Note 2 6 2 2 2 4" xfId="17947"/>
    <cellStyle name="Note 2 6 2 2 2 4 2" xfId="39548"/>
    <cellStyle name="Note 2 6 2 2 2 5" xfId="25148"/>
    <cellStyle name="Note 2 6 2 2 3" xfId="2346"/>
    <cellStyle name="Note 2 6 2 2 3 2" xfId="5946"/>
    <cellStyle name="Note 2 6 2 2 3 2 2" xfId="13147"/>
    <cellStyle name="Note 2 6 2 2 3 2 2 2" xfId="34748"/>
    <cellStyle name="Note 2 6 2 2 3 2 3" xfId="20347"/>
    <cellStyle name="Note 2 6 2 2 3 2 3 2" xfId="41948"/>
    <cellStyle name="Note 2 6 2 2 3 2 4" xfId="27548"/>
    <cellStyle name="Note 2 6 2 2 3 3" xfId="9547"/>
    <cellStyle name="Note 2 6 2 2 3 3 2" xfId="31148"/>
    <cellStyle name="Note 2 6 2 2 3 4" xfId="16747"/>
    <cellStyle name="Note 2 6 2 2 3 4 2" xfId="38348"/>
    <cellStyle name="Note 2 6 2 2 3 5" xfId="23948"/>
    <cellStyle name="Note 2 6 2 2 4" xfId="4746"/>
    <cellStyle name="Note 2 6 2 2 4 2" xfId="11947"/>
    <cellStyle name="Note 2 6 2 2 4 2 2" xfId="33548"/>
    <cellStyle name="Note 2 6 2 2 4 3" xfId="19147"/>
    <cellStyle name="Note 2 6 2 2 4 3 2" xfId="40748"/>
    <cellStyle name="Note 2 6 2 2 4 4" xfId="26348"/>
    <cellStyle name="Note 2 6 2 2 5" xfId="8347"/>
    <cellStyle name="Note 2 6 2 2 5 2" xfId="29948"/>
    <cellStyle name="Note 2 6 2 2 6" xfId="15547"/>
    <cellStyle name="Note 2 6 2 2 6 2" xfId="37148"/>
    <cellStyle name="Note 2 6 2 2 7" xfId="22748"/>
    <cellStyle name="Note 2 6 2 3" xfId="2946"/>
    <cellStyle name="Note 2 6 2 3 2" xfId="6546"/>
    <cellStyle name="Note 2 6 2 3 2 2" xfId="13747"/>
    <cellStyle name="Note 2 6 2 3 2 2 2" xfId="35348"/>
    <cellStyle name="Note 2 6 2 3 2 3" xfId="20947"/>
    <cellStyle name="Note 2 6 2 3 2 3 2" xfId="42548"/>
    <cellStyle name="Note 2 6 2 3 2 4" xfId="28148"/>
    <cellStyle name="Note 2 6 2 3 3" xfId="10147"/>
    <cellStyle name="Note 2 6 2 3 3 2" xfId="31748"/>
    <cellStyle name="Note 2 6 2 3 4" xfId="17347"/>
    <cellStyle name="Note 2 6 2 3 4 2" xfId="38948"/>
    <cellStyle name="Note 2 6 2 3 5" xfId="24548"/>
    <cellStyle name="Note 2 6 2 4" xfId="1746"/>
    <cellStyle name="Note 2 6 2 4 2" xfId="5346"/>
    <cellStyle name="Note 2 6 2 4 2 2" xfId="12547"/>
    <cellStyle name="Note 2 6 2 4 2 2 2" xfId="34148"/>
    <cellStyle name="Note 2 6 2 4 2 3" xfId="19747"/>
    <cellStyle name="Note 2 6 2 4 2 3 2" xfId="41348"/>
    <cellStyle name="Note 2 6 2 4 2 4" xfId="26948"/>
    <cellStyle name="Note 2 6 2 4 3" xfId="8947"/>
    <cellStyle name="Note 2 6 2 4 3 2" xfId="30548"/>
    <cellStyle name="Note 2 6 2 4 4" xfId="16147"/>
    <cellStyle name="Note 2 6 2 4 4 2" xfId="37748"/>
    <cellStyle name="Note 2 6 2 4 5" xfId="23348"/>
    <cellStyle name="Note 2 6 2 5" xfId="4146"/>
    <cellStyle name="Note 2 6 2 5 2" xfId="11347"/>
    <cellStyle name="Note 2 6 2 5 2 2" xfId="32948"/>
    <cellStyle name="Note 2 6 2 5 3" xfId="18547"/>
    <cellStyle name="Note 2 6 2 5 3 2" xfId="40148"/>
    <cellStyle name="Note 2 6 2 5 4" xfId="25748"/>
    <cellStyle name="Note 2 6 2 6" xfId="7747"/>
    <cellStyle name="Note 2 6 2 6 2" xfId="29348"/>
    <cellStyle name="Note 2 6 2 7" xfId="14947"/>
    <cellStyle name="Note 2 6 2 7 2" xfId="36548"/>
    <cellStyle name="Note 2 6 2 8" xfId="22148"/>
    <cellStyle name="Note 2 6 3" xfId="906"/>
    <cellStyle name="Note 2 6 3 2" xfId="3306"/>
    <cellStyle name="Note 2 6 3 2 2" xfId="6906"/>
    <cellStyle name="Note 2 6 3 2 2 2" xfId="14107"/>
    <cellStyle name="Note 2 6 3 2 2 2 2" xfId="35708"/>
    <cellStyle name="Note 2 6 3 2 2 3" xfId="21307"/>
    <cellStyle name="Note 2 6 3 2 2 3 2" xfId="42908"/>
    <cellStyle name="Note 2 6 3 2 2 4" xfId="28508"/>
    <cellStyle name="Note 2 6 3 2 3" xfId="10507"/>
    <cellStyle name="Note 2 6 3 2 3 2" xfId="32108"/>
    <cellStyle name="Note 2 6 3 2 4" xfId="17707"/>
    <cellStyle name="Note 2 6 3 2 4 2" xfId="39308"/>
    <cellStyle name="Note 2 6 3 2 5" xfId="24908"/>
    <cellStyle name="Note 2 6 3 3" xfId="2106"/>
    <cellStyle name="Note 2 6 3 3 2" xfId="5706"/>
    <cellStyle name="Note 2 6 3 3 2 2" xfId="12907"/>
    <cellStyle name="Note 2 6 3 3 2 2 2" xfId="34508"/>
    <cellStyle name="Note 2 6 3 3 2 3" xfId="20107"/>
    <cellStyle name="Note 2 6 3 3 2 3 2" xfId="41708"/>
    <cellStyle name="Note 2 6 3 3 2 4" xfId="27308"/>
    <cellStyle name="Note 2 6 3 3 3" xfId="9307"/>
    <cellStyle name="Note 2 6 3 3 3 2" xfId="30908"/>
    <cellStyle name="Note 2 6 3 3 4" xfId="16507"/>
    <cellStyle name="Note 2 6 3 3 4 2" xfId="38108"/>
    <cellStyle name="Note 2 6 3 3 5" xfId="23708"/>
    <cellStyle name="Note 2 6 3 4" xfId="4506"/>
    <cellStyle name="Note 2 6 3 4 2" xfId="11707"/>
    <cellStyle name="Note 2 6 3 4 2 2" xfId="33308"/>
    <cellStyle name="Note 2 6 3 4 3" xfId="18907"/>
    <cellStyle name="Note 2 6 3 4 3 2" xfId="40508"/>
    <cellStyle name="Note 2 6 3 4 4" xfId="26108"/>
    <cellStyle name="Note 2 6 3 5" xfId="8107"/>
    <cellStyle name="Note 2 6 3 5 2" xfId="29708"/>
    <cellStyle name="Note 2 6 3 6" xfId="15307"/>
    <cellStyle name="Note 2 6 3 6 2" xfId="36908"/>
    <cellStyle name="Note 2 6 3 7" xfId="22508"/>
    <cellStyle name="Note 2 6 4" xfId="2706"/>
    <cellStyle name="Note 2 6 4 2" xfId="6306"/>
    <cellStyle name="Note 2 6 4 2 2" xfId="13507"/>
    <cellStyle name="Note 2 6 4 2 2 2" xfId="35108"/>
    <cellStyle name="Note 2 6 4 2 3" xfId="20707"/>
    <cellStyle name="Note 2 6 4 2 3 2" xfId="42308"/>
    <cellStyle name="Note 2 6 4 2 4" xfId="27908"/>
    <cellStyle name="Note 2 6 4 3" xfId="9907"/>
    <cellStyle name="Note 2 6 4 3 2" xfId="31508"/>
    <cellStyle name="Note 2 6 4 4" xfId="17107"/>
    <cellStyle name="Note 2 6 4 4 2" xfId="38708"/>
    <cellStyle name="Note 2 6 4 5" xfId="24308"/>
    <cellStyle name="Note 2 6 5" xfId="1506"/>
    <cellStyle name="Note 2 6 5 2" xfId="5106"/>
    <cellStyle name="Note 2 6 5 2 2" xfId="12307"/>
    <cellStyle name="Note 2 6 5 2 2 2" xfId="33908"/>
    <cellStyle name="Note 2 6 5 2 3" xfId="19507"/>
    <cellStyle name="Note 2 6 5 2 3 2" xfId="41108"/>
    <cellStyle name="Note 2 6 5 2 4" xfId="26708"/>
    <cellStyle name="Note 2 6 5 3" xfId="8707"/>
    <cellStyle name="Note 2 6 5 3 2" xfId="30308"/>
    <cellStyle name="Note 2 6 5 4" xfId="15907"/>
    <cellStyle name="Note 2 6 5 4 2" xfId="37508"/>
    <cellStyle name="Note 2 6 5 5" xfId="23108"/>
    <cellStyle name="Note 2 6 6" xfId="3906"/>
    <cellStyle name="Note 2 6 6 2" xfId="11107"/>
    <cellStyle name="Note 2 6 6 2 2" xfId="32708"/>
    <cellStyle name="Note 2 6 6 3" xfId="18307"/>
    <cellStyle name="Note 2 6 6 3 2" xfId="39908"/>
    <cellStyle name="Note 2 6 6 4" xfId="25508"/>
    <cellStyle name="Note 2 6 7" xfId="7507"/>
    <cellStyle name="Note 2 6 7 2" xfId="29108"/>
    <cellStyle name="Note 2 6 8" xfId="14707"/>
    <cellStyle name="Note 2 6 8 2" xfId="36308"/>
    <cellStyle name="Note 2 6 9" xfId="21908"/>
    <cellStyle name="Note 2 7" xfId="424"/>
    <cellStyle name="Note 2 7 2" xfId="1026"/>
    <cellStyle name="Note 2 7 2 2" xfId="3426"/>
    <cellStyle name="Note 2 7 2 2 2" xfId="7026"/>
    <cellStyle name="Note 2 7 2 2 2 2" xfId="14227"/>
    <cellStyle name="Note 2 7 2 2 2 2 2" xfId="35828"/>
    <cellStyle name="Note 2 7 2 2 2 3" xfId="21427"/>
    <cellStyle name="Note 2 7 2 2 2 3 2" xfId="43028"/>
    <cellStyle name="Note 2 7 2 2 2 4" xfId="28628"/>
    <cellStyle name="Note 2 7 2 2 3" xfId="10627"/>
    <cellStyle name="Note 2 7 2 2 3 2" xfId="32228"/>
    <cellStyle name="Note 2 7 2 2 4" xfId="17827"/>
    <cellStyle name="Note 2 7 2 2 4 2" xfId="39428"/>
    <cellStyle name="Note 2 7 2 2 5" xfId="25028"/>
    <cellStyle name="Note 2 7 2 3" xfId="2226"/>
    <cellStyle name="Note 2 7 2 3 2" xfId="5826"/>
    <cellStyle name="Note 2 7 2 3 2 2" xfId="13027"/>
    <cellStyle name="Note 2 7 2 3 2 2 2" xfId="34628"/>
    <cellStyle name="Note 2 7 2 3 2 3" xfId="20227"/>
    <cellStyle name="Note 2 7 2 3 2 3 2" xfId="41828"/>
    <cellStyle name="Note 2 7 2 3 2 4" xfId="27428"/>
    <cellStyle name="Note 2 7 2 3 3" xfId="9427"/>
    <cellStyle name="Note 2 7 2 3 3 2" xfId="31028"/>
    <cellStyle name="Note 2 7 2 3 4" xfId="16627"/>
    <cellStyle name="Note 2 7 2 3 4 2" xfId="38228"/>
    <cellStyle name="Note 2 7 2 3 5" xfId="23828"/>
    <cellStyle name="Note 2 7 2 4" xfId="4626"/>
    <cellStyle name="Note 2 7 2 4 2" xfId="11827"/>
    <cellStyle name="Note 2 7 2 4 2 2" xfId="33428"/>
    <cellStyle name="Note 2 7 2 4 3" xfId="19027"/>
    <cellStyle name="Note 2 7 2 4 3 2" xfId="40628"/>
    <cellStyle name="Note 2 7 2 4 4" xfId="26228"/>
    <cellStyle name="Note 2 7 2 5" xfId="8227"/>
    <cellStyle name="Note 2 7 2 5 2" xfId="29828"/>
    <cellStyle name="Note 2 7 2 6" xfId="15427"/>
    <cellStyle name="Note 2 7 2 6 2" xfId="37028"/>
    <cellStyle name="Note 2 7 2 7" xfId="22628"/>
    <cellStyle name="Note 2 7 3" xfId="2826"/>
    <cellStyle name="Note 2 7 3 2" xfId="6426"/>
    <cellStyle name="Note 2 7 3 2 2" xfId="13627"/>
    <cellStyle name="Note 2 7 3 2 2 2" xfId="35228"/>
    <cellStyle name="Note 2 7 3 2 3" xfId="20827"/>
    <cellStyle name="Note 2 7 3 2 3 2" xfId="42428"/>
    <cellStyle name="Note 2 7 3 2 4" xfId="28028"/>
    <cellStyle name="Note 2 7 3 3" xfId="10027"/>
    <cellStyle name="Note 2 7 3 3 2" xfId="31628"/>
    <cellStyle name="Note 2 7 3 4" xfId="17227"/>
    <cellStyle name="Note 2 7 3 4 2" xfId="38828"/>
    <cellStyle name="Note 2 7 3 5" xfId="24428"/>
    <cellStyle name="Note 2 7 4" xfId="1626"/>
    <cellStyle name="Note 2 7 4 2" xfId="5226"/>
    <cellStyle name="Note 2 7 4 2 2" xfId="12427"/>
    <cellStyle name="Note 2 7 4 2 2 2" xfId="34028"/>
    <cellStyle name="Note 2 7 4 2 3" xfId="19627"/>
    <cellStyle name="Note 2 7 4 2 3 2" xfId="41228"/>
    <cellStyle name="Note 2 7 4 2 4" xfId="26828"/>
    <cellStyle name="Note 2 7 4 3" xfId="8827"/>
    <cellStyle name="Note 2 7 4 3 2" xfId="30428"/>
    <cellStyle name="Note 2 7 4 4" xfId="16027"/>
    <cellStyle name="Note 2 7 4 4 2" xfId="37628"/>
    <cellStyle name="Note 2 7 4 5" xfId="23228"/>
    <cellStyle name="Note 2 7 5" xfId="4026"/>
    <cellStyle name="Note 2 7 5 2" xfId="11227"/>
    <cellStyle name="Note 2 7 5 2 2" xfId="32828"/>
    <cellStyle name="Note 2 7 5 3" xfId="18427"/>
    <cellStyle name="Note 2 7 5 3 2" xfId="40028"/>
    <cellStyle name="Note 2 7 5 4" xfId="25628"/>
    <cellStyle name="Note 2 7 6" xfId="7627"/>
    <cellStyle name="Note 2 7 6 2" xfId="29228"/>
    <cellStyle name="Note 2 7 7" xfId="14827"/>
    <cellStyle name="Note 2 7 7 2" xfId="36428"/>
    <cellStyle name="Note 2 7 8" xfId="22028"/>
    <cellStyle name="Note 2 8" xfId="666"/>
    <cellStyle name="Note 2 8 2" xfId="1266"/>
    <cellStyle name="Note 2 8 2 2" xfId="3666"/>
    <cellStyle name="Note 2 8 2 2 2" xfId="7266"/>
    <cellStyle name="Note 2 8 2 2 2 2" xfId="14467"/>
    <cellStyle name="Note 2 8 2 2 2 2 2" xfId="36068"/>
    <cellStyle name="Note 2 8 2 2 2 3" xfId="21667"/>
    <cellStyle name="Note 2 8 2 2 2 3 2" xfId="43268"/>
    <cellStyle name="Note 2 8 2 2 2 4" xfId="28868"/>
    <cellStyle name="Note 2 8 2 2 3" xfId="10867"/>
    <cellStyle name="Note 2 8 2 2 3 2" xfId="32468"/>
    <cellStyle name="Note 2 8 2 2 4" xfId="18067"/>
    <cellStyle name="Note 2 8 2 2 4 2" xfId="39668"/>
    <cellStyle name="Note 2 8 2 2 5" xfId="25268"/>
    <cellStyle name="Note 2 8 2 3" xfId="2466"/>
    <cellStyle name="Note 2 8 2 3 2" xfId="6066"/>
    <cellStyle name="Note 2 8 2 3 2 2" xfId="13267"/>
    <cellStyle name="Note 2 8 2 3 2 2 2" xfId="34868"/>
    <cellStyle name="Note 2 8 2 3 2 3" xfId="20467"/>
    <cellStyle name="Note 2 8 2 3 2 3 2" xfId="42068"/>
    <cellStyle name="Note 2 8 2 3 2 4" xfId="27668"/>
    <cellStyle name="Note 2 8 2 3 3" xfId="9667"/>
    <cellStyle name="Note 2 8 2 3 3 2" xfId="31268"/>
    <cellStyle name="Note 2 8 2 3 4" xfId="16867"/>
    <cellStyle name="Note 2 8 2 3 4 2" xfId="38468"/>
    <cellStyle name="Note 2 8 2 3 5" xfId="24068"/>
    <cellStyle name="Note 2 8 2 4" xfId="4866"/>
    <cellStyle name="Note 2 8 2 4 2" xfId="12067"/>
    <cellStyle name="Note 2 8 2 4 2 2" xfId="33668"/>
    <cellStyle name="Note 2 8 2 4 3" xfId="19267"/>
    <cellStyle name="Note 2 8 2 4 3 2" xfId="40868"/>
    <cellStyle name="Note 2 8 2 4 4" xfId="26468"/>
    <cellStyle name="Note 2 8 2 5" xfId="8467"/>
    <cellStyle name="Note 2 8 2 5 2" xfId="30068"/>
    <cellStyle name="Note 2 8 2 6" xfId="15667"/>
    <cellStyle name="Note 2 8 2 6 2" xfId="37268"/>
    <cellStyle name="Note 2 8 2 7" xfId="22868"/>
    <cellStyle name="Note 2 8 3" xfId="3066"/>
    <cellStyle name="Note 2 8 3 2" xfId="6666"/>
    <cellStyle name="Note 2 8 3 2 2" xfId="13867"/>
    <cellStyle name="Note 2 8 3 2 2 2" xfId="35468"/>
    <cellStyle name="Note 2 8 3 2 3" xfId="21067"/>
    <cellStyle name="Note 2 8 3 2 3 2" xfId="42668"/>
    <cellStyle name="Note 2 8 3 2 4" xfId="28268"/>
    <cellStyle name="Note 2 8 3 3" xfId="10267"/>
    <cellStyle name="Note 2 8 3 3 2" xfId="31868"/>
    <cellStyle name="Note 2 8 3 4" xfId="17467"/>
    <cellStyle name="Note 2 8 3 4 2" xfId="39068"/>
    <cellStyle name="Note 2 8 3 5" xfId="24668"/>
    <cellStyle name="Note 2 8 4" xfId="1866"/>
    <cellStyle name="Note 2 8 4 2" xfId="5466"/>
    <cellStyle name="Note 2 8 4 2 2" xfId="12667"/>
    <cellStyle name="Note 2 8 4 2 2 2" xfId="34268"/>
    <cellStyle name="Note 2 8 4 2 3" xfId="19867"/>
    <cellStyle name="Note 2 8 4 2 3 2" xfId="41468"/>
    <cellStyle name="Note 2 8 4 2 4" xfId="27068"/>
    <cellStyle name="Note 2 8 4 3" xfId="9067"/>
    <cellStyle name="Note 2 8 4 3 2" xfId="30668"/>
    <cellStyle name="Note 2 8 4 4" xfId="16267"/>
    <cellStyle name="Note 2 8 4 4 2" xfId="37868"/>
    <cellStyle name="Note 2 8 4 5" xfId="23468"/>
    <cellStyle name="Note 2 8 5" xfId="4266"/>
    <cellStyle name="Note 2 8 5 2" xfId="11467"/>
    <cellStyle name="Note 2 8 5 2 2" xfId="33068"/>
    <cellStyle name="Note 2 8 5 3" xfId="18667"/>
    <cellStyle name="Note 2 8 5 3 2" xfId="40268"/>
    <cellStyle name="Note 2 8 5 4" xfId="25868"/>
    <cellStyle name="Note 2 8 6" xfId="7867"/>
    <cellStyle name="Note 2 8 6 2" xfId="29468"/>
    <cellStyle name="Note 2 8 7" xfId="15067"/>
    <cellStyle name="Note 2 8 7 2" xfId="36668"/>
    <cellStyle name="Note 2 8 8" xfId="22268"/>
    <cellStyle name="Note 2 9" xfId="786"/>
    <cellStyle name="Note 2 9 2" xfId="3186"/>
    <cellStyle name="Note 2 9 2 2" xfId="6786"/>
    <cellStyle name="Note 2 9 2 2 2" xfId="13987"/>
    <cellStyle name="Note 2 9 2 2 2 2" xfId="35588"/>
    <cellStyle name="Note 2 9 2 2 3" xfId="21187"/>
    <cellStyle name="Note 2 9 2 2 3 2" xfId="42788"/>
    <cellStyle name="Note 2 9 2 2 4" xfId="28388"/>
    <cellStyle name="Note 2 9 2 3" xfId="10387"/>
    <cellStyle name="Note 2 9 2 3 2" xfId="31988"/>
    <cellStyle name="Note 2 9 2 4" xfId="17587"/>
    <cellStyle name="Note 2 9 2 4 2" xfId="39188"/>
    <cellStyle name="Note 2 9 2 5" xfId="24788"/>
    <cellStyle name="Note 2 9 3" xfId="1986"/>
    <cellStyle name="Note 2 9 3 2" xfId="5586"/>
    <cellStyle name="Note 2 9 3 2 2" xfId="12787"/>
    <cellStyle name="Note 2 9 3 2 2 2" xfId="34388"/>
    <cellStyle name="Note 2 9 3 2 3" xfId="19987"/>
    <cellStyle name="Note 2 9 3 2 3 2" xfId="41588"/>
    <cellStyle name="Note 2 9 3 2 4" xfId="27188"/>
    <cellStyle name="Note 2 9 3 3" xfId="9187"/>
    <cellStyle name="Note 2 9 3 3 2" xfId="30788"/>
    <cellStyle name="Note 2 9 3 4" xfId="16387"/>
    <cellStyle name="Note 2 9 3 4 2" xfId="37988"/>
    <cellStyle name="Note 2 9 3 5" xfId="23588"/>
    <cellStyle name="Note 2 9 4" xfId="4386"/>
    <cellStyle name="Note 2 9 4 2" xfId="11587"/>
    <cellStyle name="Note 2 9 4 2 2" xfId="33188"/>
    <cellStyle name="Note 2 9 4 3" xfId="18787"/>
    <cellStyle name="Note 2 9 4 3 2" xfId="40388"/>
    <cellStyle name="Note 2 9 4 4" xfId="25988"/>
    <cellStyle name="Note 2 9 5" xfId="7987"/>
    <cellStyle name="Note 2 9 5 2" xfId="29588"/>
    <cellStyle name="Note 2 9 6" xfId="15187"/>
    <cellStyle name="Note 2 9 6 2" xfId="36788"/>
    <cellStyle name="Note 2 9 7" xfId="22388"/>
    <cellStyle name="Notiz" xfId="68"/>
    <cellStyle name="Notiz 2" xfId="141"/>
    <cellStyle name="Notiz 2 2" xfId="197"/>
    <cellStyle name="Notiz 3" xfId="173"/>
    <cellStyle name="Notiz 4" xfId="131"/>
    <cellStyle name="Notiz 5" xfId="128"/>
    <cellStyle name="Ongeldig" xfId="94" builtinId="27" customBuiltin="1"/>
    <cellStyle name="Percent 2" xfId="137"/>
    <cellStyle name="Percent 2 2" xfId="150"/>
    <cellStyle name="Percent 2 2 2" xfId="203"/>
    <cellStyle name="Percent 2 3" xfId="191"/>
    <cellStyle name="Percent 3" xfId="136"/>
    <cellStyle name="Percent 3 2" xfId="190"/>
    <cellStyle name="Percentuale 2" xfId="223"/>
    <cellStyle name="Procent" xfId="7371" builtinId="5"/>
    <cellStyle name="Salida" xfId="69"/>
    <cellStyle name="Schlecht" xfId="70"/>
    <cellStyle name="Standaard" xfId="0" builtinId="0"/>
    <cellStyle name="Standaard 2" xfId="138"/>
    <cellStyle name="Standaard 2 10" xfId="783"/>
    <cellStyle name="Standaard 2 10 2" xfId="3183"/>
    <cellStyle name="Standaard 2 10 2 2" xfId="6783"/>
    <cellStyle name="Standaard 2 10 2 2 2" xfId="13984"/>
    <cellStyle name="Standaard 2 10 2 2 2 2" xfId="35585"/>
    <cellStyle name="Standaard 2 10 2 2 3" xfId="21184"/>
    <cellStyle name="Standaard 2 10 2 2 3 2" xfId="42785"/>
    <cellStyle name="Standaard 2 10 2 2 4" xfId="28385"/>
    <cellStyle name="Standaard 2 10 2 3" xfId="10384"/>
    <cellStyle name="Standaard 2 10 2 3 2" xfId="31985"/>
    <cellStyle name="Standaard 2 10 2 4" xfId="17584"/>
    <cellStyle name="Standaard 2 10 2 4 2" xfId="39185"/>
    <cellStyle name="Standaard 2 10 2 5" xfId="24785"/>
    <cellStyle name="Standaard 2 10 3" xfId="1983"/>
    <cellStyle name="Standaard 2 10 3 2" xfId="5583"/>
    <cellStyle name="Standaard 2 10 3 2 2" xfId="12784"/>
    <cellStyle name="Standaard 2 10 3 2 2 2" xfId="34385"/>
    <cellStyle name="Standaard 2 10 3 2 3" xfId="19984"/>
    <cellStyle name="Standaard 2 10 3 2 3 2" xfId="41585"/>
    <cellStyle name="Standaard 2 10 3 2 4" xfId="27185"/>
    <cellStyle name="Standaard 2 10 3 3" xfId="9184"/>
    <cellStyle name="Standaard 2 10 3 3 2" xfId="30785"/>
    <cellStyle name="Standaard 2 10 3 4" xfId="16384"/>
    <cellStyle name="Standaard 2 10 3 4 2" xfId="37985"/>
    <cellStyle name="Standaard 2 10 3 5" xfId="23585"/>
    <cellStyle name="Standaard 2 10 4" xfId="4383"/>
    <cellStyle name="Standaard 2 10 4 2" xfId="11584"/>
    <cellStyle name="Standaard 2 10 4 2 2" xfId="33185"/>
    <cellStyle name="Standaard 2 10 4 3" xfId="18784"/>
    <cellStyle name="Standaard 2 10 4 3 2" xfId="40385"/>
    <cellStyle name="Standaard 2 10 4 4" xfId="25985"/>
    <cellStyle name="Standaard 2 10 5" xfId="7984"/>
    <cellStyle name="Standaard 2 10 5 2" xfId="29585"/>
    <cellStyle name="Standaard 2 10 6" xfId="15184"/>
    <cellStyle name="Standaard 2 10 6 2" xfId="36785"/>
    <cellStyle name="Standaard 2 10 7" xfId="22385"/>
    <cellStyle name="Standaard 2 11" xfId="2583"/>
    <cellStyle name="Standaard 2 11 2" xfId="6183"/>
    <cellStyle name="Standaard 2 11 2 2" xfId="13384"/>
    <cellStyle name="Standaard 2 11 2 2 2" xfId="34985"/>
    <cellStyle name="Standaard 2 11 2 3" xfId="20584"/>
    <cellStyle name="Standaard 2 11 2 3 2" xfId="42185"/>
    <cellStyle name="Standaard 2 11 2 4" xfId="27785"/>
    <cellStyle name="Standaard 2 11 3" xfId="9784"/>
    <cellStyle name="Standaard 2 11 3 2" xfId="31385"/>
    <cellStyle name="Standaard 2 11 4" xfId="16984"/>
    <cellStyle name="Standaard 2 11 4 2" xfId="38585"/>
    <cellStyle name="Standaard 2 11 5" xfId="24185"/>
    <cellStyle name="Standaard 2 12" xfId="1383"/>
    <cellStyle name="Standaard 2 12 2" xfId="4983"/>
    <cellStyle name="Standaard 2 12 2 2" xfId="12184"/>
    <cellStyle name="Standaard 2 12 2 2 2" xfId="33785"/>
    <cellStyle name="Standaard 2 12 2 3" xfId="19384"/>
    <cellStyle name="Standaard 2 12 2 3 2" xfId="40985"/>
    <cellStyle name="Standaard 2 12 2 4" xfId="26585"/>
    <cellStyle name="Standaard 2 12 3" xfId="8584"/>
    <cellStyle name="Standaard 2 12 3 2" xfId="30185"/>
    <cellStyle name="Standaard 2 12 4" xfId="15784"/>
    <cellStyle name="Standaard 2 12 4 2" xfId="37385"/>
    <cellStyle name="Standaard 2 12 5" xfId="22985"/>
    <cellStyle name="Standaard 2 13" xfId="3783"/>
    <cellStyle name="Standaard 2 13 2" xfId="10984"/>
    <cellStyle name="Standaard 2 13 2 2" xfId="32585"/>
    <cellStyle name="Standaard 2 13 3" xfId="18184"/>
    <cellStyle name="Standaard 2 13 3 2" xfId="39785"/>
    <cellStyle name="Standaard 2 13 4" xfId="25385"/>
    <cellStyle name="Standaard 2 14" xfId="7384"/>
    <cellStyle name="Standaard 2 14 2" xfId="28985"/>
    <cellStyle name="Standaard 2 15" xfId="14584"/>
    <cellStyle name="Standaard 2 15 2" xfId="36185"/>
    <cellStyle name="Standaard 2 16" xfId="21785"/>
    <cellStyle name="Standaard 2 2" xfId="151"/>
    <cellStyle name="Standaard 2 2 10" xfId="2587"/>
    <cellStyle name="Standaard 2 2 10 2" xfId="6187"/>
    <cellStyle name="Standaard 2 2 10 2 2" xfId="13388"/>
    <cellStyle name="Standaard 2 2 10 2 2 2" xfId="34989"/>
    <cellStyle name="Standaard 2 2 10 2 3" xfId="20588"/>
    <cellStyle name="Standaard 2 2 10 2 3 2" xfId="42189"/>
    <cellStyle name="Standaard 2 2 10 2 4" xfId="27789"/>
    <cellStyle name="Standaard 2 2 10 3" xfId="9788"/>
    <cellStyle name="Standaard 2 2 10 3 2" xfId="31389"/>
    <cellStyle name="Standaard 2 2 10 4" xfId="16988"/>
    <cellStyle name="Standaard 2 2 10 4 2" xfId="38589"/>
    <cellStyle name="Standaard 2 2 10 5" xfId="24189"/>
    <cellStyle name="Standaard 2 2 11" xfId="1387"/>
    <cellStyle name="Standaard 2 2 11 2" xfId="4987"/>
    <cellStyle name="Standaard 2 2 11 2 2" xfId="12188"/>
    <cellStyle name="Standaard 2 2 11 2 2 2" xfId="33789"/>
    <cellStyle name="Standaard 2 2 11 2 3" xfId="19388"/>
    <cellStyle name="Standaard 2 2 11 2 3 2" xfId="40989"/>
    <cellStyle name="Standaard 2 2 11 2 4" xfId="26589"/>
    <cellStyle name="Standaard 2 2 11 3" xfId="8588"/>
    <cellStyle name="Standaard 2 2 11 3 2" xfId="30189"/>
    <cellStyle name="Standaard 2 2 11 4" xfId="15788"/>
    <cellStyle name="Standaard 2 2 11 4 2" xfId="37389"/>
    <cellStyle name="Standaard 2 2 11 5" xfId="22989"/>
    <cellStyle name="Standaard 2 2 12" xfId="3787"/>
    <cellStyle name="Standaard 2 2 12 2" xfId="10988"/>
    <cellStyle name="Standaard 2 2 12 2 2" xfId="32589"/>
    <cellStyle name="Standaard 2 2 12 3" xfId="18188"/>
    <cellStyle name="Standaard 2 2 12 3 2" xfId="39789"/>
    <cellStyle name="Standaard 2 2 12 4" xfId="25389"/>
    <cellStyle name="Standaard 2 2 13" xfId="7388"/>
    <cellStyle name="Standaard 2 2 13 2" xfId="28989"/>
    <cellStyle name="Standaard 2 2 14" xfId="14588"/>
    <cellStyle name="Standaard 2 2 14 2" xfId="36189"/>
    <cellStyle name="Standaard 2 2 15" xfId="21789"/>
    <cellStyle name="Standaard 2 2 2" xfId="168"/>
    <cellStyle name="Standaard 2 2 2 10" xfId="3804"/>
    <cellStyle name="Standaard 2 2 2 10 2" xfId="11005"/>
    <cellStyle name="Standaard 2 2 2 10 2 2" xfId="32606"/>
    <cellStyle name="Standaard 2 2 2 10 3" xfId="18205"/>
    <cellStyle name="Standaard 2 2 2 10 3 2" xfId="39806"/>
    <cellStyle name="Standaard 2 2 2 10 4" xfId="25406"/>
    <cellStyle name="Standaard 2 2 2 11" xfId="7405"/>
    <cellStyle name="Standaard 2 2 2 11 2" xfId="29006"/>
    <cellStyle name="Standaard 2 2 2 12" xfId="14605"/>
    <cellStyle name="Standaard 2 2 2 12 2" xfId="36206"/>
    <cellStyle name="Standaard 2 2 2 13" xfId="21806"/>
    <cellStyle name="Standaard 2 2 2 2" xfId="221"/>
    <cellStyle name="Standaard 2 2 2 2 10" xfId="14639"/>
    <cellStyle name="Standaard 2 2 2 2 10 2" xfId="36240"/>
    <cellStyle name="Standaard 2 2 2 2 11" xfId="21840"/>
    <cellStyle name="Standaard 2 2 2 2 2" xfId="356"/>
    <cellStyle name="Standaard 2 2 2 2 2 2" xfId="596"/>
    <cellStyle name="Standaard 2 2 2 2 2 2 2" xfId="1198"/>
    <cellStyle name="Standaard 2 2 2 2 2 2 2 2" xfId="3598"/>
    <cellStyle name="Standaard 2 2 2 2 2 2 2 2 2" xfId="7198"/>
    <cellStyle name="Standaard 2 2 2 2 2 2 2 2 2 2" xfId="14399"/>
    <cellStyle name="Standaard 2 2 2 2 2 2 2 2 2 2 2" xfId="36000"/>
    <cellStyle name="Standaard 2 2 2 2 2 2 2 2 2 3" xfId="21599"/>
    <cellStyle name="Standaard 2 2 2 2 2 2 2 2 2 3 2" xfId="43200"/>
    <cellStyle name="Standaard 2 2 2 2 2 2 2 2 2 4" xfId="28800"/>
    <cellStyle name="Standaard 2 2 2 2 2 2 2 2 3" xfId="10799"/>
    <cellStyle name="Standaard 2 2 2 2 2 2 2 2 3 2" xfId="32400"/>
    <cellStyle name="Standaard 2 2 2 2 2 2 2 2 4" xfId="17999"/>
    <cellStyle name="Standaard 2 2 2 2 2 2 2 2 4 2" xfId="39600"/>
    <cellStyle name="Standaard 2 2 2 2 2 2 2 2 5" xfId="25200"/>
    <cellStyle name="Standaard 2 2 2 2 2 2 2 3" xfId="2398"/>
    <cellStyle name="Standaard 2 2 2 2 2 2 2 3 2" xfId="5998"/>
    <cellStyle name="Standaard 2 2 2 2 2 2 2 3 2 2" xfId="13199"/>
    <cellStyle name="Standaard 2 2 2 2 2 2 2 3 2 2 2" xfId="34800"/>
    <cellStyle name="Standaard 2 2 2 2 2 2 2 3 2 3" xfId="20399"/>
    <cellStyle name="Standaard 2 2 2 2 2 2 2 3 2 3 2" xfId="42000"/>
    <cellStyle name="Standaard 2 2 2 2 2 2 2 3 2 4" xfId="27600"/>
    <cellStyle name="Standaard 2 2 2 2 2 2 2 3 3" xfId="9599"/>
    <cellStyle name="Standaard 2 2 2 2 2 2 2 3 3 2" xfId="31200"/>
    <cellStyle name="Standaard 2 2 2 2 2 2 2 3 4" xfId="16799"/>
    <cellStyle name="Standaard 2 2 2 2 2 2 2 3 4 2" xfId="38400"/>
    <cellStyle name="Standaard 2 2 2 2 2 2 2 3 5" xfId="24000"/>
    <cellStyle name="Standaard 2 2 2 2 2 2 2 4" xfId="4798"/>
    <cellStyle name="Standaard 2 2 2 2 2 2 2 4 2" xfId="11999"/>
    <cellStyle name="Standaard 2 2 2 2 2 2 2 4 2 2" xfId="33600"/>
    <cellStyle name="Standaard 2 2 2 2 2 2 2 4 3" xfId="19199"/>
    <cellStyle name="Standaard 2 2 2 2 2 2 2 4 3 2" xfId="40800"/>
    <cellStyle name="Standaard 2 2 2 2 2 2 2 4 4" xfId="26400"/>
    <cellStyle name="Standaard 2 2 2 2 2 2 2 5" xfId="8399"/>
    <cellStyle name="Standaard 2 2 2 2 2 2 2 5 2" xfId="30000"/>
    <cellStyle name="Standaard 2 2 2 2 2 2 2 6" xfId="15599"/>
    <cellStyle name="Standaard 2 2 2 2 2 2 2 6 2" xfId="37200"/>
    <cellStyle name="Standaard 2 2 2 2 2 2 2 7" xfId="22800"/>
    <cellStyle name="Standaard 2 2 2 2 2 2 3" xfId="2998"/>
    <cellStyle name="Standaard 2 2 2 2 2 2 3 2" xfId="6598"/>
    <cellStyle name="Standaard 2 2 2 2 2 2 3 2 2" xfId="13799"/>
    <cellStyle name="Standaard 2 2 2 2 2 2 3 2 2 2" xfId="35400"/>
    <cellStyle name="Standaard 2 2 2 2 2 2 3 2 3" xfId="20999"/>
    <cellStyle name="Standaard 2 2 2 2 2 2 3 2 3 2" xfId="42600"/>
    <cellStyle name="Standaard 2 2 2 2 2 2 3 2 4" xfId="28200"/>
    <cellStyle name="Standaard 2 2 2 2 2 2 3 3" xfId="10199"/>
    <cellStyle name="Standaard 2 2 2 2 2 2 3 3 2" xfId="31800"/>
    <cellStyle name="Standaard 2 2 2 2 2 2 3 4" xfId="17399"/>
    <cellStyle name="Standaard 2 2 2 2 2 2 3 4 2" xfId="39000"/>
    <cellStyle name="Standaard 2 2 2 2 2 2 3 5" xfId="24600"/>
    <cellStyle name="Standaard 2 2 2 2 2 2 4" xfId="1798"/>
    <cellStyle name="Standaard 2 2 2 2 2 2 4 2" xfId="5398"/>
    <cellStyle name="Standaard 2 2 2 2 2 2 4 2 2" xfId="12599"/>
    <cellStyle name="Standaard 2 2 2 2 2 2 4 2 2 2" xfId="34200"/>
    <cellStyle name="Standaard 2 2 2 2 2 2 4 2 3" xfId="19799"/>
    <cellStyle name="Standaard 2 2 2 2 2 2 4 2 3 2" xfId="41400"/>
    <cellStyle name="Standaard 2 2 2 2 2 2 4 2 4" xfId="27000"/>
    <cellStyle name="Standaard 2 2 2 2 2 2 4 3" xfId="8999"/>
    <cellStyle name="Standaard 2 2 2 2 2 2 4 3 2" xfId="30600"/>
    <cellStyle name="Standaard 2 2 2 2 2 2 4 4" xfId="16199"/>
    <cellStyle name="Standaard 2 2 2 2 2 2 4 4 2" xfId="37800"/>
    <cellStyle name="Standaard 2 2 2 2 2 2 4 5" xfId="23400"/>
    <cellStyle name="Standaard 2 2 2 2 2 2 5" xfId="4198"/>
    <cellStyle name="Standaard 2 2 2 2 2 2 5 2" xfId="11399"/>
    <cellStyle name="Standaard 2 2 2 2 2 2 5 2 2" xfId="33000"/>
    <cellStyle name="Standaard 2 2 2 2 2 2 5 3" xfId="18599"/>
    <cellStyle name="Standaard 2 2 2 2 2 2 5 3 2" xfId="40200"/>
    <cellStyle name="Standaard 2 2 2 2 2 2 5 4" xfId="25800"/>
    <cellStyle name="Standaard 2 2 2 2 2 2 6" xfId="7799"/>
    <cellStyle name="Standaard 2 2 2 2 2 2 6 2" xfId="29400"/>
    <cellStyle name="Standaard 2 2 2 2 2 2 7" xfId="14999"/>
    <cellStyle name="Standaard 2 2 2 2 2 2 7 2" xfId="36600"/>
    <cellStyle name="Standaard 2 2 2 2 2 2 8" xfId="22200"/>
    <cellStyle name="Standaard 2 2 2 2 2 3" xfId="958"/>
    <cellStyle name="Standaard 2 2 2 2 2 3 2" xfId="3358"/>
    <cellStyle name="Standaard 2 2 2 2 2 3 2 2" xfId="6958"/>
    <cellStyle name="Standaard 2 2 2 2 2 3 2 2 2" xfId="14159"/>
    <cellStyle name="Standaard 2 2 2 2 2 3 2 2 2 2" xfId="35760"/>
    <cellStyle name="Standaard 2 2 2 2 2 3 2 2 3" xfId="21359"/>
    <cellStyle name="Standaard 2 2 2 2 2 3 2 2 3 2" xfId="42960"/>
    <cellStyle name="Standaard 2 2 2 2 2 3 2 2 4" xfId="28560"/>
    <cellStyle name="Standaard 2 2 2 2 2 3 2 3" xfId="10559"/>
    <cellStyle name="Standaard 2 2 2 2 2 3 2 3 2" xfId="32160"/>
    <cellStyle name="Standaard 2 2 2 2 2 3 2 4" xfId="17759"/>
    <cellStyle name="Standaard 2 2 2 2 2 3 2 4 2" xfId="39360"/>
    <cellStyle name="Standaard 2 2 2 2 2 3 2 5" xfId="24960"/>
    <cellStyle name="Standaard 2 2 2 2 2 3 3" xfId="2158"/>
    <cellStyle name="Standaard 2 2 2 2 2 3 3 2" xfId="5758"/>
    <cellStyle name="Standaard 2 2 2 2 2 3 3 2 2" xfId="12959"/>
    <cellStyle name="Standaard 2 2 2 2 2 3 3 2 2 2" xfId="34560"/>
    <cellStyle name="Standaard 2 2 2 2 2 3 3 2 3" xfId="20159"/>
    <cellStyle name="Standaard 2 2 2 2 2 3 3 2 3 2" xfId="41760"/>
    <cellStyle name="Standaard 2 2 2 2 2 3 3 2 4" xfId="27360"/>
    <cellStyle name="Standaard 2 2 2 2 2 3 3 3" xfId="9359"/>
    <cellStyle name="Standaard 2 2 2 2 2 3 3 3 2" xfId="30960"/>
    <cellStyle name="Standaard 2 2 2 2 2 3 3 4" xfId="16559"/>
    <cellStyle name="Standaard 2 2 2 2 2 3 3 4 2" xfId="38160"/>
    <cellStyle name="Standaard 2 2 2 2 2 3 3 5" xfId="23760"/>
    <cellStyle name="Standaard 2 2 2 2 2 3 4" xfId="4558"/>
    <cellStyle name="Standaard 2 2 2 2 2 3 4 2" xfId="11759"/>
    <cellStyle name="Standaard 2 2 2 2 2 3 4 2 2" xfId="33360"/>
    <cellStyle name="Standaard 2 2 2 2 2 3 4 3" xfId="18959"/>
    <cellStyle name="Standaard 2 2 2 2 2 3 4 3 2" xfId="40560"/>
    <cellStyle name="Standaard 2 2 2 2 2 3 4 4" xfId="26160"/>
    <cellStyle name="Standaard 2 2 2 2 2 3 5" xfId="8159"/>
    <cellStyle name="Standaard 2 2 2 2 2 3 5 2" xfId="29760"/>
    <cellStyle name="Standaard 2 2 2 2 2 3 6" xfId="15359"/>
    <cellStyle name="Standaard 2 2 2 2 2 3 6 2" xfId="36960"/>
    <cellStyle name="Standaard 2 2 2 2 2 3 7" xfId="22560"/>
    <cellStyle name="Standaard 2 2 2 2 2 4" xfId="2758"/>
    <cellStyle name="Standaard 2 2 2 2 2 4 2" xfId="6358"/>
    <cellStyle name="Standaard 2 2 2 2 2 4 2 2" xfId="13559"/>
    <cellStyle name="Standaard 2 2 2 2 2 4 2 2 2" xfId="35160"/>
    <cellStyle name="Standaard 2 2 2 2 2 4 2 3" xfId="20759"/>
    <cellStyle name="Standaard 2 2 2 2 2 4 2 3 2" xfId="42360"/>
    <cellStyle name="Standaard 2 2 2 2 2 4 2 4" xfId="27960"/>
    <cellStyle name="Standaard 2 2 2 2 2 4 3" xfId="9959"/>
    <cellStyle name="Standaard 2 2 2 2 2 4 3 2" xfId="31560"/>
    <cellStyle name="Standaard 2 2 2 2 2 4 4" xfId="17159"/>
    <cellStyle name="Standaard 2 2 2 2 2 4 4 2" xfId="38760"/>
    <cellStyle name="Standaard 2 2 2 2 2 4 5" xfId="24360"/>
    <cellStyle name="Standaard 2 2 2 2 2 5" xfId="1558"/>
    <cellStyle name="Standaard 2 2 2 2 2 5 2" xfId="5158"/>
    <cellStyle name="Standaard 2 2 2 2 2 5 2 2" xfId="12359"/>
    <cellStyle name="Standaard 2 2 2 2 2 5 2 2 2" xfId="33960"/>
    <cellStyle name="Standaard 2 2 2 2 2 5 2 3" xfId="19559"/>
    <cellStyle name="Standaard 2 2 2 2 2 5 2 3 2" xfId="41160"/>
    <cellStyle name="Standaard 2 2 2 2 2 5 2 4" xfId="26760"/>
    <cellStyle name="Standaard 2 2 2 2 2 5 3" xfId="8759"/>
    <cellStyle name="Standaard 2 2 2 2 2 5 3 2" xfId="30360"/>
    <cellStyle name="Standaard 2 2 2 2 2 5 4" xfId="15959"/>
    <cellStyle name="Standaard 2 2 2 2 2 5 4 2" xfId="37560"/>
    <cellStyle name="Standaard 2 2 2 2 2 5 5" xfId="23160"/>
    <cellStyle name="Standaard 2 2 2 2 2 6" xfId="3958"/>
    <cellStyle name="Standaard 2 2 2 2 2 6 2" xfId="11159"/>
    <cellStyle name="Standaard 2 2 2 2 2 6 2 2" xfId="32760"/>
    <cellStyle name="Standaard 2 2 2 2 2 6 3" xfId="18359"/>
    <cellStyle name="Standaard 2 2 2 2 2 6 3 2" xfId="39960"/>
    <cellStyle name="Standaard 2 2 2 2 2 6 4" xfId="25560"/>
    <cellStyle name="Standaard 2 2 2 2 2 7" xfId="7559"/>
    <cellStyle name="Standaard 2 2 2 2 2 7 2" xfId="29160"/>
    <cellStyle name="Standaard 2 2 2 2 2 8" xfId="14759"/>
    <cellStyle name="Standaard 2 2 2 2 2 8 2" xfId="36360"/>
    <cellStyle name="Standaard 2 2 2 2 2 9" xfId="21960"/>
    <cellStyle name="Standaard 2 2 2 2 3" xfId="476"/>
    <cellStyle name="Standaard 2 2 2 2 3 2" xfId="1078"/>
    <cellStyle name="Standaard 2 2 2 2 3 2 2" xfId="3478"/>
    <cellStyle name="Standaard 2 2 2 2 3 2 2 2" xfId="7078"/>
    <cellStyle name="Standaard 2 2 2 2 3 2 2 2 2" xfId="14279"/>
    <cellStyle name="Standaard 2 2 2 2 3 2 2 2 2 2" xfId="35880"/>
    <cellStyle name="Standaard 2 2 2 2 3 2 2 2 3" xfId="21479"/>
    <cellStyle name="Standaard 2 2 2 2 3 2 2 2 3 2" xfId="43080"/>
    <cellStyle name="Standaard 2 2 2 2 3 2 2 2 4" xfId="28680"/>
    <cellStyle name="Standaard 2 2 2 2 3 2 2 3" xfId="10679"/>
    <cellStyle name="Standaard 2 2 2 2 3 2 2 3 2" xfId="32280"/>
    <cellStyle name="Standaard 2 2 2 2 3 2 2 4" xfId="17879"/>
    <cellStyle name="Standaard 2 2 2 2 3 2 2 4 2" xfId="39480"/>
    <cellStyle name="Standaard 2 2 2 2 3 2 2 5" xfId="25080"/>
    <cellStyle name="Standaard 2 2 2 2 3 2 3" xfId="2278"/>
    <cellStyle name="Standaard 2 2 2 2 3 2 3 2" xfId="5878"/>
    <cellStyle name="Standaard 2 2 2 2 3 2 3 2 2" xfId="13079"/>
    <cellStyle name="Standaard 2 2 2 2 3 2 3 2 2 2" xfId="34680"/>
    <cellStyle name="Standaard 2 2 2 2 3 2 3 2 3" xfId="20279"/>
    <cellStyle name="Standaard 2 2 2 2 3 2 3 2 3 2" xfId="41880"/>
    <cellStyle name="Standaard 2 2 2 2 3 2 3 2 4" xfId="27480"/>
    <cellStyle name="Standaard 2 2 2 2 3 2 3 3" xfId="9479"/>
    <cellStyle name="Standaard 2 2 2 2 3 2 3 3 2" xfId="31080"/>
    <cellStyle name="Standaard 2 2 2 2 3 2 3 4" xfId="16679"/>
    <cellStyle name="Standaard 2 2 2 2 3 2 3 4 2" xfId="38280"/>
    <cellStyle name="Standaard 2 2 2 2 3 2 3 5" xfId="23880"/>
    <cellStyle name="Standaard 2 2 2 2 3 2 4" xfId="4678"/>
    <cellStyle name="Standaard 2 2 2 2 3 2 4 2" xfId="11879"/>
    <cellStyle name="Standaard 2 2 2 2 3 2 4 2 2" xfId="33480"/>
    <cellStyle name="Standaard 2 2 2 2 3 2 4 3" xfId="19079"/>
    <cellStyle name="Standaard 2 2 2 2 3 2 4 3 2" xfId="40680"/>
    <cellStyle name="Standaard 2 2 2 2 3 2 4 4" xfId="26280"/>
    <cellStyle name="Standaard 2 2 2 2 3 2 5" xfId="8279"/>
    <cellStyle name="Standaard 2 2 2 2 3 2 5 2" xfId="29880"/>
    <cellStyle name="Standaard 2 2 2 2 3 2 6" xfId="15479"/>
    <cellStyle name="Standaard 2 2 2 2 3 2 6 2" xfId="37080"/>
    <cellStyle name="Standaard 2 2 2 2 3 2 7" xfId="22680"/>
    <cellStyle name="Standaard 2 2 2 2 3 3" xfId="2878"/>
    <cellStyle name="Standaard 2 2 2 2 3 3 2" xfId="6478"/>
    <cellStyle name="Standaard 2 2 2 2 3 3 2 2" xfId="13679"/>
    <cellStyle name="Standaard 2 2 2 2 3 3 2 2 2" xfId="35280"/>
    <cellStyle name="Standaard 2 2 2 2 3 3 2 3" xfId="20879"/>
    <cellStyle name="Standaard 2 2 2 2 3 3 2 3 2" xfId="42480"/>
    <cellStyle name="Standaard 2 2 2 2 3 3 2 4" xfId="28080"/>
    <cellStyle name="Standaard 2 2 2 2 3 3 3" xfId="10079"/>
    <cellStyle name="Standaard 2 2 2 2 3 3 3 2" xfId="31680"/>
    <cellStyle name="Standaard 2 2 2 2 3 3 4" xfId="17279"/>
    <cellStyle name="Standaard 2 2 2 2 3 3 4 2" xfId="38880"/>
    <cellStyle name="Standaard 2 2 2 2 3 3 5" xfId="24480"/>
    <cellStyle name="Standaard 2 2 2 2 3 4" xfId="1678"/>
    <cellStyle name="Standaard 2 2 2 2 3 4 2" xfId="5278"/>
    <cellStyle name="Standaard 2 2 2 2 3 4 2 2" xfId="12479"/>
    <cellStyle name="Standaard 2 2 2 2 3 4 2 2 2" xfId="34080"/>
    <cellStyle name="Standaard 2 2 2 2 3 4 2 3" xfId="19679"/>
    <cellStyle name="Standaard 2 2 2 2 3 4 2 3 2" xfId="41280"/>
    <cellStyle name="Standaard 2 2 2 2 3 4 2 4" xfId="26880"/>
    <cellStyle name="Standaard 2 2 2 2 3 4 3" xfId="8879"/>
    <cellStyle name="Standaard 2 2 2 2 3 4 3 2" xfId="30480"/>
    <cellStyle name="Standaard 2 2 2 2 3 4 4" xfId="16079"/>
    <cellStyle name="Standaard 2 2 2 2 3 4 4 2" xfId="37680"/>
    <cellStyle name="Standaard 2 2 2 2 3 4 5" xfId="23280"/>
    <cellStyle name="Standaard 2 2 2 2 3 5" xfId="4078"/>
    <cellStyle name="Standaard 2 2 2 2 3 5 2" xfId="11279"/>
    <cellStyle name="Standaard 2 2 2 2 3 5 2 2" xfId="32880"/>
    <cellStyle name="Standaard 2 2 2 2 3 5 3" xfId="18479"/>
    <cellStyle name="Standaard 2 2 2 2 3 5 3 2" xfId="40080"/>
    <cellStyle name="Standaard 2 2 2 2 3 5 4" xfId="25680"/>
    <cellStyle name="Standaard 2 2 2 2 3 6" xfId="7679"/>
    <cellStyle name="Standaard 2 2 2 2 3 6 2" xfId="29280"/>
    <cellStyle name="Standaard 2 2 2 2 3 7" xfId="14879"/>
    <cellStyle name="Standaard 2 2 2 2 3 7 2" xfId="36480"/>
    <cellStyle name="Standaard 2 2 2 2 3 8" xfId="22080"/>
    <cellStyle name="Standaard 2 2 2 2 4" xfId="718"/>
    <cellStyle name="Standaard 2 2 2 2 4 2" xfId="1318"/>
    <cellStyle name="Standaard 2 2 2 2 4 2 2" xfId="3718"/>
    <cellStyle name="Standaard 2 2 2 2 4 2 2 2" xfId="7318"/>
    <cellStyle name="Standaard 2 2 2 2 4 2 2 2 2" xfId="14519"/>
    <cellStyle name="Standaard 2 2 2 2 4 2 2 2 2 2" xfId="36120"/>
    <cellStyle name="Standaard 2 2 2 2 4 2 2 2 3" xfId="21719"/>
    <cellStyle name="Standaard 2 2 2 2 4 2 2 2 3 2" xfId="43320"/>
    <cellStyle name="Standaard 2 2 2 2 4 2 2 2 4" xfId="28920"/>
    <cellStyle name="Standaard 2 2 2 2 4 2 2 3" xfId="10919"/>
    <cellStyle name="Standaard 2 2 2 2 4 2 2 3 2" xfId="32520"/>
    <cellStyle name="Standaard 2 2 2 2 4 2 2 4" xfId="18119"/>
    <cellStyle name="Standaard 2 2 2 2 4 2 2 4 2" xfId="39720"/>
    <cellStyle name="Standaard 2 2 2 2 4 2 2 5" xfId="25320"/>
    <cellStyle name="Standaard 2 2 2 2 4 2 3" xfId="2518"/>
    <cellStyle name="Standaard 2 2 2 2 4 2 3 2" xfId="6118"/>
    <cellStyle name="Standaard 2 2 2 2 4 2 3 2 2" xfId="13319"/>
    <cellStyle name="Standaard 2 2 2 2 4 2 3 2 2 2" xfId="34920"/>
    <cellStyle name="Standaard 2 2 2 2 4 2 3 2 3" xfId="20519"/>
    <cellStyle name="Standaard 2 2 2 2 4 2 3 2 3 2" xfId="42120"/>
    <cellStyle name="Standaard 2 2 2 2 4 2 3 2 4" xfId="27720"/>
    <cellStyle name="Standaard 2 2 2 2 4 2 3 3" xfId="9719"/>
    <cellStyle name="Standaard 2 2 2 2 4 2 3 3 2" xfId="31320"/>
    <cellStyle name="Standaard 2 2 2 2 4 2 3 4" xfId="16919"/>
    <cellStyle name="Standaard 2 2 2 2 4 2 3 4 2" xfId="38520"/>
    <cellStyle name="Standaard 2 2 2 2 4 2 3 5" xfId="24120"/>
    <cellStyle name="Standaard 2 2 2 2 4 2 4" xfId="4918"/>
    <cellStyle name="Standaard 2 2 2 2 4 2 4 2" xfId="12119"/>
    <cellStyle name="Standaard 2 2 2 2 4 2 4 2 2" xfId="33720"/>
    <cellStyle name="Standaard 2 2 2 2 4 2 4 3" xfId="19319"/>
    <cellStyle name="Standaard 2 2 2 2 4 2 4 3 2" xfId="40920"/>
    <cellStyle name="Standaard 2 2 2 2 4 2 4 4" xfId="26520"/>
    <cellStyle name="Standaard 2 2 2 2 4 2 5" xfId="8519"/>
    <cellStyle name="Standaard 2 2 2 2 4 2 5 2" xfId="30120"/>
    <cellStyle name="Standaard 2 2 2 2 4 2 6" xfId="15719"/>
    <cellStyle name="Standaard 2 2 2 2 4 2 6 2" xfId="37320"/>
    <cellStyle name="Standaard 2 2 2 2 4 2 7" xfId="22920"/>
    <cellStyle name="Standaard 2 2 2 2 4 3" xfId="3118"/>
    <cellStyle name="Standaard 2 2 2 2 4 3 2" xfId="6718"/>
    <cellStyle name="Standaard 2 2 2 2 4 3 2 2" xfId="13919"/>
    <cellStyle name="Standaard 2 2 2 2 4 3 2 2 2" xfId="35520"/>
    <cellStyle name="Standaard 2 2 2 2 4 3 2 3" xfId="21119"/>
    <cellStyle name="Standaard 2 2 2 2 4 3 2 3 2" xfId="42720"/>
    <cellStyle name="Standaard 2 2 2 2 4 3 2 4" xfId="28320"/>
    <cellStyle name="Standaard 2 2 2 2 4 3 3" xfId="10319"/>
    <cellStyle name="Standaard 2 2 2 2 4 3 3 2" xfId="31920"/>
    <cellStyle name="Standaard 2 2 2 2 4 3 4" xfId="17519"/>
    <cellStyle name="Standaard 2 2 2 2 4 3 4 2" xfId="39120"/>
    <cellStyle name="Standaard 2 2 2 2 4 3 5" xfId="24720"/>
    <cellStyle name="Standaard 2 2 2 2 4 4" xfId="1918"/>
    <cellStyle name="Standaard 2 2 2 2 4 4 2" xfId="5518"/>
    <cellStyle name="Standaard 2 2 2 2 4 4 2 2" xfId="12719"/>
    <cellStyle name="Standaard 2 2 2 2 4 4 2 2 2" xfId="34320"/>
    <cellStyle name="Standaard 2 2 2 2 4 4 2 3" xfId="19919"/>
    <cellStyle name="Standaard 2 2 2 2 4 4 2 3 2" xfId="41520"/>
    <cellStyle name="Standaard 2 2 2 2 4 4 2 4" xfId="27120"/>
    <cellStyle name="Standaard 2 2 2 2 4 4 3" xfId="9119"/>
    <cellStyle name="Standaard 2 2 2 2 4 4 3 2" xfId="30720"/>
    <cellStyle name="Standaard 2 2 2 2 4 4 4" xfId="16319"/>
    <cellStyle name="Standaard 2 2 2 2 4 4 4 2" xfId="37920"/>
    <cellStyle name="Standaard 2 2 2 2 4 4 5" xfId="23520"/>
    <cellStyle name="Standaard 2 2 2 2 4 5" xfId="4318"/>
    <cellStyle name="Standaard 2 2 2 2 4 5 2" xfId="11519"/>
    <cellStyle name="Standaard 2 2 2 2 4 5 2 2" xfId="33120"/>
    <cellStyle name="Standaard 2 2 2 2 4 5 3" xfId="18719"/>
    <cellStyle name="Standaard 2 2 2 2 4 5 3 2" xfId="40320"/>
    <cellStyle name="Standaard 2 2 2 2 4 5 4" xfId="25920"/>
    <cellStyle name="Standaard 2 2 2 2 4 6" xfId="7919"/>
    <cellStyle name="Standaard 2 2 2 2 4 6 2" xfId="29520"/>
    <cellStyle name="Standaard 2 2 2 2 4 7" xfId="15119"/>
    <cellStyle name="Standaard 2 2 2 2 4 7 2" xfId="36720"/>
    <cellStyle name="Standaard 2 2 2 2 4 8" xfId="22320"/>
    <cellStyle name="Standaard 2 2 2 2 5" xfId="838"/>
    <cellStyle name="Standaard 2 2 2 2 5 2" xfId="3238"/>
    <cellStyle name="Standaard 2 2 2 2 5 2 2" xfId="6838"/>
    <cellStyle name="Standaard 2 2 2 2 5 2 2 2" xfId="14039"/>
    <cellStyle name="Standaard 2 2 2 2 5 2 2 2 2" xfId="35640"/>
    <cellStyle name="Standaard 2 2 2 2 5 2 2 3" xfId="21239"/>
    <cellStyle name="Standaard 2 2 2 2 5 2 2 3 2" xfId="42840"/>
    <cellStyle name="Standaard 2 2 2 2 5 2 2 4" xfId="28440"/>
    <cellStyle name="Standaard 2 2 2 2 5 2 3" xfId="10439"/>
    <cellStyle name="Standaard 2 2 2 2 5 2 3 2" xfId="32040"/>
    <cellStyle name="Standaard 2 2 2 2 5 2 4" xfId="17639"/>
    <cellStyle name="Standaard 2 2 2 2 5 2 4 2" xfId="39240"/>
    <cellStyle name="Standaard 2 2 2 2 5 2 5" xfId="24840"/>
    <cellStyle name="Standaard 2 2 2 2 5 3" xfId="2038"/>
    <cellStyle name="Standaard 2 2 2 2 5 3 2" xfId="5638"/>
    <cellStyle name="Standaard 2 2 2 2 5 3 2 2" xfId="12839"/>
    <cellStyle name="Standaard 2 2 2 2 5 3 2 2 2" xfId="34440"/>
    <cellStyle name="Standaard 2 2 2 2 5 3 2 3" xfId="20039"/>
    <cellStyle name="Standaard 2 2 2 2 5 3 2 3 2" xfId="41640"/>
    <cellStyle name="Standaard 2 2 2 2 5 3 2 4" xfId="27240"/>
    <cellStyle name="Standaard 2 2 2 2 5 3 3" xfId="9239"/>
    <cellStyle name="Standaard 2 2 2 2 5 3 3 2" xfId="30840"/>
    <cellStyle name="Standaard 2 2 2 2 5 3 4" xfId="16439"/>
    <cellStyle name="Standaard 2 2 2 2 5 3 4 2" xfId="38040"/>
    <cellStyle name="Standaard 2 2 2 2 5 3 5" xfId="23640"/>
    <cellStyle name="Standaard 2 2 2 2 5 4" xfId="4438"/>
    <cellStyle name="Standaard 2 2 2 2 5 4 2" xfId="11639"/>
    <cellStyle name="Standaard 2 2 2 2 5 4 2 2" xfId="33240"/>
    <cellStyle name="Standaard 2 2 2 2 5 4 3" xfId="18839"/>
    <cellStyle name="Standaard 2 2 2 2 5 4 3 2" xfId="40440"/>
    <cellStyle name="Standaard 2 2 2 2 5 4 4" xfId="26040"/>
    <cellStyle name="Standaard 2 2 2 2 5 5" xfId="8039"/>
    <cellStyle name="Standaard 2 2 2 2 5 5 2" xfId="29640"/>
    <cellStyle name="Standaard 2 2 2 2 5 6" xfId="15239"/>
    <cellStyle name="Standaard 2 2 2 2 5 6 2" xfId="36840"/>
    <cellStyle name="Standaard 2 2 2 2 5 7" xfId="22440"/>
    <cellStyle name="Standaard 2 2 2 2 6" xfId="2638"/>
    <cellStyle name="Standaard 2 2 2 2 6 2" xfId="6238"/>
    <cellStyle name="Standaard 2 2 2 2 6 2 2" xfId="13439"/>
    <cellStyle name="Standaard 2 2 2 2 6 2 2 2" xfId="35040"/>
    <cellStyle name="Standaard 2 2 2 2 6 2 3" xfId="20639"/>
    <cellStyle name="Standaard 2 2 2 2 6 2 3 2" xfId="42240"/>
    <cellStyle name="Standaard 2 2 2 2 6 2 4" xfId="27840"/>
    <cellStyle name="Standaard 2 2 2 2 6 3" xfId="9839"/>
    <cellStyle name="Standaard 2 2 2 2 6 3 2" xfId="31440"/>
    <cellStyle name="Standaard 2 2 2 2 6 4" xfId="17039"/>
    <cellStyle name="Standaard 2 2 2 2 6 4 2" xfId="38640"/>
    <cellStyle name="Standaard 2 2 2 2 6 5" xfId="24240"/>
    <cellStyle name="Standaard 2 2 2 2 7" xfId="1438"/>
    <cellStyle name="Standaard 2 2 2 2 7 2" xfId="5038"/>
    <cellStyle name="Standaard 2 2 2 2 7 2 2" xfId="12239"/>
    <cellStyle name="Standaard 2 2 2 2 7 2 2 2" xfId="33840"/>
    <cellStyle name="Standaard 2 2 2 2 7 2 3" xfId="19439"/>
    <cellStyle name="Standaard 2 2 2 2 7 2 3 2" xfId="41040"/>
    <cellStyle name="Standaard 2 2 2 2 7 2 4" xfId="26640"/>
    <cellStyle name="Standaard 2 2 2 2 7 3" xfId="8639"/>
    <cellStyle name="Standaard 2 2 2 2 7 3 2" xfId="30240"/>
    <cellStyle name="Standaard 2 2 2 2 7 4" xfId="15839"/>
    <cellStyle name="Standaard 2 2 2 2 7 4 2" xfId="37440"/>
    <cellStyle name="Standaard 2 2 2 2 7 5" xfId="23040"/>
    <cellStyle name="Standaard 2 2 2 2 8" xfId="3838"/>
    <cellStyle name="Standaard 2 2 2 2 8 2" xfId="11039"/>
    <cellStyle name="Standaard 2 2 2 2 8 2 2" xfId="32640"/>
    <cellStyle name="Standaard 2 2 2 2 8 3" xfId="18239"/>
    <cellStyle name="Standaard 2 2 2 2 8 3 2" xfId="39840"/>
    <cellStyle name="Standaard 2 2 2 2 8 4" xfId="25440"/>
    <cellStyle name="Standaard 2 2 2 2 9" xfId="7439"/>
    <cellStyle name="Standaard 2 2 2 2 9 2" xfId="29040"/>
    <cellStyle name="Standaard 2 2 2 3" xfId="264"/>
    <cellStyle name="Standaard 2 2 2 3 10" xfId="14673"/>
    <cellStyle name="Standaard 2 2 2 3 10 2" xfId="36274"/>
    <cellStyle name="Standaard 2 2 2 3 11" xfId="21874"/>
    <cellStyle name="Standaard 2 2 2 3 2" xfId="390"/>
    <cellStyle name="Standaard 2 2 2 3 2 2" xfId="630"/>
    <cellStyle name="Standaard 2 2 2 3 2 2 2" xfId="1232"/>
    <cellStyle name="Standaard 2 2 2 3 2 2 2 2" xfId="3632"/>
    <cellStyle name="Standaard 2 2 2 3 2 2 2 2 2" xfId="7232"/>
    <cellStyle name="Standaard 2 2 2 3 2 2 2 2 2 2" xfId="14433"/>
    <cellStyle name="Standaard 2 2 2 3 2 2 2 2 2 2 2" xfId="36034"/>
    <cellStyle name="Standaard 2 2 2 3 2 2 2 2 2 3" xfId="21633"/>
    <cellStyle name="Standaard 2 2 2 3 2 2 2 2 2 3 2" xfId="43234"/>
    <cellStyle name="Standaard 2 2 2 3 2 2 2 2 2 4" xfId="28834"/>
    <cellStyle name="Standaard 2 2 2 3 2 2 2 2 3" xfId="10833"/>
    <cellStyle name="Standaard 2 2 2 3 2 2 2 2 3 2" xfId="32434"/>
    <cellStyle name="Standaard 2 2 2 3 2 2 2 2 4" xfId="18033"/>
    <cellStyle name="Standaard 2 2 2 3 2 2 2 2 4 2" xfId="39634"/>
    <cellStyle name="Standaard 2 2 2 3 2 2 2 2 5" xfId="25234"/>
    <cellStyle name="Standaard 2 2 2 3 2 2 2 3" xfId="2432"/>
    <cellStyle name="Standaard 2 2 2 3 2 2 2 3 2" xfId="6032"/>
    <cellStyle name="Standaard 2 2 2 3 2 2 2 3 2 2" xfId="13233"/>
    <cellStyle name="Standaard 2 2 2 3 2 2 2 3 2 2 2" xfId="34834"/>
    <cellStyle name="Standaard 2 2 2 3 2 2 2 3 2 3" xfId="20433"/>
    <cellStyle name="Standaard 2 2 2 3 2 2 2 3 2 3 2" xfId="42034"/>
    <cellStyle name="Standaard 2 2 2 3 2 2 2 3 2 4" xfId="27634"/>
    <cellStyle name="Standaard 2 2 2 3 2 2 2 3 3" xfId="9633"/>
    <cellStyle name="Standaard 2 2 2 3 2 2 2 3 3 2" xfId="31234"/>
    <cellStyle name="Standaard 2 2 2 3 2 2 2 3 4" xfId="16833"/>
    <cellStyle name="Standaard 2 2 2 3 2 2 2 3 4 2" xfId="38434"/>
    <cellStyle name="Standaard 2 2 2 3 2 2 2 3 5" xfId="24034"/>
    <cellStyle name="Standaard 2 2 2 3 2 2 2 4" xfId="4832"/>
    <cellStyle name="Standaard 2 2 2 3 2 2 2 4 2" xfId="12033"/>
    <cellStyle name="Standaard 2 2 2 3 2 2 2 4 2 2" xfId="33634"/>
    <cellStyle name="Standaard 2 2 2 3 2 2 2 4 3" xfId="19233"/>
    <cellStyle name="Standaard 2 2 2 3 2 2 2 4 3 2" xfId="40834"/>
    <cellStyle name="Standaard 2 2 2 3 2 2 2 4 4" xfId="26434"/>
    <cellStyle name="Standaard 2 2 2 3 2 2 2 5" xfId="8433"/>
    <cellStyle name="Standaard 2 2 2 3 2 2 2 5 2" xfId="30034"/>
    <cellStyle name="Standaard 2 2 2 3 2 2 2 6" xfId="15633"/>
    <cellStyle name="Standaard 2 2 2 3 2 2 2 6 2" xfId="37234"/>
    <cellStyle name="Standaard 2 2 2 3 2 2 2 7" xfId="22834"/>
    <cellStyle name="Standaard 2 2 2 3 2 2 3" xfId="3032"/>
    <cellStyle name="Standaard 2 2 2 3 2 2 3 2" xfId="6632"/>
    <cellStyle name="Standaard 2 2 2 3 2 2 3 2 2" xfId="13833"/>
    <cellStyle name="Standaard 2 2 2 3 2 2 3 2 2 2" xfId="35434"/>
    <cellStyle name="Standaard 2 2 2 3 2 2 3 2 3" xfId="21033"/>
    <cellStyle name="Standaard 2 2 2 3 2 2 3 2 3 2" xfId="42634"/>
    <cellStyle name="Standaard 2 2 2 3 2 2 3 2 4" xfId="28234"/>
    <cellStyle name="Standaard 2 2 2 3 2 2 3 3" xfId="10233"/>
    <cellStyle name="Standaard 2 2 2 3 2 2 3 3 2" xfId="31834"/>
    <cellStyle name="Standaard 2 2 2 3 2 2 3 4" xfId="17433"/>
    <cellStyle name="Standaard 2 2 2 3 2 2 3 4 2" xfId="39034"/>
    <cellStyle name="Standaard 2 2 2 3 2 2 3 5" xfId="24634"/>
    <cellStyle name="Standaard 2 2 2 3 2 2 4" xfId="1832"/>
    <cellStyle name="Standaard 2 2 2 3 2 2 4 2" xfId="5432"/>
    <cellStyle name="Standaard 2 2 2 3 2 2 4 2 2" xfId="12633"/>
    <cellStyle name="Standaard 2 2 2 3 2 2 4 2 2 2" xfId="34234"/>
    <cellStyle name="Standaard 2 2 2 3 2 2 4 2 3" xfId="19833"/>
    <cellStyle name="Standaard 2 2 2 3 2 2 4 2 3 2" xfId="41434"/>
    <cellStyle name="Standaard 2 2 2 3 2 2 4 2 4" xfId="27034"/>
    <cellStyle name="Standaard 2 2 2 3 2 2 4 3" xfId="9033"/>
    <cellStyle name="Standaard 2 2 2 3 2 2 4 3 2" xfId="30634"/>
    <cellStyle name="Standaard 2 2 2 3 2 2 4 4" xfId="16233"/>
    <cellStyle name="Standaard 2 2 2 3 2 2 4 4 2" xfId="37834"/>
    <cellStyle name="Standaard 2 2 2 3 2 2 4 5" xfId="23434"/>
    <cellStyle name="Standaard 2 2 2 3 2 2 5" xfId="4232"/>
    <cellStyle name="Standaard 2 2 2 3 2 2 5 2" xfId="11433"/>
    <cellStyle name="Standaard 2 2 2 3 2 2 5 2 2" xfId="33034"/>
    <cellStyle name="Standaard 2 2 2 3 2 2 5 3" xfId="18633"/>
    <cellStyle name="Standaard 2 2 2 3 2 2 5 3 2" xfId="40234"/>
    <cellStyle name="Standaard 2 2 2 3 2 2 5 4" xfId="25834"/>
    <cellStyle name="Standaard 2 2 2 3 2 2 6" xfId="7833"/>
    <cellStyle name="Standaard 2 2 2 3 2 2 6 2" xfId="29434"/>
    <cellStyle name="Standaard 2 2 2 3 2 2 7" xfId="15033"/>
    <cellStyle name="Standaard 2 2 2 3 2 2 7 2" xfId="36634"/>
    <cellStyle name="Standaard 2 2 2 3 2 2 8" xfId="22234"/>
    <cellStyle name="Standaard 2 2 2 3 2 3" xfId="992"/>
    <cellStyle name="Standaard 2 2 2 3 2 3 2" xfId="3392"/>
    <cellStyle name="Standaard 2 2 2 3 2 3 2 2" xfId="6992"/>
    <cellStyle name="Standaard 2 2 2 3 2 3 2 2 2" xfId="14193"/>
    <cellStyle name="Standaard 2 2 2 3 2 3 2 2 2 2" xfId="35794"/>
    <cellStyle name="Standaard 2 2 2 3 2 3 2 2 3" xfId="21393"/>
    <cellStyle name="Standaard 2 2 2 3 2 3 2 2 3 2" xfId="42994"/>
    <cellStyle name="Standaard 2 2 2 3 2 3 2 2 4" xfId="28594"/>
    <cellStyle name="Standaard 2 2 2 3 2 3 2 3" xfId="10593"/>
    <cellStyle name="Standaard 2 2 2 3 2 3 2 3 2" xfId="32194"/>
    <cellStyle name="Standaard 2 2 2 3 2 3 2 4" xfId="17793"/>
    <cellStyle name="Standaard 2 2 2 3 2 3 2 4 2" xfId="39394"/>
    <cellStyle name="Standaard 2 2 2 3 2 3 2 5" xfId="24994"/>
    <cellStyle name="Standaard 2 2 2 3 2 3 3" xfId="2192"/>
    <cellStyle name="Standaard 2 2 2 3 2 3 3 2" xfId="5792"/>
    <cellStyle name="Standaard 2 2 2 3 2 3 3 2 2" xfId="12993"/>
    <cellStyle name="Standaard 2 2 2 3 2 3 3 2 2 2" xfId="34594"/>
    <cellStyle name="Standaard 2 2 2 3 2 3 3 2 3" xfId="20193"/>
    <cellStyle name="Standaard 2 2 2 3 2 3 3 2 3 2" xfId="41794"/>
    <cellStyle name="Standaard 2 2 2 3 2 3 3 2 4" xfId="27394"/>
    <cellStyle name="Standaard 2 2 2 3 2 3 3 3" xfId="9393"/>
    <cellStyle name="Standaard 2 2 2 3 2 3 3 3 2" xfId="30994"/>
    <cellStyle name="Standaard 2 2 2 3 2 3 3 4" xfId="16593"/>
    <cellStyle name="Standaard 2 2 2 3 2 3 3 4 2" xfId="38194"/>
    <cellStyle name="Standaard 2 2 2 3 2 3 3 5" xfId="23794"/>
    <cellStyle name="Standaard 2 2 2 3 2 3 4" xfId="4592"/>
    <cellStyle name="Standaard 2 2 2 3 2 3 4 2" xfId="11793"/>
    <cellStyle name="Standaard 2 2 2 3 2 3 4 2 2" xfId="33394"/>
    <cellStyle name="Standaard 2 2 2 3 2 3 4 3" xfId="18993"/>
    <cellStyle name="Standaard 2 2 2 3 2 3 4 3 2" xfId="40594"/>
    <cellStyle name="Standaard 2 2 2 3 2 3 4 4" xfId="26194"/>
    <cellStyle name="Standaard 2 2 2 3 2 3 5" xfId="8193"/>
    <cellStyle name="Standaard 2 2 2 3 2 3 5 2" xfId="29794"/>
    <cellStyle name="Standaard 2 2 2 3 2 3 6" xfId="15393"/>
    <cellStyle name="Standaard 2 2 2 3 2 3 6 2" xfId="36994"/>
    <cellStyle name="Standaard 2 2 2 3 2 3 7" xfId="22594"/>
    <cellStyle name="Standaard 2 2 2 3 2 4" xfId="2792"/>
    <cellStyle name="Standaard 2 2 2 3 2 4 2" xfId="6392"/>
    <cellStyle name="Standaard 2 2 2 3 2 4 2 2" xfId="13593"/>
    <cellStyle name="Standaard 2 2 2 3 2 4 2 2 2" xfId="35194"/>
    <cellStyle name="Standaard 2 2 2 3 2 4 2 3" xfId="20793"/>
    <cellStyle name="Standaard 2 2 2 3 2 4 2 3 2" xfId="42394"/>
    <cellStyle name="Standaard 2 2 2 3 2 4 2 4" xfId="27994"/>
    <cellStyle name="Standaard 2 2 2 3 2 4 3" xfId="9993"/>
    <cellStyle name="Standaard 2 2 2 3 2 4 3 2" xfId="31594"/>
    <cellStyle name="Standaard 2 2 2 3 2 4 4" xfId="17193"/>
    <cellStyle name="Standaard 2 2 2 3 2 4 4 2" xfId="38794"/>
    <cellStyle name="Standaard 2 2 2 3 2 4 5" xfId="24394"/>
    <cellStyle name="Standaard 2 2 2 3 2 5" xfId="1592"/>
    <cellStyle name="Standaard 2 2 2 3 2 5 2" xfId="5192"/>
    <cellStyle name="Standaard 2 2 2 3 2 5 2 2" xfId="12393"/>
    <cellStyle name="Standaard 2 2 2 3 2 5 2 2 2" xfId="33994"/>
    <cellStyle name="Standaard 2 2 2 3 2 5 2 3" xfId="19593"/>
    <cellStyle name="Standaard 2 2 2 3 2 5 2 3 2" xfId="41194"/>
    <cellStyle name="Standaard 2 2 2 3 2 5 2 4" xfId="26794"/>
    <cellStyle name="Standaard 2 2 2 3 2 5 3" xfId="8793"/>
    <cellStyle name="Standaard 2 2 2 3 2 5 3 2" xfId="30394"/>
    <cellStyle name="Standaard 2 2 2 3 2 5 4" xfId="15993"/>
    <cellStyle name="Standaard 2 2 2 3 2 5 4 2" xfId="37594"/>
    <cellStyle name="Standaard 2 2 2 3 2 5 5" xfId="23194"/>
    <cellStyle name="Standaard 2 2 2 3 2 6" xfId="3992"/>
    <cellStyle name="Standaard 2 2 2 3 2 6 2" xfId="11193"/>
    <cellStyle name="Standaard 2 2 2 3 2 6 2 2" xfId="32794"/>
    <cellStyle name="Standaard 2 2 2 3 2 6 3" xfId="18393"/>
    <cellStyle name="Standaard 2 2 2 3 2 6 3 2" xfId="39994"/>
    <cellStyle name="Standaard 2 2 2 3 2 6 4" xfId="25594"/>
    <cellStyle name="Standaard 2 2 2 3 2 7" xfId="7593"/>
    <cellStyle name="Standaard 2 2 2 3 2 7 2" xfId="29194"/>
    <cellStyle name="Standaard 2 2 2 3 2 8" xfId="14793"/>
    <cellStyle name="Standaard 2 2 2 3 2 8 2" xfId="36394"/>
    <cellStyle name="Standaard 2 2 2 3 2 9" xfId="21994"/>
    <cellStyle name="Standaard 2 2 2 3 3" xfId="510"/>
    <cellStyle name="Standaard 2 2 2 3 3 2" xfId="1112"/>
    <cellStyle name="Standaard 2 2 2 3 3 2 2" xfId="3512"/>
    <cellStyle name="Standaard 2 2 2 3 3 2 2 2" xfId="7112"/>
    <cellStyle name="Standaard 2 2 2 3 3 2 2 2 2" xfId="14313"/>
    <cellStyle name="Standaard 2 2 2 3 3 2 2 2 2 2" xfId="35914"/>
    <cellStyle name="Standaard 2 2 2 3 3 2 2 2 3" xfId="21513"/>
    <cellStyle name="Standaard 2 2 2 3 3 2 2 2 3 2" xfId="43114"/>
    <cellStyle name="Standaard 2 2 2 3 3 2 2 2 4" xfId="28714"/>
    <cellStyle name="Standaard 2 2 2 3 3 2 2 3" xfId="10713"/>
    <cellStyle name="Standaard 2 2 2 3 3 2 2 3 2" xfId="32314"/>
    <cellStyle name="Standaard 2 2 2 3 3 2 2 4" xfId="17913"/>
    <cellStyle name="Standaard 2 2 2 3 3 2 2 4 2" xfId="39514"/>
    <cellStyle name="Standaard 2 2 2 3 3 2 2 5" xfId="25114"/>
    <cellStyle name="Standaard 2 2 2 3 3 2 3" xfId="2312"/>
    <cellStyle name="Standaard 2 2 2 3 3 2 3 2" xfId="5912"/>
    <cellStyle name="Standaard 2 2 2 3 3 2 3 2 2" xfId="13113"/>
    <cellStyle name="Standaard 2 2 2 3 3 2 3 2 2 2" xfId="34714"/>
    <cellStyle name="Standaard 2 2 2 3 3 2 3 2 3" xfId="20313"/>
    <cellStyle name="Standaard 2 2 2 3 3 2 3 2 3 2" xfId="41914"/>
    <cellStyle name="Standaard 2 2 2 3 3 2 3 2 4" xfId="27514"/>
    <cellStyle name="Standaard 2 2 2 3 3 2 3 3" xfId="9513"/>
    <cellStyle name="Standaard 2 2 2 3 3 2 3 3 2" xfId="31114"/>
    <cellStyle name="Standaard 2 2 2 3 3 2 3 4" xfId="16713"/>
    <cellStyle name="Standaard 2 2 2 3 3 2 3 4 2" xfId="38314"/>
    <cellStyle name="Standaard 2 2 2 3 3 2 3 5" xfId="23914"/>
    <cellStyle name="Standaard 2 2 2 3 3 2 4" xfId="4712"/>
    <cellStyle name="Standaard 2 2 2 3 3 2 4 2" xfId="11913"/>
    <cellStyle name="Standaard 2 2 2 3 3 2 4 2 2" xfId="33514"/>
    <cellStyle name="Standaard 2 2 2 3 3 2 4 3" xfId="19113"/>
    <cellStyle name="Standaard 2 2 2 3 3 2 4 3 2" xfId="40714"/>
    <cellStyle name="Standaard 2 2 2 3 3 2 4 4" xfId="26314"/>
    <cellStyle name="Standaard 2 2 2 3 3 2 5" xfId="8313"/>
    <cellStyle name="Standaard 2 2 2 3 3 2 5 2" xfId="29914"/>
    <cellStyle name="Standaard 2 2 2 3 3 2 6" xfId="15513"/>
    <cellStyle name="Standaard 2 2 2 3 3 2 6 2" xfId="37114"/>
    <cellStyle name="Standaard 2 2 2 3 3 2 7" xfId="22714"/>
    <cellStyle name="Standaard 2 2 2 3 3 3" xfId="2912"/>
    <cellStyle name="Standaard 2 2 2 3 3 3 2" xfId="6512"/>
    <cellStyle name="Standaard 2 2 2 3 3 3 2 2" xfId="13713"/>
    <cellStyle name="Standaard 2 2 2 3 3 3 2 2 2" xfId="35314"/>
    <cellStyle name="Standaard 2 2 2 3 3 3 2 3" xfId="20913"/>
    <cellStyle name="Standaard 2 2 2 3 3 3 2 3 2" xfId="42514"/>
    <cellStyle name="Standaard 2 2 2 3 3 3 2 4" xfId="28114"/>
    <cellStyle name="Standaard 2 2 2 3 3 3 3" xfId="10113"/>
    <cellStyle name="Standaard 2 2 2 3 3 3 3 2" xfId="31714"/>
    <cellStyle name="Standaard 2 2 2 3 3 3 4" xfId="17313"/>
    <cellStyle name="Standaard 2 2 2 3 3 3 4 2" xfId="38914"/>
    <cellStyle name="Standaard 2 2 2 3 3 3 5" xfId="24514"/>
    <cellStyle name="Standaard 2 2 2 3 3 4" xfId="1712"/>
    <cellStyle name="Standaard 2 2 2 3 3 4 2" xfId="5312"/>
    <cellStyle name="Standaard 2 2 2 3 3 4 2 2" xfId="12513"/>
    <cellStyle name="Standaard 2 2 2 3 3 4 2 2 2" xfId="34114"/>
    <cellStyle name="Standaard 2 2 2 3 3 4 2 3" xfId="19713"/>
    <cellStyle name="Standaard 2 2 2 3 3 4 2 3 2" xfId="41314"/>
    <cellStyle name="Standaard 2 2 2 3 3 4 2 4" xfId="26914"/>
    <cellStyle name="Standaard 2 2 2 3 3 4 3" xfId="8913"/>
    <cellStyle name="Standaard 2 2 2 3 3 4 3 2" xfId="30514"/>
    <cellStyle name="Standaard 2 2 2 3 3 4 4" xfId="16113"/>
    <cellStyle name="Standaard 2 2 2 3 3 4 4 2" xfId="37714"/>
    <cellStyle name="Standaard 2 2 2 3 3 4 5" xfId="23314"/>
    <cellStyle name="Standaard 2 2 2 3 3 5" xfId="4112"/>
    <cellStyle name="Standaard 2 2 2 3 3 5 2" xfId="11313"/>
    <cellStyle name="Standaard 2 2 2 3 3 5 2 2" xfId="32914"/>
    <cellStyle name="Standaard 2 2 2 3 3 5 3" xfId="18513"/>
    <cellStyle name="Standaard 2 2 2 3 3 5 3 2" xfId="40114"/>
    <cellStyle name="Standaard 2 2 2 3 3 5 4" xfId="25714"/>
    <cellStyle name="Standaard 2 2 2 3 3 6" xfId="7713"/>
    <cellStyle name="Standaard 2 2 2 3 3 6 2" xfId="29314"/>
    <cellStyle name="Standaard 2 2 2 3 3 7" xfId="14913"/>
    <cellStyle name="Standaard 2 2 2 3 3 7 2" xfId="36514"/>
    <cellStyle name="Standaard 2 2 2 3 3 8" xfId="22114"/>
    <cellStyle name="Standaard 2 2 2 3 4" xfId="752"/>
    <cellStyle name="Standaard 2 2 2 3 4 2" xfId="1352"/>
    <cellStyle name="Standaard 2 2 2 3 4 2 2" xfId="3752"/>
    <cellStyle name="Standaard 2 2 2 3 4 2 2 2" xfId="7352"/>
    <cellStyle name="Standaard 2 2 2 3 4 2 2 2 2" xfId="14553"/>
    <cellStyle name="Standaard 2 2 2 3 4 2 2 2 2 2" xfId="36154"/>
    <cellStyle name="Standaard 2 2 2 3 4 2 2 2 3" xfId="21753"/>
    <cellStyle name="Standaard 2 2 2 3 4 2 2 2 3 2" xfId="43354"/>
    <cellStyle name="Standaard 2 2 2 3 4 2 2 2 4" xfId="28954"/>
    <cellStyle name="Standaard 2 2 2 3 4 2 2 3" xfId="10953"/>
    <cellStyle name="Standaard 2 2 2 3 4 2 2 3 2" xfId="32554"/>
    <cellStyle name="Standaard 2 2 2 3 4 2 2 4" xfId="18153"/>
    <cellStyle name="Standaard 2 2 2 3 4 2 2 4 2" xfId="39754"/>
    <cellStyle name="Standaard 2 2 2 3 4 2 2 5" xfId="25354"/>
    <cellStyle name="Standaard 2 2 2 3 4 2 3" xfId="2552"/>
    <cellStyle name="Standaard 2 2 2 3 4 2 3 2" xfId="6152"/>
    <cellStyle name="Standaard 2 2 2 3 4 2 3 2 2" xfId="13353"/>
    <cellStyle name="Standaard 2 2 2 3 4 2 3 2 2 2" xfId="34954"/>
    <cellStyle name="Standaard 2 2 2 3 4 2 3 2 3" xfId="20553"/>
    <cellStyle name="Standaard 2 2 2 3 4 2 3 2 3 2" xfId="42154"/>
    <cellStyle name="Standaard 2 2 2 3 4 2 3 2 4" xfId="27754"/>
    <cellStyle name="Standaard 2 2 2 3 4 2 3 3" xfId="9753"/>
    <cellStyle name="Standaard 2 2 2 3 4 2 3 3 2" xfId="31354"/>
    <cellStyle name="Standaard 2 2 2 3 4 2 3 4" xfId="16953"/>
    <cellStyle name="Standaard 2 2 2 3 4 2 3 4 2" xfId="38554"/>
    <cellStyle name="Standaard 2 2 2 3 4 2 3 5" xfId="24154"/>
    <cellStyle name="Standaard 2 2 2 3 4 2 4" xfId="4952"/>
    <cellStyle name="Standaard 2 2 2 3 4 2 4 2" xfId="12153"/>
    <cellStyle name="Standaard 2 2 2 3 4 2 4 2 2" xfId="33754"/>
    <cellStyle name="Standaard 2 2 2 3 4 2 4 3" xfId="19353"/>
    <cellStyle name="Standaard 2 2 2 3 4 2 4 3 2" xfId="40954"/>
    <cellStyle name="Standaard 2 2 2 3 4 2 4 4" xfId="26554"/>
    <cellStyle name="Standaard 2 2 2 3 4 2 5" xfId="8553"/>
    <cellStyle name="Standaard 2 2 2 3 4 2 5 2" xfId="30154"/>
    <cellStyle name="Standaard 2 2 2 3 4 2 6" xfId="15753"/>
    <cellStyle name="Standaard 2 2 2 3 4 2 6 2" xfId="37354"/>
    <cellStyle name="Standaard 2 2 2 3 4 2 7" xfId="22954"/>
    <cellStyle name="Standaard 2 2 2 3 4 3" xfId="3152"/>
    <cellStyle name="Standaard 2 2 2 3 4 3 2" xfId="6752"/>
    <cellStyle name="Standaard 2 2 2 3 4 3 2 2" xfId="13953"/>
    <cellStyle name="Standaard 2 2 2 3 4 3 2 2 2" xfId="35554"/>
    <cellStyle name="Standaard 2 2 2 3 4 3 2 3" xfId="21153"/>
    <cellStyle name="Standaard 2 2 2 3 4 3 2 3 2" xfId="42754"/>
    <cellStyle name="Standaard 2 2 2 3 4 3 2 4" xfId="28354"/>
    <cellStyle name="Standaard 2 2 2 3 4 3 3" xfId="10353"/>
    <cellStyle name="Standaard 2 2 2 3 4 3 3 2" xfId="31954"/>
    <cellStyle name="Standaard 2 2 2 3 4 3 4" xfId="17553"/>
    <cellStyle name="Standaard 2 2 2 3 4 3 4 2" xfId="39154"/>
    <cellStyle name="Standaard 2 2 2 3 4 3 5" xfId="24754"/>
    <cellStyle name="Standaard 2 2 2 3 4 4" xfId="1952"/>
    <cellStyle name="Standaard 2 2 2 3 4 4 2" xfId="5552"/>
    <cellStyle name="Standaard 2 2 2 3 4 4 2 2" xfId="12753"/>
    <cellStyle name="Standaard 2 2 2 3 4 4 2 2 2" xfId="34354"/>
    <cellStyle name="Standaard 2 2 2 3 4 4 2 3" xfId="19953"/>
    <cellStyle name="Standaard 2 2 2 3 4 4 2 3 2" xfId="41554"/>
    <cellStyle name="Standaard 2 2 2 3 4 4 2 4" xfId="27154"/>
    <cellStyle name="Standaard 2 2 2 3 4 4 3" xfId="9153"/>
    <cellStyle name="Standaard 2 2 2 3 4 4 3 2" xfId="30754"/>
    <cellStyle name="Standaard 2 2 2 3 4 4 4" xfId="16353"/>
    <cellStyle name="Standaard 2 2 2 3 4 4 4 2" xfId="37954"/>
    <cellStyle name="Standaard 2 2 2 3 4 4 5" xfId="23554"/>
    <cellStyle name="Standaard 2 2 2 3 4 5" xfId="4352"/>
    <cellStyle name="Standaard 2 2 2 3 4 5 2" xfId="11553"/>
    <cellStyle name="Standaard 2 2 2 3 4 5 2 2" xfId="33154"/>
    <cellStyle name="Standaard 2 2 2 3 4 5 3" xfId="18753"/>
    <cellStyle name="Standaard 2 2 2 3 4 5 3 2" xfId="40354"/>
    <cellStyle name="Standaard 2 2 2 3 4 5 4" xfId="25954"/>
    <cellStyle name="Standaard 2 2 2 3 4 6" xfId="7953"/>
    <cellStyle name="Standaard 2 2 2 3 4 6 2" xfId="29554"/>
    <cellStyle name="Standaard 2 2 2 3 4 7" xfId="15153"/>
    <cellStyle name="Standaard 2 2 2 3 4 7 2" xfId="36754"/>
    <cellStyle name="Standaard 2 2 2 3 4 8" xfId="22354"/>
    <cellStyle name="Standaard 2 2 2 3 5" xfId="872"/>
    <cellStyle name="Standaard 2 2 2 3 5 2" xfId="3272"/>
    <cellStyle name="Standaard 2 2 2 3 5 2 2" xfId="6872"/>
    <cellStyle name="Standaard 2 2 2 3 5 2 2 2" xfId="14073"/>
    <cellStyle name="Standaard 2 2 2 3 5 2 2 2 2" xfId="35674"/>
    <cellStyle name="Standaard 2 2 2 3 5 2 2 3" xfId="21273"/>
    <cellStyle name="Standaard 2 2 2 3 5 2 2 3 2" xfId="42874"/>
    <cellStyle name="Standaard 2 2 2 3 5 2 2 4" xfId="28474"/>
    <cellStyle name="Standaard 2 2 2 3 5 2 3" xfId="10473"/>
    <cellStyle name="Standaard 2 2 2 3 5 2 3 2" xfId="32074"/>
    <cellStyle name="Standaard 2 2 2 3 5 2 4" xfId="17673"/>
    <cellStyle name="Standaard 2 2 2 3 5 2 4 2" xfId="39274"/>
    <cellStyle name="Standaard 2 2 2 3 5 2 5" xfId="24874"/>
    <cellStyle name="Standaard 2 2 2 3 5 3" xfId="2072"/>
    <cellStyle name="Standaard 2 2 2 3 5 3 2" xfId="5672"/>
    <cellStyle name="Standaard 2 2 2 3 5 3 2 2" xfId="12873"/>
    <cellStyle name="Standaard 2 2 2 3 5 3 2 2 2" xfId="34474"/>
    <cellStyle name="Standaard 2 2 2 3 5 3 2 3" xfId="20073"/>
    <cellStyle name="Standaard 2 2 2 3 5 3 2 3 2" xfId="41674"/>
    <cellStyle name="Standaard 2 2 2 3 5 3 2 4" xfId="27274"/>
    <cellStyle name="Standaard 2 2 2 3 5 3 3" xfId="9273"/>
    <cellStyle name="Standaard 2 2 2 3 5 3 3 2" xfId="30874"/>
    <cellStyle name="Standaard 2 2 2 3 5 3 4" xfId="16473"/>
    <cellStyle name="Standaard 2 2 2 3 5 3 4 2" xfId="38074"/>
    <cellStyle name="Standaard 2 2 2 3 5 3 5" xfId="23674"/>
    <cellStyle name="Standaard 2 2 2 3 5 4" xfId="4472"/>
    <cellStyle name="Standaard 2 2 2 3 5 4 2" xfId="11673"/>
    <cellStyle name="Standaard 2 2 2 3 5 4 2 2" xfId="33274"/>
    <cellStyle name="Standaard 2 2 2 3 5 4 3" xfId="18873"/>
    <cellStyle name="Standaard 2 2 2 3 5 4 3 2" xfId="40474"/>
    <cellStyle name="Standaard 2 2 2 3 5 4 4" xfId="26074"/>
    <cellStyle name="Standaard 2 2 2 3 5 5" xfId="8073"/>
    <cellStyle name="Standaard 2 2 2 3 5 5 2" xfId="29674"/>
    <cellStyle name="Standaard 2 2 2 3 5 6" xfId="15273"/>
    <cellStyle name="Standaard 2 2 2 3 5 6 2" xfId="36874"/>
    <cellStyle name="Standaard 2 2 2 3 5 7" xfId="22474"/>
    <cellStyle name="Standaard 2 2 2 3 6" xfId="2672"/>
    <cellStyle name="Standaard 2 2 2 3 6 2" xfId="6272"/>
    <cellStyle name="Standaard 2 2 2 3 6 2 2" xfId="13473"/>
    <cellStyle name="Standaard 2 2 2 3 6 2 2 2" xfId="35074"/>
    <cellStyle name="Standaard 2 2 2 3 6 2 3" xfId="20673"/>
    <cellStyle name="Standaard 2 2 2 3 6 2 3 2" xfId="42274"/>
    <cellStyle name="Standaard 2 2 2 3 6 2 4" xfId="27874"/>
    <cellStyle name="Standaard 2 2 2 3 6 3" xfId="9873"/>
    <cellStyle name="Standaard 2 2 2 3 6 3 2" xfId="31474"/>
    <cellStyle name="Standaard 2 2 2 3 6 4" xfId="17073"/>
    <cellStyle name="Standaard 2 2 2 3 6 4 2" xfId="38674"/>
    <cellStyle name="Standaard 2 2 2 3 6 5" xfId="24274"/>
    <cellStyle name="Standaard 2 2 2 3 7" xfId="1472"/>
    <cellStyle name="Standaard 2 2 2 3 7 2" xfId="5072"/>
    <cellStyle name="Standaard 2 2 2 3 7 2 2" xfId="12273"/>
    <cellStyle name="Standaard 2 2 2 3 7 2 2 2" xfId="33874"/>
    <cellStyle name="Standaard 2 2 2 3 7 2 3" xfId="19473"/>
    <cellStyle name="Standaard 2 2 2 3 7 2 3 2" xfId="41074"/>
    <cellStyle name="Standaard 2 2 2 3 7 2 4" xfId="26674"/>
    <cellStyle name="Standaard 2 2 2 3 7 3" xfId="8673"/>
    <cellStyle name="Standaard 2 2 2 3 7 3 2" xfId="30274"/>
    <cellStyle name="Standaard 2 2 2 3 7 4" xfId="15873"/>
    <cellStyle name="Standaard 2 2 2 3 7 4 2" xfId="37474"/>
    <cellStyle name="Standaard 2 2 2 3 7 5" xfId="23074"/>
    <cellStyle name="Standaard 2 2 2 3 8" xfId="3872"/>
    <cellStyle name="Standaard 2 2 2 3 8 2" xfId="11073"/>
    <cellStyle name="Standaard 2 2 2 3 8 2 2" xfId="32674"/>
    <cellStyle name="Standaard 2 2 2 3 8 3" xfId="18273"/>
    <cellStyle name="Standaard 2 2 2 3 8 3 2" xfId="39874"/>
    <cellStyle name="Standaard 2 2 2 3 8 4" xfId="25474"/>
    <cellStyle name="Standaard 2 2 2 3 9" xfId="7473"/>
    <cellStyle name="Standaard 2 2 2 3 9 2" xfId="29074"/>
    <cellStyle name="Standaard 2 2 2 4" xfId="322"/>
    <cellStyle name="Standaard 2 2 2 4 2" xfId="562"/>
    <cellStyle name="Standaard 2 2 2 4 2 2" xfId="1164"/>
    <cellStyle name="Standaard 2 2 2 4 2 2 2" xfId="3564"/>
    <cellStyle name="Standaard 2 2 2 4 2 2 2 2" xfId="7164"/>
    <cellStyle name="Standaard 2 2 2 4 2 2 2 2 2" xfId="14365"/>
    <cellStyle name="Standaard 2 2 2 4 2 2 2 2 2 2" xfId="35966"/>
    <cellStyle name="Standaard 2 2 2 4 2 2 2 2 3" xfId="21565"/>
    <cellStyle name="Standaard 2 2 2 4 2 2 2 2 3 2" xfId="43166"/>
    <cellStyle name="Standaard 2 2 2 4 2 2 2 2 4" xfId="28766"/>
    <cellStyle name="Standaard 2 2 2 4 2 2 2 3" xfId="10765"/>
    <cellStyle name="Standaard 2 2 2 4 2 2 2 3 2" xfId="32366"/>
    <cellStyle name="Standaard 2 2 2 4 2 2 2 4" xfId="17965"/>
    <cellStyle name="Standaard 2 2 2 4 2 2 2 4 2" xfId="39566"/>
    <cellStyle name="Standaard 2 2 2 4 2 2 2 5" xfId="25166"/>
    <cellStyle name="Standaard 2 2 2 4 2 2 3" xfId="2364"/>
    <cellStyle name="Standaard 2 2 2 4 2 2 3 2" xfId="5964"/>
    <cellStyle name="Standaard 2 2 2 4 2 2 3 2 2" xfId="13165"/>
    <cellStyle name="Standaard 2 2 2 4 2 2 3 2 2 2" xfId="34766"/>
    <cellStyle name="Standaard 2 2 2 4 2 2 3 2 3" xfId="20365"/>
    <cellStyle name="Standaard 2 2 2 4 2 2 3 2 3 2" xfId="41966"/>
    <cellStyle name="Standaard 2 2 2 4 2 2 3 2 4" xfId="27566"/>
    <cellStyle name="Standaard 2 2 2 4 2 2 3 3" xfId="9565"/>
    <cellStyle name="Standaard 2 2 2 4 2 2 3 3 2" xfId="31166"/>
    <cellStyle name="Standaard 2 2 2 4 2 2 3 4" xfId="16765"/>
    <cellStyle name="Standaard 2 2 2 4 2 2 3 4 2" xfId="38366"/>
    <cellStyle name="Standaard 2 2 2 4 2 2 3 5" xfId="23966"/>
    <cellStyle name="Standaard 2 2 2 4 2 2 4" xfId="4764"/>
    <cellStyle name="Standaard 2 2 2 4 2 2 4 2" xfId="11965"/>
    <cellStyle name="Standaard 2 2 2 4 2 2 4 2 2" xfId="33566"/>
    <cellStyle name="Standaard 2 2 2 4 2 2 4 3" xfId="19165"/>
    <cellStyle name="Standaard 2 2 2 4 2 2 4 3 2" xfId="40766"/>
    <cellStyle name="Standaard 2 2 2 4 2 2 4 4" xfId="26366"/>
    <cellStyle name="Standaard 2 2 2 4 2 2 5" xfId="8365"/>
    <cellStyle name="Standaard 2 2 2 4 2 2 5 2" xfId="29966"/>
    <cellStyle name="Standaard 2 2 2 4 2 2 6" xfId="15565"/>
    <cellStyle name="Standaard 2 2 2 4 2 2 6 2" xfId="37166"/>
    <cellStyle name="Standaard 2 2 2 4 2 2 7" xfId="22766"/>
    <cellStyle name="Standaard 2 2 2 4 2 3" xfId="2964"/>
    <cellStyle name="Standaard 2 2 2 4 2 3 2" xfId="6564"/>
    <cellStyle name="Standaard 2 2 2 4 2 3 2 2" xfId="13765"/>
    <cellStyle name="Standaard 2 2 2 4 2 3 2 2 2" xfId="35366"/>
    <cellStyle name="Standaard 2 2 2 4 2 3 2 3" xfId="20965"/>
    <cellStyle name="Standaard 2 2 2 4 2 3 2 3 2" xfId="42566"/>
    <cellStyle name="Standaard 2 2 2 4 2 3 2 4" xfId="28166"/>
    <cellStyle name="Standaard 2 2 2 4 2 3 3" xfId="10165"/>
    <cellStyle name="Standaard 2 2 2 4 2 3 3 2" xfId="31766"/>
    <cellStyle name="Standaard 2 2 2 4 2 3 4" xfId="17365"/>
    <cellStyle name="Standaard 2 2 2 4 2 3 4 2" xfId="38966"/>
    <cellStyle name="Standaard 2 2 2 4 2 3 5" xfId="24566"/>
    <cellStyle name="Standaard 2 2 2 4 2 4" xfId="1764"/>
    <cellStyle name="Standaard 2 2 2 4 2 4 2" xfId="5364"/>
    <cellStyle name="Standaard 2 2 2 4 2 4 2 2" xfId="12565"/>
    <cellStyle name="Standaard 2 2 2 4 2 4 2 2 2" xfId="34166"/>
    <cellStyle name="Standaard 2 2 2 4 2 4 2 3" xfId="19765"/>
    <cellStyle name="Standaard 2 2 2 4 2 4 2 3 2" xfId="41366"/>
    <cellStyle name="Standaard 2 2 2 4 2 4 2 4" xfId="26966"/>
    <cellStyle name="Standaard 2 2 2 4 2 4 3" xfId="8965"/>
    <cellStyle name="Standaard 2 2 2 4 2 4 3 2" xfId="30566"/>
    <cellStyle name="Standaard 2 2 2 4 2 4 4" xfId="16165"/>
    <cellStyle name="Standaard 2 2 2 4 2 4 4 2" xfId="37766"/>
    <cellStyle name="Standaard 2 2 2 4 2 4 5" xfId="23366"/>
    <cellStyle name="Standaard 2 2 2 4 2 5" xfId="4164"/>
    <cellStyle name="Standaard 2 2 2 4 2 5 2" xfId="11365"/>
    <cellStyle name="Standaard 2 2 2 4 2 5 2 2" xfId="32966"/>
    <cellStyle name="Standaard 2 2 2 4 2 5 3" xfId="18565"/>
    <cellStyle name="Standaard 2 2 2 4 2 5 3 2" xfId="40166"/>
    <cellStyle name="Standaard 2 2 2 4 2 5 4" xfId="25766"/>
    <cellStyle name="Standaard 2 2 2 4 2 6" xfId="7765"/>
    <cellStyle name="Standaard 2 2 2 4 2 6 2" xfId="29366"/>
    <cellStyle name="Standaard 2 2 2 4 2 7" xfId="14965"/>
    <cellStyle name="Standaard 2 2 2 4 2 7 2" xfId="36566"/>
    <cellStyle name="Standaard 2 2 2 4 2 8" xfId="22166"/>
    <cellStyle name="Standaard 2 2 2 4 3" xfId="924"/>
    <cellStyle name="Standaard 2 2 2 4 3 2" xfId="3324"/>
    <cellStyle name="Standaard 2 2 2 4 3 2 2" xfId="6924"/>
    <cellStyle name="Standaard 2 2 2 4 3 2 2 2" xfId="14125"/>
    <cellStyle name="Standaard 2 2 2 4 3 2 2 2 2" xfId="35726"/>
    <cellStyle name="Standaard 2 2 2 4 3 2 2 3" xfId="21325"/>
    <cellStyle name="Standaard 2 2 2 4 3 2 2 3 2" xfId="42926"/>
    <cellStyle name="Standaard 2 2 2 4 3 2 2 4" xfId="28526"/>
    <cellStyle name="Standaard 2 2 2 4 3 2 3" xfId="10525"/>
    <cellStyle name="Standaard 2 2 2 4 3 2 3 2" xfId="32126"/>
    <cellStyle name="Standaard 2 2 2 4 3 2 4" xfId="17725"/>
    <cellStyle name="Standaard 2 2 2 4 3 2 4 2" xfId="39326"/>
    <cellStyle name="Standaard 2 2 2 4 3 2 5" xfId="24926"/>
    <cellStyle name="Standaard 2 2 2 4 3 3" xfId="2124"/>
    <cellStyle name="Standaard 2 2 2 4 3 3 2" xfId="5724"/>
    <cellStyle name="Standaard 2 2 2 4 3 3 2 2" xfId="12925"/>
    <cellStyle name="Standaard 2 2 2 4 3 3 2 2 2" xfId="34526"/>
    <cellStyle name="Standaard 2 2 2 4 3 3 2 3" xfId="20125"/>
    <cellStyle name="Standaard 2 2 2 4 3 3 2 3 2" xfId="41726"/>
    <cellStyle name="Standaard 2 2 2 4 3 3 2 4" xfId="27326"/>
    <cellStyle name="Standaard 2 2 2 4 3 3 3" xfId="9325"/>
    <cellStyle name="Standaard 2 2 2 4 3 3 3 2" xfId="30926"/>
    <cellStyle name="Standaard 2 2 2 4 3 3 4" xfId="16525"/>
    <cellStyle name="Standaard 2 2 2 4 3 3 4 2" xfId="38126"/>
    <cellStyle name="Standaard 2 2 2 4 3 3 5" xfId="23726"/>
    <cellStyle name="Standaard 2 2 2 4 3 4" xfId="4524"/>
    <cellStyle name="Standaard 2 2 2 4 3 4 2" xfId="11725"/>
    <cellStyle name="Standaard 2 2 2 4 3 4 2 2" xfId="33326"/>
    <cellStyle name="Standaard 2 2 2 4 3 4 3" xfId="18925"/>
    <cellStyle name="Standaard 2 2 2 4 3 4 3 2" xfId="40526"/>
    <cellStyle name="Standaard 2 2 2 4 3 4 4" xfId="26126"/>
    <cellStyle name="Standaard 2 2 2 4 3 5" xfId="8125"/>
    <cellStyle name="Standaard 2 2 2 4 3 5 2" xfId="29726"/>
    <cellStyle name="Standaard 2 2 2 4 3 6" xfId="15325"/>
    <cellStyle name="Standaard 2 2 2 4 3 6 2" xfId="36926"/>
    <cellStyle name="Standaard 2 2 2 4 3 7" xfId="22526"/>
    <cellStyle name="Standaard 2 2 2 4 4" xfId="2724"/>
    <cellStyle name="Standaard 2 2 2 4 4 2" xfId="6324"/>
    <cellStyle name="Standaard 2 2 2 4 4 2 2" xfId="13525"/>
    <cellStyle name="Standaard 2 2 2 4 4 2 2 2" xfId="35126"/>
    <cellStyle name="Standaard 2 2 2 4 4 2 3" xfId="20725"/>
    <cellStyle name="Standaard 2 2 2 4 4 2 3 2" xfId="42326"/>
    <cellStyle name="Standaard 2 2 2 4 4 2 4" xfId="27926"/>
    <cellStyle name="Standaard 2 2 2 4 4 3" xfId="9925"/>
    <cellStyle name="Standaard 2 2 2 4 4 3 2" xfId="31526"/>
    <cellStyle name="Standaard 2 2 2 4 4 4" xfId="17125"/>
    <cellStyle name="Standaard 2 2 2 4 4 4 2" xfId="38726"/>
    <cellStyle name="Standaard 2 2 2 4 4 5" xfId="24326"/>
    <cellStyle name="Standaard 2 2 2 4 5" xfId="1524"/>
    <cellStyle name="Standaard 2 2 2 4 5 2" xfId="5124"/>
    <cellStyle name="Standaard 2 2 2 4 5 2 2" xfId="12325"/>
    <cellStyle name="Standaard 2 2 2 4 5 2 2 2" xfId="33926"/>
    <cellStyle name="Standaard 2 2 2 4 5 2 3" xfId="19525"/>
    <cellStyle name="Standaard 2 2 2 4 5 2 3 2" xfId="41126"/>
    <cellStyle name="Standaard 2 2 2 4 5 2 4" xfId="26726"/>
    <cellStyle name="Standaard 2 2 2 4 5 3" xfId="8725"/>
    <cellStyle name="Standaard 2 2 2 4 5 3 2" xfId="30326"/>
    <cellStyle name="Standaard 2 2 2 4 5 4" xfId="15925"/>
    <cellStyle name="Standaard 2 2 2 4 5 4 2" xfId="37526"/>
    <cellStyle name="Standaard 2 2 2 4 5 5" xfId="23126"/>
    <cellStyle name="Standaard 2 2 2 4 6" xfId="3924"/>
    <cellStyle name="Standaard 2 2 2 4 6 2" xfId="11125"/>
    <cellStyle name="Standaard 2 2 2 4 6 2 2" xfId="32726"/>
    <cellStyle name="Standaard 2 2 2 4 6 3" xfId="18325"/>
    <cellStyle name="Standaard 2 2 2 4 6 3 2" xfId="39926"/>
    <cellStyle name="Standaard 2 2 2 4 6 4" xfId="25526"/>
    <cellStyle name="Standaard 2 2 2 4 7" xfId="7525"/>
    <cellStyle name="Standaard 2 2 2 4 7 2" xfId="29126"/>
    <cellStyle name="Standaard 2 2 2 4 8" xfId="14725"/>
    <cellStyle name="Standaard 2 2 2 4 8 2" xfId="36326"/>
    <cellStyle name="Standaard 2 2 2 4 9" xfId="21926"/>
    <cellStyle name="Standaard 2 2 2 5" xfId="442"/>
    <cellStyle name="Standaard 2 2 2 5 2" xfId="1044"/>
    <cellStyle name="Standaard 2 2 2 5 2 2" xfId="3444"/>
    <cellStyle name="Standaard 2 2 2 5 2 2 2" xfId="7044"/>
    <cellStyle name="Standaard 2 2 2 5 2 2 2 2" xfId="14245"/>
    <cellStyle name="Standaard 2 2 2 5 2 2 2 2 2" xfId="35846"/>
    <cellStyle name="Standaard 2 2 2 5 2 2 2 3" xfId="21445"/>
    <cellStyle name="Standaard 2 2 2 5 2 2 2 3 2" xfId="43046"/>
    <cellStyle name="Standaard 2 2 2 5 2 2 2 4" xfId="28646"/>
    <cellStyle name="Standaard 2 2 2 5 2 2 3" xfId="10645"/>
    <cellStyle name="Standaard 2 2 2 5 2 2 3 2" xfId="32246"/>
    <cellStyle name="Standaard 2 2 2 5 2 2 4" xfId="17845"/>
    <cellStyle name="Standaard 2 2 2 5 2 2 4 2" xfId="39446"/>
    <cellStyle name="Standaard 2 2 2 5 2 2 5" xfId="25046"/>
    <cellStyle name="Standaard 2 2 2 5 2 3" xfId="2244"/>
    <cellStyle name="Standaard 2 2 2 5 2 3 2" xfId="5844"/>
    <cellStyle name="Standaard 2 2 2 5 2 3 2 2" xfId="13045"/>
    <cellStyle name="Standaard 2 2 2 5 2 3 2 2 2" xfId="34646"/>
    <cellStyle name="Standaard 2 2 2 5 2 3 2 3" xfId="20245"/>
    <cellStyle name="Standaard 2 2 2 5 2 3 2 3 2" xfId="41846"/>
    <cellStyle name="Standaard 2 2 2 5 2 3 2 4" xfId="27446"/>
    <cellStyle name="Standaard 2 2 2 5 2 3 3" xfId="9445"/>
    <cellStyle name="Standaard 2 2 2 5 2 3 3 2" xfId="31046"/>
    <cellStyle name="Standaard 2 2 2 5 2 3 4" xfId="16645"/>
    <cellStyle name="Standaard 2 2 2 5 2 3 4 2" xfId="38246"/>
    <cellStyle name="Standaard 2 2 2 5 2 3 5" xfId="23846"/>
    <cellStyle name="Standaard 2 2 2 5 2 4" xfId="4644"/>
    <cellStyle name="Standaard 2 2 2 5 2 4 2" xfId="11845"/>
    <cellStyle name="Standaard 2 2 2 5 2 4 2 2" xfId="33446"/>
    <cellStyle name="Standaard 2 2 2 5 2 4 3" xfId="19045"/>
    <cellStyle name="Standaard 2 2 2 5 2 4 3 2" xfId="40646"/>
    <cellStyle name="Standaard 2 2 2 5 2 4 4" xfId="26246"/>
    <cellStyle name="Standaard 2 2 2 5 2 5" xfId="8245"/>
    <cellStyle name="Standaard 2 2 2 5 2 5 2" xfId="29846"/>
    <cellStyle name="Standaard 2 2 2 5 2 6" xfId="15445"/>
    <cellStyle name="Standaard 2 2 2 5 2 6 2" xfId="37046"/>
    <cellStyle name="Standaard 2 2 2 5 2 7" xfId="22646"/>
    <cellStyle name="Standaard 2 2 2 5 3" xfId="2844"/>
    <cellStyle name="Standaard 2 2 2 5 3 2" xfId="6444"/>
    <cellStyle name="Standaard 2 2 2 5 3 2 2" xfId="13645"/>
    <cellStyle name="Standaard 2 2 2 5 3 2 2 2" xfId="35246"/>
    <cellStyle name="Standaard 2 2 2 5 3 2 3" xfId="20845"/>
    <cellStyle name="Standaard 2 2 2 5 3 2 3 2" xfId="42446"/>
    <cellStyle name="Standaard 2 2 2 5 3 2 4" xfId="28046"/>
    <cellStyle name="Standaard 2 2 2 5 3 3" xfId="10045"/>
    <cellStyle name="Standaard 2 2 2 5 3 3 2" xfId="31646"/>
    <cellStyle name="Standaard 2 2 2 5 3 4" xfId="17245"/>
    <cellStyle name="Standaard 2 2 2 5 3 4 2" xfId="38846"/>
    <cellStyle name="Standaard 2 2 2 5 3 5" xfId="24446"/>
    <cellStyle name="Standaard 2 2 2 5 4" xfId="1644"/>
    <cellStyle name="Standaard 2 2 2 5 4 2" xfId="5244"/>
    <cellStyle name="Standaard 2 2 2 5 4 2 2" xfId="12445"/>
    <cellStyle name="Standaard 2 2 2 5 4 2 2 2" xfId="34046"/>
    <cellStyle name="Standaard 2 2 2 5 4 2 3" xfId="19645"/>
    <cellStyle name="Standaard 2 2 2 5 4 2 3 2" xfId="41246"/>
    <cellStyle name="Standaard 2 2 2 5 4 2 4" xfId="26846"/>
    <cellStyle name="Standaard 2 2 2 5 4 3" xfId="8845"/>
    <cellStyle name="Standaard 2 2 2 5 4 3 2" xfId="30446"/>
    <cellStyle name="Standaard 2 2 2 5 4 4" xfId="16045"/>
    <cellStyle name="Standaard 2 2 2 5 4 4 2" xfId="37646"/>
    <cellStyle name="Standaard 2 2 2 5 4 5" xfId="23246"/>
    <cellStyle name="Standaard 2 2 2 5 5" xfId="4044"/>
    <cellStyle name="Standaard 2 2 2 5 5 2" xfId="11245"/>
    <cellStyle name="Standaard 2 2 2 5 5 2 2" xfId="32846"/>
    <cellStyle name="Standaard 2 2 2 5 5 3" xfId="18445"/>
    <cellStyle name="Standaard 2 2 2 5 5 3 2" xfId="40046"/>
    <cellStyle name="Standaard 2 2 2 5 5 4" xfId="25646"/>
    <cellStyle name="Standaard 2 2 2 5 6" xfId="7645"/>
    <cellStyle name="Standaard 2 2 2 5 6 2" xfId="29246"/>
    <cellStyle name="Standaard 2 2 2 5 7" xfId="14845"/>
    <cellStyle name="Standaard 2 2 2 5 7 2" xfId="36446"/>
    <cellStyle name="Standaard 2 2 2 5 8" xfId="22046"/>
    <cellStyle name="Standaard 2 2 2 6" xfId="684"/>
    <cellStyle name="Standaard 2 2 2 6 2" xfId="1284"/>
    <cellStyle name="Standaard 2 2 2 6 2 2" xfId="3684"/>
    <cellStyle name="Standaard 2 2 2 6 2 2 2" xfId="7284"/>
    <cellStyle name="Standaard 2 2 2 6 2 2 2 2" xfId="14485"/>
    <cellStyle name="Standaard 2 2 2 6 2 2 2 2 2" xfId="36086"/>
    <cellStyle name="Standaard 2 2 2 6 2 2 2 3" xfId="21685"/>
    <cellStyle name="Standaard 2 2 2 6 2 2 2 3 2" xfId="43286"/>
    <cellStyle name="Standaard 2 2 2 6 2 2 2 4" xfId="28886"/>
    <cellStyle name="Standaard 2 2 2 6 2 2 3" xfId="10885"/>
    <cellStyle name="Standaard 2 2 2 6 2 2 3 2" xfId="32486"/>
    <cellStyle name="Standaard 2 2 2 6 2 2 4" xfId="18085"/>
    <cellStyle name="Standaard 2 2 2 6 2 2 4 2" xfId="39686"/>
    <cellStyle name="Standaard 2 2 2 6 2 2 5" xfId="25286"/>
    <cellStyle name="Standaard 2 2 2 6 2 3" xfId="2484"/>
    <cellStyle name="Standaard 2 2 2 6 2 3 2" xfId="6084"/>
    <cellStyle name="Standaard 2 2 2 6 2 3 2 2" xfId="13285"/>
    <cellStyle name="Standaard 2 2 2 6 2 3 2 2 2" xfId="34886"/>
    <cellStyle name="Standaard 2 2 2 6 2 3 2 3" xfId="20485"/>
    <cellStyle name="Standaard 2 2 2 6 2 3 2 3 2" xfId="42086"/>
    <cellStyle name="Standaard 2 2 2 6 2 3 2 4" xfId="27686"/>
    <cellStyle name="Standaard 2 2 2 6 2 3 3" xfId="9685"/>
    <cellStyle name="Standaard 2 2 2 6 2 3 3 2" xfId="31286"/>
    <cellStyle name="Standaard 2 2 2 6 2 3 4" xfId="16885"/>
    <cellStyle name="Standaard 2 2 2 6 2 3 4 2" xfId="38486"/>
    <cellStyle name="Standaard 2 2 2 6 2 3 5" xfId="24086"/>
    <cellStyle name="Standaard 2 2 2 6 2 4" xfId="4884"/>
    <cellStyle name="Standaard 2 2 2 6 2 4 2" xfId="12085"/>
    <cellStyle name="Standaard 2 2 2 6 2 4 2 2" xfId="33686"/>
    <cellStyle name="Standaard 2 2 2 6 2 4 3" xfId="19285"/>
    <cellStyle name="Standaard 2 2 2 6 2 4 3 2" xfId="40886"/>
    <cellStyle name="Standaard 2 2 2 6 2 4 4" xfId="26486"/>
    <cellStyle name="Standaard 2 2 2 6 2 5" xfId="8485"/>
    <cellStyle name="Standaard 2 2 2 6 2 5 2" xfId="30086"/>
    <cellStyle name="Standaard 2 2 2 6 2 6" xfId="15685"/>
    <cellStyle name="Standaard 2 2 2 6 2 6 2" xfId="37286"/>
    <cellStyle name="Standaard 2 2 2 6 2 7" xfId="22886"/>
    <cellStyle name="Standaard 2 2 2 6 3" xfId="3084"/>
    <cellStyle name="Standaard 2 2 2 6 3 2" xfId="6684"/>
    <cellStyle name="Standaard 2 2 2 6 3 2 2" xfId="13885"/>
    <cellStyle name="Standaard 2 2 2 6 3 2 2 2" xfId="35486"/>
    <cellStyle name="Standaard 2 2 2 6 3 2 3" xfId="21085"/>
    <cellStyle name="Standaard 2 2 2 6 3 2 3 2" xfId="42686"/>
    <cellStyle name="Standaard 2 2 2 6 3 2 4" xfId="28286"/>
    <cellStyle name="Standaard 2 2 2 6 3 3" xfId="10285"/>
    <cellStyle name="Standaard 2 2 2 6 3 3 2" xfId="31886"/>
    <cellStyle name="Standaard 2 2 2 6 3 4" xfId="17485"/>
    <cellStyle name="Standaard 2 2 2 6 3 4 2" xfId="39086"/>
    <cellStyle name="Standaard 2 2 2 6 3 5" xfId="24686"/>
    <cellStyle name="Standaard 2 2 2 6 4" xfId="1884"/>
    <cellStyle name="Standaard 2 2 2 6 4 2" xfId="5484"/>
    <cellStyle name="Standaard 2 2 2 6 4 2 2" xfId="12685"/>
    <cellStyle name="Standaard 2 2 2 6 4 2 2 2" xfId="34286"/>
    <cellStyle name="Standaard 2 2 2 6 4 2 3" xfId="19885"/>
    <cellStyle name="Standaard 2 2 2 6 4 2 3 2" xfId="41486"/>
    <cellStyle name="Standaard 2 2 2 6 4 2 4" xfId="27086"/>
    <cellStyle name="Standaard 2 2 2 6 4 3" xfId="9085"/>
    <cellStyle name="Standaard 2 2 2 6 4 3 2" xfId="30686"/>
    <cellStyle name="Standaard 2 2 2 6 4 4" xfId="16285"/>
    <cellStyle name="Standaard 2 2 2 6 4 4 2" xfId="37886"/>
    <cellStyle name="Standaard 2 2 2 6 4 5" xfId="23486"/>
    <cellStyle name="Standaard 2 2 2 6 5" xfId="4284"/>
    <cellStyle name="Standaard 2 2 2 6 5 2" xfId="11485"/>
    <cellStyle name="Standaard 2 2 2 6 5 2 2" xfId="33086"/>
    <cellStyle name="Standaard 2 2 2 6 5 3" xfId="18685"/>
    <cellStyle name="Standaard 2 2 2 6 5 3 2" xfId="40286"/>
    <cellStyle name="Standaard 2 2 2 6 5 4" xfId="25886"/>
    <cellStyle name="Standaard 2 2 2 6 6" xfId="7885"/>
    <cellStyle name="Standaard 2 2 2 6 6 2" xfId="29486"/>
    <cellStyle name="Standaard 2 2 2 6 7" xfId="15085"/>
    <cellStyle name="Standaard 2 2 2 6 7 2" xfId="36686"/>
    <cellStyle name="Standaard 2 2 2 6 8" xfId="22286"/>
    <cellStyle name="Standaard 2 2 2 7" xfId="804"/>
    <cellStyle name="Standaard 2 2 2 7 2" xfId="3204"/>
    <cellStyle name="Standaard 2 2 2 7 2 2" xfId="6804"/>
    <cellStyle name="Standaard 2 2 2 7 2 2 2" xfId="14005"/>
    <cellStyle name="Standaard 2 2 2 7 2 2 2 2" xfId="35606"/>
    <cellStyle name="Standaard 2 2 2 7 2 2 3" xfId="21205"/>
    <cellStyle name="Standaard 2 2 2 7 2 2 3 2" xfId="42806"/>
    <cellStyle name="Standaard 2 2 2 7 2 2 4" xfId="28406"/>
    <cellStyle name="Standaard 2 2 2 7 2 3" xfId="10405"/>
    <cellStyle name="Standaard 2 2 2 7 2 3 2" xfId="32006"/>
    <cellStyle name="Standaard 2 2 2 7 2 4" xfId="17605"/>
    <cellStyle name="Standaard 2 2 2 7 2 4 2" xfId="39206"/>
    <cellStyle name="Standaard 2 2 2 7 2 5" xfId="24806"/>
    <cellStyle name="Standaard 2 2 2 7 3" xfId="2004"/>
    <cellStyle name="Standaard 2 2 2 7 3 2" xfId="5604"/>
    <cellStyle name="Standaard 2 2 2 7 3 2 2" xfId="12805"/>
    <cellStyle name="Standaard 2 2 2 7 3 2 2 2" xfId="34406"/>
    <cellStyle name="Standaard 2 2 2 7 3 2 3" xfId="20005"/>
    <cellStyle name="Standaard 2 2 2 7 3 2 3 2" xfId="41606"/>
    <cellStyle name="Standaard 2 2 2 7 3 2 4" xfId="27206"/>
    <cellStyle name="Standaard 2 2 2 7 3 3" xfId="9205"/>
    <cellStyle name="Standaard 2 2 2 7 3 3 2" xfId="30806"/>
    <cellStyle name="Standaard 2 2 2 7 3 4" xfId="16405"/>
    <cellStyle name="Standaard 2 2 2 7 3 4 2" xfId="38006"/>
    <cellStyle name="Standaard 2 2 2 7 3 5" xfId="23606"/>
    <cellStyle name="Standaard 2 2 2 7 4" xfId="4404"/>
    <cellStyle name="Standaard 2 2 2 7 4 2" xfId="11605"/>
    <cellStyle name="Standaard 2 2 2 7 4 2 2" xfId="33206"/>
    <cellStyle name="Standaard 2 2 2 7 4 3" xfId="18805"/>
    <cellStyle name="Standaard 2 2 2 7 4 3 2" xfId="40406"/>
    <cellStyle name="Standaard 2 2 2 7 4 4" xfId="26006"/>
    <cellStyle name="Standaard 2 2 2 7 5" xfId="8005"/>
    <cellStyle name="Standaard 2 2 2 7 5 2" xfId="29606"/>
    <cellStyle name="Standaard 2 2 2 7 6" xfId="15205"/>
    <cellStyle name="Standaard 2 2 2 7 6 2" xfId="36806"/>
    <cellStyle name="Standaard 2 2 2 7 7" xfId="22406"/>
    <cellStyle name="Standaard 2 2 2 8" xfId="2604"/>
    <cellStyle name="Standaard 2 2 2 8 2" xfId="6204"/>
    <cellStyle name="Standaard 2 2 2 8 2 2" xfId="13405"/>
    <cellStyle name="Standaard 2 2 2 8 2 2 2" xfId="35006"/>
    <cellStyle name="Standaard 2 2 2 8 2 3" xfId="20605"/>
    <cellStyle name="Standaard 2 2 2 8 2 3 2" xfId="42206"/>
    <cellStyle name="Standaard 2 2 2 8 2 4" xfId="27806"/>
    <cellStyle name="Standaard 2 2 2 8 3" xfId="9805"/>
    <cellStyle name="Standaard 2 2 2 8 3 2" xfId="31406"/>
    <cellStyle name="Standaard 2 2 2 8 4" xfId="17005"/>
    <cellStyle name="Standaard 2 2 2 8 4 2" xfId="38606"/>
    <cellStyle name="Standaard 2 2 2 8 5" xfId="24206"/>
    <cellStyle name="Standaard 2 2 2 9" xfId="1404"/>
    <cellStyle name="Standaard 2 2 2 9 2" xfId="5004"/>
    <cellStyle name="Standaard 2 2 2 9 2 2" xfId="12205"/>
    <cellStyle name="Standaard 2 2 2 9 2 2 2" xfId="33806"/>
    <cellStyle name="Standaard 2 2 2 9 2 3" xfId="19405"/>
    <cellStyle name="Standaard 2 2 2 9 2 3 2" xfId="41006"/>
    <cellStyle name="Standaard 2 2 2 9 2 4" xfId="26606"/>
    <cellStyle name="Standaard 2 2 2 9 3" xfId="8605"/>
    <cellStyle name="Standaard 2 2 2 9 3 2" xfId="30206"/>
    <cellStyle name="Standaard 2 2 2 9 4" xfId="15805"/>
    <cellStyle name="Standaard 2 2 2 9 4 2" xfId="37406"/>
    <cellStyle name="Standaard 2 2 2 9 5" xfId="23006"/>
    <cellStyle name="Standaard 2 2 3" xfId="204"/>
    <cellStyle name="Standaard 2 2 3 10" xfId="14622"/>
    <cellStyle name="Standaard 2 2 3 10 2" xfId="36223"/>
    <cellStyle name="Standaard 2 2 3 11" xfId="21823"/>
    <cellStyle name="Standaard 2 2 3 2" xfId="339"/>
    <cellStyle name="Standaard 2 2 3 2 2" xfId="579"/>
    <cellStyle name="Standaard 2 2 3 2 2 2" xfId="1181"/>
    <cellStyle name="Standaard 2 2 3 2 2 2 2" xfId="3581"/>
    <cellStyle name="Standaard 2 2 3 2 2 2 2 2" xfId="7181"/>
    <cellStyle name="Standaard 2 2 3 2 2 2 2 2 2" xfId="14382"/>
    <cellStyle name="Standaard 2 2 3 2 2 2 2 2 2 2" xfId="35983"/>
    <cellStyle name="Standaard 2 2 3 2 2 2 2 2 3" xfId="21582"/>
    <cellStyle name="Standaard 2 2 3 2 2 2 2 2 3 2" xfId="43183"/>
    <cellStyle name="Standaard 2 2 3 2 2 2 2 2 4" xfId="28783"/>
    <cellStyle name="Standaard 2 2 3 2 2 2 2 3" xfId="10782"/>
    <cellStyle name="Standaard 2 2 3 2 2 2 2 3 2" xfId="32383"/>
    <cellStyle name="Standaard 2 2 3 2 2 2 2 4" xfId="17982"/>
    <cellStyle name="Standaard 2 2 3 2 2 2 2 4 2" xfId="39583"/>
    <cellStyle name="Standaard 2 2 3 2 2 2 2 5" xfId="25183"/>
    <cellStyle name="Standaard 2 2 3 2 2 2 3" xfId="2381"/>
    <cellStyle name="Standaard 2 2 3 2 2 2 3 2" xfId="5981"/>
    <cellStyle name="Standaard 2 2 3 2 2 2 3 2 2" xfId="13182"/>
    <cellStyle name="Standaard 2 2 3 2 2 2 3 2 2 2" xfId="34783"/>
    <cellStyle name="Standaard 2 2 3 2 2 2 3 2 3" xfId="20382"/>
    <cellStyle name="Standaard 2 2 3 2 2 2 3 2 3 2" xfId="41983"/>
    <cellStyle name="Standaard 2 2 3 2 2 2 3 2 4" xfId="27583"/>
    <cellStyle name="Standaard 2 2 3 2 2 2 3 3" xfId="9582"/>
    <cellStyle name="Standaard 2 2 3 2 2 2 3 3 2" xfId="31183"/>
    <cellStyle name="Standaard 2 2 3 2 2 2 3 4" xfId="16782"/>
    <cellStyle name="Standaard 2 2 3 2 2 2 3 4 2" xfId="38383"/>
    <cellStyle name="Standaard 2 2 3 2 2 2 3 5" xfId="23983"/>
    <cellStyle name="Standaard 2 2 3 2 2 2 4" xfId="4781"/>
    <cellStyle name="Standaard 2 2 3 2 2 2 4 2" xfId="11982"/>
    <cellStyle name="Standaard 2 2 3 2 2 2 4 2 2" xfId="33583"/>
    <cellStyle name="Standaard 2 2 3 2 2 2 4 3" xfId="19182"/>
    <cellStyle name="Standaard 2 2 3 2 2 2 4 3 2" xfId="40783"/>
    <cellStyle name="Standaard 2 2 3 2 2 2 4 4" xfId="26383"/>
    <cellStyle name="Standaard 2 2 3 2 2 2 5" xfId="8382"/>
    <cellStyle name="Standaard 2 2 3 2 2 2 5 2" xfId="29983"/>
    <cellStyle name="Standaard 2 2 3 2 2 2 6" xfId="15582"/>
    <cellStyle name="Standaard 2 2 3 2 2 2 6 2" xfId="37183"/>
    <cellStyle name="Standaard 2 2 3 2 2 2 7" xfId="22783"/>
    <cellStyle name="Standaard 2 2 3 2 2 3" xfId="2981"/>
    <cellStyle name="Standaard 2 2 3 2 2 3 2" xfId="6581"/>
    <cellStyle name="Standaard 2 2 3 2 2 3 2 2" xfId="13782"/>
    <cellStyle name="Standaard 2 2 3 2 2 3 2 2 2" xfId="35383"/>
    <cellStyle name="Standaard 2 2 3 2 2 3 2 3" xfId="20982"/>
    <cellStyle name="Standaard 2 2 3 2 2 3 2 3 2" xfId="42583"/>
    <cellStyle name="Standaard 2 2 3 2 2 3 2 4" xfId="28183"/>
    <cellStyle name="Standaard 2 2 3 2 2 3 3" xfId="10182"/>
    <cellStyle name="Standaard 2 2 3 2 2 3 3 2" xfId="31783"/>
    <cellStyle name="Standaard 2 2 3 2 2 3 4" xfId="17382"/>
    <cellStyle name="Standaard 2 2 3 2 2 3 4 2" xfId="38983"/>
    <cellStyle name="Standaard 2 2 3 2 2 3 5" xfId="24583"/>
    <cellStyle name="Standaard 2 2 3 2 2 4" xfId="1781"/>
    <cellStyle name="Standaard 2 2 3 2 2 4 2" xfId="5381"/>
    <cellStyle name="Standaard 2 2 3 2 2 4 2 2" xfId="12582"/>
    <cellStyle name="Standaard 2 2 3 2 2 4 2 2 2" xfId="34183"/>
    <cellStyle name="Standaard 2 2 3 2 2 4 2 3" xfId="19782"/>
    <cellStyle name="Standaard 2 2 3 2 2 4 2 3 2" xfId="41383"/>
    <cellStyle name="Standaard 2 2 3 2 2 4 2 4" xfId="26983"/>
    <cellStyle name="Standaard 2 2 3 2 2 4 3" xfId="8982"/>
    <cellStyle name="Standaard 2 2 3 2 2 4 3 2" xfId="30583"/>
    <cellStyle name="Standaard 2 2 3 2 2 4 4" xfId="16182"/>
    <cellStyle name="Standaard 2 2 3 2 2 4 4 2" xfId="37783"/>
    <cellStyle name="Standaard 2 2 3 2 2 4 5" xfId="23383"/>
    <cellStyle name="Standaard 2 2 3 2 2 5" xfId="4181"/>
    <cellStyle name="Standaard 2 2 3 2 2 5 2" xfId="11382"/>
    <cellStyle name="Standaard 2 2 3 2 2 5 2 2" xfId="32983"/>
    <cellStyle name="Standaard 2 2 3 2 2 5 3" xfId="18582"/>
    <cellStyle name="Standaard 2 2 3 2 2 5 3 2" xfId="40183"/>
    <cellStyle name="Standaard 2 2 3 2 2 5 4" xfId="25783"/>
    <cellStyle name="Standaard 2 2 3 2 2 6" xfId="7782"/>
    <cellStyle name="Standaard 2 2 3 2 2 6 2" xfId="29383"/>
    <cellStyle name="Standaard 2 2 3 2 2 7" xfId="14982"/>
    <cellStyle name="Standaard 2 2 3 2 2 7 2" xfId="36583"/>
    <cellStyle name="Standaard 2 2 3 2 2 8" xfId="22183"/>
    <cellStyle name="Standaard 2 2 3 2 3" xfId="941"/>
    <cellStyle name="Standaard 2 2 3 2 3 2" xfId="3341"/>
    <cellStyle name="Standaard 2 2 3 2 3 2 2" xfId="6941"/>
    <cellStyle name="Standaard 2 2 3 2 3 2 2 2" xfId="14142"/>
    <cellStyle name="Standaard 2 2 3 2 3 2 2 2 2" xfId="35743"/>
    <cellStyle name="Standaard 2 2 3 2 3 2 2 3" xfId="21342"/>
    <cellStyle name="Standaard 2 2 3 2 3 2 2 3 2" xfId="42943"/>
    <cellStyle name="Standaard 2 2 3 2 3 2 2 4" xfId="28543"/>
    <cellStyle name="Standaard 2 2 3 2 3 2 3" xfId="10542"/>
    <cellStyle name="Standaard 2 2 3 2 3 2 3 2" xfId="32143"/>
    <cellStyle name="Standaard 2 2 3 2 3 2 4" xfId="17742"/>
    <cellStyle name="Standaard 2 2 3 2 3 2 4 2" xfId="39343"/>
    <cellStyle name="Standaard 2 2 3 2 3 2 5" xfId="24943"/>
    <cellStyle name="Standaard 2 2 3 2 3 3" xfId="2141"/>
    <cellStyle name="Standaard 2 2 3 2 3 3 2" xfId="5741"/>
    <cellStyle name="Standaard 2 2 3 2 3 3 2 2" xfId="12942"/>
    <cellStyle name="Standaard 2 2 3 2 3 3 2 2 2" xfId="34543"/>
    <cellStyle name="Standaard 2 2 3 2 3 3 2 3" xfId="20142"/>
    <cellStyle name="Standaard 2 2 3 2 3 3 2 3 2" xfId="41743"/>
    <cellStyle name="Standaard 2 2 3 2 3 3 2 4" xfId="27343"/>
    <cellStyle name="Standaard 2 2 3 2 3 3 3" xfId="9342"/>
    <cellStyle name="Standaard 2 2 3 2 3 3 3 2" xfId="30943"/>
    <cellStyle name="Standaard 2 2 3 2 3 3 4" xfId="16542"/>
    <cellStyle name="Standaard 2 2 3 2 3 3 4 2" xfId="38143"/>
    <cellStyle name="Standaard 2 2 3 2 3 3 5" xfId="23743"/>
    <cellStyle name="Standaard 2 2 3 2 3 4" xfId="4541"/>
    <cellStyle name="Standaard 2 2 3 2 3 4 2" xfId="11742"/>
    <cellStyle name="Standaard 2 2 3 2 3 4 2 2" xfId="33343"/>
    <cellStyle name="Standaard 2 2 3 2 3 4 3" xfId="18942"/>
    <cellStyle name="Standaard 2 2 3 2 3 4 3 2" xfId="40543"/>
    <cellStyle name="Standaard 2 2 3 2 3 4 4" xfId="26143"/>
    <cellStyle name="Standaard 2 2 3 2 3 5" xfId="8142"/>
    <cellStyle name="Standaard 2 2 3 2 3 5 2" xfId="29743"/>
    <cellStyle name="Standaard 2 2 3 2 3 6" xfId="15342"/>
    <cellStyle name="Standaard 2 2 3 2 3 6 2" xfId="36943"/>
    <cellStyle name="Standaard 2 2 3 2 3 7" xfId="22543"/>
    <cellStyle name="Standaard 2 2 3 2 4" xfId="2741"/>
    <cellStyle name="Standaard 2 2 3 2 4 2" xfId="6341"/>
    <cellStyle name="Standaard 2 2 3 2 4 2 2" xfId="13542"/>
    <cellStyle name="Standaard 2 2 3 2 4 2 2 2" xfId="35143"/>
    <cellStyle name="Standaard 2 2 3 2 4 2 3" xfId="20742"/>
    <cellStyle name="Standaard 2 2 3 2 4 2 3 2" xfId="42343"/>
    <cellStyle name="Standaard 2 2 3 2 4 2 4" xfId="27943"/>
    <cellStyle name="Standaard 2 2 3 2 4 3" xfId="9942"/>
    <cellStyle name="Standaard 2 2 3 2 4 3 2" xfId="31543"/>
    <cellStyle name="Standaard 2 2 3 2 4 4" xfId="17142"/>
    <cellStyle name="Standaard 2 2 3 2 4 4 2" xfId="38743"/>
    <cellStyle name="Standaard 2 2 3 2 4 5" xfId="24343"/>
    <cellStyle name="Standaard 2 2 3 2 5" xfId="1541"/>
    <cellStyle name="Standaard 2 2 3 2 5 2" xfId="5141"/>
    <cellStyle name="Standaard 2 2 3 2 5 2 2" xfId="12342"/>
    <cellStyle name="Standaard 2 2 3 2 5 2 2 2" xfId="33943"/>
    <cellStyle name="Standaard 2 2 3 2 5 2 3" xfId="19542"/>
    <cellStyle name="Standaard 2 2 3 2 5 2 3 2" xfId="41143"/>
    <cellStyle name="Standaard 2 2 3 2 5 2 4" xfId="26743"/>
    <cellStyle name="Standaard 2 2 3 2 5 3" xfId="8742"/>
    <cellStyle name="Standaard 2 2 3 2 5 3 2" xfId="30343"/>
    <cellStyle name="Standaard 2 2 3 2 5 4" xfId="15942"/>
    <cellStyle name="Standaard 2 2 3 2 5 4 2" xfId="37543"/>
    <cellStyle name="Standaard 2 2 3 2 5 5" xfId="23143"/>
    <cellStyle name="Standaard 2 2 3 2 6" xfId="3941"/>
    <cellStyle name="Standaard 2 2 3 2 6 2" xfId="11142"/>
    <cellStyle name="Standaard 2 2 3 2 6 2 2" xfId="32743"/>
    <cellStyle name="Standaard 2 2 3 2 6 3" xfId="18342"/>
    <cellStyle name="Standaard 2 2 3 2 6 3 2" xfId="39943"/>
    <cellStyle name="Standaard 2 2 3 2 6 4" xfId="25543"/>
    <cellStyle name="Standaard 2 2 3 2 7" xfId="7542"/>
    <cellStyle name="Standaard 2 2 3 2 7 2" xfId="29143"/>
    <cellStyle name="Standaard 2 2 3 2 8" xfId="14742"/>
    <cellStyle name="Standaard 2 2 3 2 8 2" xfId="36343"/>
    <cellStyle name="Standaard 2 2 3 2 9" xfId="21943"/>
    <cellStyle name="Standaard 2 2 3 3" xfId="459"/>
    <cellStyle name="Standaard 2 2 3 3 2" xfId="1061"/>
    <cellStyle name="Standaard 2 2 3 3 2 2" xfId="3461"/>
    <cellStyle name="Standaard 2 2 3 3 2 2 2" xfId="7061"/>
    <cellStyle name="Standaard 2 2 3 3 2 2 2 2" xfId="14262"/>
    <cellStyle name="Standaard 2 2 3 3 2 2 2 2 2" xfId="35863"/>
    <cellStyle name="Standaard 2 2 3 3 2 2 2 3" xfId="21462"/>
    <cellStyle name="Standaard 2 2 3 3 2 2 2 3 2" xfId="43063"/>
    <cellStyle name="Standaard 2 2 3 3 2 2 2 4" xfId="28663"/>
    <cellStyle name="Standaard 2 2 3 3 2 2 3" xfId="10662"/>
    <cellStyle name="Standaard 2 2 3 3 2 2 3 2" xfId="32263"/>
    <cellStyle name="Standaard 2 2 3 3 2 2 4" xfId="17862"/>
    <cellStyle name="Standaard 2 2 3 3 2 2 4 2" xfId="39463"/>
    <cellStyle name="Standaard 2 2 3 3 2 2 5" xfId="25063"/>
    <cellStyle name="Standaard 2 2 3 3 2 3" xfId="2261"/>
    <cellStyle name="Standaard 2 2 3 3 2 3 2" xfId="5861"/>
    <cellStyle name="Standaard 2 2 3 3 2 3 2 2" xfId="13062"/>
    <cellStyle name="Standaard 2 2 3 3 2 3 2 2 2" xfId="34663"/>
    <cellStyle name="Standaard 2 2 3 3 2 3 2 3" xfId="20262"/>
    <cellStyle name="Standaard 2 2 3 3 2 3 2 3 2" xfId="41863"/>
    <cellStyle name="Standaard 2 2 3 3 2 3 2 4" xfId="27463"/>
    <cellStyle name="Standaard 2 2 3 3 2 3 3" xfId="9462"/>
    <cellStyle name="Standaard 2 2 3 3 2 3 3 2" xfId="31063"/>
    <cellStyle name="Standaard 2 2 3 3 2 3 4" xfId="16662"/>
    <cellStyle name="Standaard 2 2 3 3 2 3 4 2" xfId="38263"/>
    <cellStyle name="Standaard 2 2 3 3 2 3 5" xfId="23863"/>
    <cellStyle name="Standaard 2 2 3 3 2 4" xfId="4661"/>
    <cellStyle name="Standaard 2 2 3 3 2 4 2" xfId="11862"/>
    <cellStyle name="Standaard 2 2 3 3 2 4 2 2" xfId="33463"/>
    <cellStyle name="Standaard 2 2 3 3 2 4 3" xfId="19062"/>
    <cellStyle name="Standaard 2 2 3 3 2 4 3 2" xfId="40663"/>
    <cellStyle name="Standaard 2 2 3 3 2 4 4" xfId="26263"/>
    <cellStyle name="Standaard 2 2 3 3 2 5" xfId="8262"/>
    <cellStyle name="Standaard 2 2 3 3 2 5 2" xfId="29863"/>
    <cellStyle name="Standaard 2 2 3 3 2 6" xfId="15462"/>
    <cellStyle name="Standaard 2 2 3 3 2 6 2" xfId="37063"/>
    <cellStyle name="Standaard 2 2 3 3 2 7" xfId="22663"/>
    <cellStyle name="Standaard 2 2 3 3 3" xfId="2861"/>
    <cellStyle name="Standaard 2 2 3 3 3 2" xfId="6461"/>
    <cellStyle name="Standaard 2 2 3 3 3 2 2" xfId="13662"/>
    <cellStyle name="Standaard 2 2 3 3 3 2 2 2" xfId="35263"/>
    <cellStyle name="Standaard 2 2 3 3 3 2 3" xfId="20862"/>
    <cellStyle name="Standaard 2 2 3 3 3 2 3 2" xfId="42463"/>
    <cellStyle name="Standaard 2 2 3 3 3 2 4" xfId="28063"/>
    <cellStyle name="Standaard 2 2 3 3 3 3" xfId="10062"/>
    <cellStyle name="Standaard 2 2 3 3 3 3 2" xfId="31663"/>
    <cellStyle name="Standaard 2 2 3 3 3 4" xfId="17262"/>
    <cellStyle name="Standaard 2 2 3 3 3 4 2" xfId="38863"/>
    <cellStyle name="Standaard 2 2 3 3 3 5" xfId="24463"/>
    <cellStyle name="Standaard 2 2 3 3 4" xfId="1661"/>
    <cellStyle name="Standaard 2 2 3 3 4 2" xfId="5261"/>
    <cellStyle name="Standaard 2 2 3 3 4 2 2" xfId="12462"/>
    <cellStyle name="Standaard 2 2 3 3 4 2 2 2" xfId="34063"/>
    <cellStyle name="Standaard 2 2 3 3 4 2 3" xfId="19662"/>
    <cellStyle name="Standaard 2 2 3 3 4 2 3 2" xfId="41263"/>
    <cellStyle name="Standaard 2 2 3 3 4 2 4" xfId="26863"/>
    <cellStyle name="Standaard 2 2 3 3 4 3" xfId="8862"/>
    <cellStyle name="Standaard 2 2 3 3 4 3 2" xfId="30463"/>
    <cellStyle name="Standaard 2 2 3 3 4 4" xfId="16062"/>
    <cellStyle name="Standaard 2 2 3 3 4 4 2" xfId="37663"/>
    <cellStyle name="Standaard 2 2 3 3 4 5" xfId="23263"/>
    <cellStyle name="Standaard 2 2 3 3 5" xfId="4061"/>
    <cellStyle name="Standaard 2 2 3 3 5 2" xfId="11262"/>
    <cellStyle name="Standaard 2 2 3 3 5 2 2" xfId="32863"/>
    <cellStyle name="Standaard 2 2 3 3 5 3" xfId="18462"/>
    <cellStyle name="Standaard 2 2 3 3 5 3 2" xfId="40063"/>
    <cellStyle name="Standaard 2 2 3 3 5 4" xfId="25663"/>
    <cellStyle name="Standaard 2 2 3 3 6" xfId="7662"/>
    <cellStyle name="Standaard 2 2 3 3 6 2" xfId="29263"/>
    <cellStyle name="Standaard 2 2 3 3 7" xfId="14862"/>
    <cellStyle name="Standaard 2 2 3 3 7 2" xfId="36463"/>
    <cellStyle name="Standaard 2 2 3 3 8" xfId="22063"/>
    <cellStyle name="Standaard 2 2 3 4" xfId="701"/>
    <cellStyle name="Standaard 2 2 3 4 2" xfId="1301"/>
    <cellStyle name="Standaard 2 2 3 4 2 2" xfId="3701"/>
    <cellStyle name="Standaard 2 2 3 4 2 2 2" xfId="7301"/>
    <cellStyle name="Standaard 2 2 3 4 2 2 2 2" xfId="14502"/>
    <cellStyle name="Standaard 2 2 3 4 2 2 2 2 2" xfId="36103"/>
    <cellStyle name="Standaard 2 2 3 4 2 2 2 3" xfId="21702"/>
    <cellStyle name="Standaard 2 2 3 4 2 2 2 3 2" xfId="43303"/>
    <cellStyle name="Standaard 2 2 3 4 2 2 2 4" xfId="28903"/>
    <cellStyle name="Standaard 2 2 3 4 2 2 3" xfId="10902"/>
    <cellStyle name="Standaard 2 2 3 4 2 2 3 2" xfId="32503"/>
    <cellStyle name="Standaard 2 2 3 4 2 2 4" xfId="18102"/>
    <cellStyle name="Standaard 2 2 3 4 2 2 4 2" xfId="39703"/>
    <cellStyle name="Standaard 2 2 3 4 2 2 5" xfId="25303"/>
    <cellStyle name="Standaard 2 2 3 4 2 3" xfId="2501"/>
    <cellStyle name="Standaard 2 2 3 4 2 3 2" xfId="6101"/>
    <cellStyle name="Standaard 2 2 3 4 2 3 2 2" xfId="13302"/>
    <cellStyle name="Standaard 2 2 3 4 2 3 2 2 2" xfId="34903"/>
    <cellStyle name="Standaard 2 2 3 4 2 3 2 3" xfId="20502"/>
    <cellStyle name="Standaard 2 2 3 4 2 3 2 3 2" xfId="42103"/>
    <cellStyle name="Standaard 2 2 3 4 2 3 2 4" xfId="27703"/>
    <cellStyle name="Standaard 2 2 3 4 2 3 3" xfId="9702"/>
    <cellStyle name="Standaard 2 2 3 4 2 3 3 2" xfId="31303"/>
    <cellStyle name="Standaard 2 2 3 4 2 3 4" xfId="16902"/>
    <cellStyle name="Standaard 2 2 3 4 2 3 4 2" xfId="38503"/>
    <cellStyle name="Standaard 2 2 3 4 2 3 5" xfId="24103"/>
    <cellStyle name="Standaard 2 2 3 4 2 4" xfId="4901"/>
    <cellStyle name="Standaard 2 2 3 4 2 4 2" xfId="12102"/>
    <cellStyle name="Standaard 2 2 3 4 2 4 2 2" xfId="33703"/>
    <cellStyle name="Standaard 2 2 3 4 2 4 3" xfId="19302"/>
    <cellStyle name="Standaard 2 2 3 4 2 4 3 2" xfId="40903"/>
    <cellStyle name="Standaard 2 2 3 4 2 4 4" xfId="26503"/>
    <cellStyle name="Standaard 2 2 3 4 2 5" xfId="8502"/>
    <cellStyle name="Standaard 2 2 3 4 2 5 2" xfId="30103"/>
    <cellStyle name="Standaard 2 2 3 4 2 6" xfId="15702"/>
    <cellStyle name="Standaard 2 2 3 4 2 6 2" xfId="37303"/>
    <cellStyle name="Standaard 2 2 3 4 2 7" xfId="22903"/>
    <cellStyle name="Standaard 2 2 3 4 3" xfId="3101"/>
    <cellStyle name="Standaard 2 2 3 4 3 2" xfId="6701"/>
    <cellStyle name="Standaard 2 2 3 4 3 2 2" xfId="13902"/>
    <cellStyle name="Standaard 2 2 3 4 3 2 2 2" xfId="35503"/>
    <cellStyle name="Standaard 2 2 3 4 3 2 3" xfId="21102"/>
    <cellStyle name="Standaard 2 2 3 4 3 2 3 2" xfId="42703"/>
    <cellStyle name="Standaard 2 2 3 4 3 2 4" xfId="28303"/>
    <cellStyle name="Standaard 2 2 3 4 3 3" xfId="10302"/>
    <cellStyle name="Standaard 2 2 3 4 3 3 2" xfId="31903"/>
    <cellStyle name="Standaard 2 2 3 4 3 4" xfId="17502"/>
    <cellStyle name="Standaard 2 2 3 4 3 4 2" xfId="39103"/>
    <cellStyle name="Standaard 2 2 3 4 3 5" xfId="24703"/>
    <cellStyle name="Standaard 2 2 3 4 4" xfId="1901"/>
    <cellStyle name="Standaard 2 2 3 4 4 2" xfId="5501"/>
    <cellStyle name="Standaard 2 2 3 4 4 2 2" xfId="12702"/>
    <cellStyle name="Standaard 2 2 3 4 4 2 2 2" xfId="34303"/>
    <cellStyle name="Standaard 2 2 3 4 4 2 3" xfId="19902"/>
    <cellStyle name="Standaard 2 2 3 4 4 2 3 2" xfId="41503"/>
    <cellStyle name="Standaard 2 2 3 4 4 2 4" xfId="27103"/>
    <cellStyle name="Standaard 2 2 3 4 4 3" xfId="9102"/>
    <cellStyle name="Standaard 2 2 3 4 4 3 2" xfId="30703"/>
    <cellStyle name="Standaard 2 2 3 4 4 4" xfId="16302"/>
    <cellStyle name="Standaard 2 2 3 4 4 4 2" xfId="37903"/>
    <cellStyle name="Standaard 2 2 3 4 4 5" xfId="23503"/>
    <cellStyle name="Standaard 2 2 3 4 5" xfId="4301"/>
    <cellStyle name="Standaard 2 2 3 4 5 2" xfId="11502"/>
    <cellStyle name="Standaard 2 2 3 4 5 2 2" xfId="33103"/>
    <cellStyle name="Standaard 2 2 3 4 5 3" xfId="18702"/>
    <cellStyle name="Standaard 2 2 3 4 5 3 2" xfId="40303"/>
    <cellStyle name="Standaard 2 2 3 4 5 4" xfId="25903"/>
    <cellStyle name="Standaard 2 2 3 4 6" xfId="7902"/>
    <cellStyle name="Standaard 2 2 3 4 6 2" xfId="29503"/>
    <cellStyle name="Standaard 2 2 3 4 7" xfId="15102"/>
    <cellStyle name="Standaard 2 2 3 4 7 2" xfId="36703"/>
    <cellStyle name="Standaard 2 2 3 4 8" xfId="22303"/>
    <cellStyle name="Standaard 2 2 3 5" xfId="821"/>
    <cellStyle name="Standaard 2 2 3 5 2" xfId="3221"/>
    <cellStyle name="Standaard 2 2 3 5 2 2" xfId="6821"/>
    <cellStyle name="Standaard 2 2 3 5 2 2 2" xfId="14022"/>
    <cellStyle name="Standaard 2 2 3 5 2 2 2 2" xfId="35623"/>
    <cellStyle name="Standaard 2 2 3 5 2 2 3" xfId="21222"/>
    <cellStyle name="Standaard 2 2 3 5 2 2 3 2" xfId="42823"/>
    <cellStyle name="Standaard 2 2 3 5 2 2 4" xfId="28423"/>
    <cellStyle name="Standaard 2 2 3 5 2 3" xfId="10422"/>
    <cellStyle name="Standaard 2 2 3 5 2 3 2" xfId="32023"/>
    <cellStyle name="Standaard 2 2 3 5 2 4" xfId="17622"/>
    <cellStyle name="Standaard 2 2 3 5 2 4 2" xfId="39223"/>
    <cellStyle name="Standaard 2 2 3 5 2 5" xfId="24823"/>
    <cellStyle name="Standaard 2 2 3 5 3" xfId="2021"/>
    <cellStyle name="Standaard 2 2 3 5 3 2" xfId="5621"/>
    <cellStyle name="Standaard 2 2 3 5 3 2 2" xfId="12822"/>
    <cellStyle name="Standaard 2 2 3 5 3 2 2 2" xfId="34423"/>
    <cellStyle name="Standaard 2 2 3 5 3 2 3" xfId="20022"/>
    <cellStyle name="Standaard 2 2 3 5 3 2 3 2" xfId="41623"/>
    <cellStyle name="Standaard 2 2 3 5 3 2 4" xfId="27223"/>
    <cellStyle name="Standaard 2 2 3 5 3 3" xfId="9222"/>
    <cellStyle name="Standaard 2 2 3 5 3 3 2" xfId="30823"/>
    <cellStyle name="Standaard 2 2 3 5 3 4" xfId="16422"/>
    <cellStyle name="Standaard 2 2 3 5 3 4 2" xfId="38023"/>
    <cellStyle name="Standaard 2 2 3 5 3 5" xfId="23623"/>
    <cellStyle name="Standaard 2 2 3 5 4" xfId="4421"/>
    <cellStyle name="Standaard 2 2 3 5 4 2" xfId="11622"/>
    <cellStyle name="Standaard 2 2 3 5 4 2 2" xfId="33223"/>
    <cellStyle name="Standaard 2 2 3 5 4 3" xfId="18822"/>
    <cellStyle name="Standaard 2 2 3 5 4 3 2" xfId="40423"/>
    <cellStyle name="Standaard 2 2 3 5 4 4" xfId="26023"/>
    <cellStyle name="Standaard 2 2 3 5 5" xfId="8022"/>
    <cellStyle name="Standaard 2 2 3 5 5 2" xfId="29623"/>
    <cellStyle name="Standaard 2 2 3 5 6" xfId="15222"/>
    <cellStyle name="Standaard 2 2 3 5 6 2" xfId="36823"/>
    <cellStyle name="Standaard 2 2 3 5 7" xfId="22423"/>
    <cellStyle name="Standaard 2 2 3 6" xfId="2621"/>
    <cellStyle name="Standaard 2 2 3 6 2" xfId="6221"/>
    <cellStyle name="Standaard 2 2 3 6 2 2" xfId="13422"/>
    <cellStyle name="Standaard 2 2 3 6 2 2 2" xfId="35023"/>
    <cellStyle name="Standaard 2 2 3 6 2 3" xfId="20622"/>
    <cellStyle name="Standaard 2 2 3 6 2 3 2" xfId="42223"/>
    <cellStyle name="Standaard 2 2 3 6 2 4" xfId="27823"/>
    <cellStyle name="Standaard 2 2 3 6 3" xfId="9822"/>
    <cellStyle name="Standaard 2 2 3 6 3 2" xfId="31423"/>
    <cellStyle name="Standaard 2 2 3 6 4" xfId="17022"/>
    <cellStyle name="Standaard 2 2 3 6 4 2" xfId="38623"/>
    <cellStyle name="Standaard 2 2 3 6 5" xfId="24223"/>
    <cellStyle name="Standaard 2 2 3 7" xfId="1421"/>
    <cellStyle name="Standaard 2 2 3 7 2" xfId="5021"/>
    <cellStyle name="Standaard 2 2 3 7 2 2" xfId="12222"/>
    <cellStyle name="Standaard 2 2 3 7 2 2 2" xfId="33823"/>
    <cellStyle name="Standaard 2 2 3 7 2 3" xfId="19422"/>
    <cellStyle name="Standaard 2 2 3 7 2 3 2" xfId="41023"/>
    <cellStyle name="Standaard 2 2 3 7 2 4" xfId="26623"/>
    <cellStyle name="Standaard 2 2 3 7 3" xfId="8622"/>
    <cellStyle name="Standaard 2 2 3 7 3 2" xfId="30223"/>
    <cellStyle name="Standaard 2 2 3 7 4" xfId="15822"/>
    <cellStyle name="Standaard 2 2 3 7 4 2" xfId="37423"/>
    <cellStyle name="Standaard 2 2 3 7 5" xfId="23023"/>
    <cellStyle name="Standaard 2 2 3 8" xfId="3821"/>
    <cellStyle name="Standaard 2 2 3 8 2" xfId="11022"/>
    <cellStyle name="Standaard 2 2 3 8 2 2" xfId="32623"/>
    <cellStyle name="Standaard 2 2 3 8 3" xfId="18222"/>
    <cellStyle name="Standaard 2 2 3 8 3 2" xfId="39823"/>
    <cellStyle name="Standaard 2 2 3 8 4" xfId="25423"/>
    <cellStyle name="Standaard 2 2 3 9" xfId="7422"/>
    <cellStyle name="Standaard 2 2 3 9 2" xfId="29023"/>
    <cellStyle name="Standaard 2 2 4" xfId="247"/>
    <cellStyle name="Standaard 2 2 4 10" xfId="14656"/>
    <cellStyle name="Standaard 2 2 4 10 2" xfId="36257"/>
    <cellStyle name="Standaard 2 2 4 11" xfId="21857"/>
    <cellStyle name="Standaard 2 2 4 2" xfId="373"/>
    <cellStyle name="Standaard 2 2 4 2 2" xfId="613"/>
    <cellStyle name="Standaard 2 2 4 2 2 2" xfId="1215"/>
    <cellStyle name="Standaard 2 2 4 2 2 2 2" xfId="3615"/>
    <cellStyle name="Standaard 2 2 4 2 2 2 2 2" xfId="7215"/>
    <cellStyle name="Standaard 2 2 4 2 2 2 2 2 2" xfId="14416"/>
    <cellStyle name="Standaard 2 2 4 2 2 2 2 2 2 2" xfId="36017"/>
    <cellStyle name="Standaard 2 2 4 2 2 2 2 2 3" xfId="21616"/>
    <cellStyle name="Standaard 2 2 4 2 2 2 2 2 3 2" xfId="43217"/>
    <cellStyle name="Standaard 2 2 4 2 2 2 2 2 4" xfId="28817"/>
    <cellStyle name="Standaard 2 2 4 2 2 2 2 3" xfId="10816"/>
    <cellStyle name="Standaard 2 2 4 2 2 2 2 3 2" xfId="32417"/>
    <cellStyle name="Standaard 2 2 4 2 2 2 2 4" xfId="18016"/>
    <cellStyle name="Standaard 2 2 4 2 2 2 2 4 2" xfId="39617"/>
    <cellStyle name="Standaard 2 2 4 2 2 2 2 5" xfId="25217"/>
    <cellStyle name="Standaard 2 2 4 2 2 2 3" xfId="2415"/>
    <cellStyle name="Standaard 2 2 4 2 2 2 3 2" xfId="6015"/>
    <cellStyle name="Standaard 2 2 4 2 2 2 3 2 2" xfId="13216"/>
    <cellStyle name="Standaard 2 2 4 2 2 2 3 2 2 2" xfId="34817"/>
    <cellStyle name="Standaard 2 2 4 2 2 2 3 2 3" xfId="20416"/>
    <cellStyle name="Standaard 2 2 4 2 2 2 3 2 3 2" xfId="42017"/>
    <cellStyle name="Standaard 2 2 4 2 2 2 3 2 4" xfId="27617"/>
    <cellStyle name="Standaard 2 2 4 2 2 2 3 3" xfId="9616"/>
    <cellStyle name="Standaard 2 2 4 2 2 2 3 3 2" xfId="31217"/>
    <cellStyle name="Standaard 2 2 4 2 2 2 3 4" xfId="16816"/>
    <cellStyle name="Standaard 2 2 4 2 2 2 3 4 2" xfId="38417"/>
    <cellStyle name="Standaard 2 2 4 2 2 2 3 5" xfId="24017"/>
    <cellStyle name="Standaard 2 2 4 2 2 2 4" xfId="4815"/>
    <cellStyle name="Standaard 2 2 4 2 2 2 4 2" xfId="12016"/>
    <cellStyle name="Standaard 2 2 4 2 2 2 4 2 2" xfId="33617"/>
    <cellStyle name="Standaard 2 2 4 2 2 2 4 3" xfId="19216"/>
    <cellStyle name="Standaard 2 2 4 2 2 2 4 3 2" xfId="40817"/>
    <cellStyle name="Standaard 2 2 4 2 2 2 4 4" xfId="26417"/>
    <cellStyle name="Standaard 2 2 4 2 2 2 5" xfId="8416"/>
    <cellStyle name="Standaard 2 2 4 2 2 2 5 2" xfId="30017"/>
    <cellStyle name="Standaard 2 2 4 2 2 2 6" xfId="15616"/>
    <cellStyle name="Standaard 2 2 4 2 2 2 6 2" xfId="37217"/>
    <cellStyle name="Standaard 2 2 4 2 2 2 7" xfId="22817"/>
    <cellStyle name="Standaard 2 2 4 2 2 3" xfId="3015"/>
    <cellStyle name="Standaard 2 2 4 2 2 3 2" xfId="6615"/>
    <cellStyle name="Standaard 2 2 4 2 2 3 2 2" xfId="13816"/>
    <cellStyle name="Standaard 2 2 4 2 2 3 2 2 2" xfId="35417"/>
    <cellStyle name="Standaard 2 2 4 2 2 3 2 3" xfId="21016"/>
    <cellStyle name="Standaard 2 2 4 2 2 3 2 3 2" xfId="42617"/>
    <cellStyle name="Standaard 2 2 4 2 2 3 2 4" xfId="28217"/>
    <cellStyle name="Standaard 2 2 4 2 2 3 3" xfId="10216"/>
    <cellStyle name="Standaard 2 2 4 2 2 3 3 2" xfId="31817"/>
    <cellStyle name="Standaard 2 2 4 2 2 3 4" xfId="17416"/>
    <cellStyle name="Standaard 2 2 4 2 2 3 4 2" xfId="39017"/>
    <cellStyle name="Standaard 2 2 4 2 2 3 5" xfId="24617"/>
    <cellStyle name="Standaard 2 2 4 2 2 4" xfId="1815"/>
    <cellStyle name="Standaard 2 2 4 2 2 4 2" xfId="5415"/>
    <cellStyle name="Standaard 2 2 4 2 2 4 2 2" xfId="12616"/>
    <cellStyle name="Standaard 2 2 4 2 2 4 2 2 2" xfId="34217"/>
    <cellStyle name="Standaard 2 2 4 2 2 4 2 3" xfId="19816"/>
    <cellStyle name="Standaard 2 2 4 2 2 4 2 3 2" xfId="41417"/>
    <cellStyle name="Standaard 2 2 4 2 2 4 2 4" xfId="27017"/>
    <cellStyle name="Standaard 2 2 4 2 2 4 3" xfId="9016"/>
    <cellStyle name="Standaard 2 2 4 2 2 4 3 2" xfId="30617"/>
    <cellStyle name="Standaard 2 2 4 2 2 4 4" xfId="16216"/>
    <cellStyle name="Standaard 2 2 4 2 2 4 4 2" xfId="37817"/>
    <cellStyle name="Standaard 2 2 4 2 2 4 5" xfId="23417"/>
    <cellStyle name="Standaard 2 2 4 2 2 5" xfId="4215"/>
    <cellStyle name="Standaard 2 2 4 2 2 5 2" xfId="11416"/>
    <cellStyle name="Standaard 2 2 4 2 2 5 2 2" xfId="33017"/>
    <cellStyle name="Standaard 2 2 4 2 2 5 3" xfId="18616"/>
    <cellStyle name="Standaard 2 2 4 2 2 5 3 2" xfId="40217"/>
    <cellStyle name="Standaard 2 2 4 2 2 5 4" xfId="25817"/>
    <cellStyle name="Standaard 2 2 4 2 2 6" xfId="7816"/>
    <cellStyle name="Standaard 2 2 4 2 2 6 2" xfId="29417"/>
    <cellStyle name="Standaard 2 2 4 2 2 7" xfId="15016"/>
    <cellStyle name="Standaard 2 2 4 2 2 7 2" xfId="36617"/>
    <cellStyle name="Standaard 2 2 4 2 2 8" xfId="22217"/>
    <cellStyle name="Standaard 2 2 4 2 3" xfId="975"/>
    <cellStyle name="Standaard 2 2 4 2 3 2" xfId="3375"/>
    <cellStyle name="Standaard 2 2 4 2 3 2 2" xfId="6975"/>
    <cellStyle name="Standaard 2 2 4 2 3 2 2 2" xfId="14176"/>
    <cellStyle name="Standaard 2 2 4 2 3 2 2 2 2" xfId="35777"/>
    <cellStyle name="Standaard 2 2 4 2 3 2 2 3" xfId="21376"/>
    <cellStyle name="Standaard 2 2 4 2 3 2 2 3 2" xfId="42977"/>
    <cellStyle name="Standaard 2 2 4 2 3 2 2 4" xfId="28577"/>
    <cellStyle name="Standaard 2 2 4 2 3 2 3" xfId="10576"/>
    <cellStyle name="Standaard 2 2 4 2 3 2 3 2" xfId="32177"/>
    <cellStyle name="Standaard 2 2 4 2 3 2 4" xfId="17776"/>
    <cellStyle name="Standaard 2 2 4 2 3 2 4 2" xfId="39377"/>
    <cellStyle name="Standaard 2 2 4 2 3 2 5" xfId="24977"/>
    <cellStyle name="Standaard 2 2 4 2 3 3" xfId="2175"/>
    <cellStyle name="Standaard 2 2 4 2 3 3 2" xfId="5775"/>
    <cellStyle name="Standaard 2 2 4 2 3 3 2 2" xfId="12976"/>
    <cellStyle name="Standaard 2 2 4 2 3 3 2 2 2" xfId="34577"/>
    <cellStyle name="Standaard 2 2 4 2 3 3 2 3" xfId="20176"/>
    <cellStyle name="Standaard 2 2 4 2 3 3 2 3 2" xfId="41777"/>
    <cellStyle name="Standaard 2 2 4 2 3 3 2 4" xfId="27377"/>
    <cellStyle name="Standaard 2 2 4 2 3 3 3" xfId="9376"/>
    <cellStyle name="Standaard 2 2 4 2 3 3 3 2" xfId="30977"/>
    <cellStyle name="Standaard 2 2 4 2 3 3 4" xfId="16576"/>
    <cellStyle name="Standaard 2 2 4 2 3 3 4 2" xfId="38177"/>
    <cellStyle name="Standaard 2 2 4 2 3 3 5" xfId="23777"/>
    <cellStyle name="Standaard 2 2 4 2 3 4" xfId="4575"/>
    <cellStyle name="Standaard 2 2 4 2 3 4 2" xfId="11776"/>
    <cellStyle name="Standaard 2 2 4 2 3 4 2 2" xfId="33377"/>
    <cellStyle name="Standaard 2 2 4 2 3 4 3" xfId="18976"/>
    <cellStyle name="Standaard 2 2 4 2 3 4 3 2" xfId="40577"/>
    <cellStyle name="Standaard 2 2 4 2 3 4 4" xfId="26177"/>
    <cellStyle name="Standaard 2 2 4 2 3 5" xfId="8176"/>
    <cellStyle name="Standaard 2 2 4 2 3 5 2" xfId="29777"/>
    <cellStyle name="Standaard 2 2 4 2 3 6" xfId="15376"/>
    <cellStyle name="Standaard 2 2 4 2 3 6 2" xfId="36977"/>
    <cellStyle name="Standaard 2 2 4 2 3 7" xfId="22577"/>
    <cellStyle name="Standaard 2 2 4 2 4" xfId="2775"/>
    <cellStyle name="Standaard 2 2 4 2 4 2" xfId="6375"/>
    <cellStyle name="Standaard 2 2 4 2 4 2 2" xfId="13576"/>
    <cellStyle name="Standaard 2 2 4 2 4 2 2 2" xfId="35177"/>
    <cellStyle name="Standaard 2 2 4 2 4 2 3" xfId="20776"/>
    <cellStyle name="Standaard 2 2 4 2 4 2 3 2" xfId="42377"/>
    <cellStyle name="Standaard 2 2 4 2 4 2 4" xfId="27977"/>
    <cellStyle name="Standaard 2 2 4 2 4 3" xfId="9976"/>
    <cellStyle name="Standaard 2 2 4 2 4 3 2" xfId="31577"/>
    <cellStyle name="Standaard 2 2 4 2 4 4" xfId="17176"/>
    <cellStyle name="Standaard 2 2 4 2 4 4 2" xfId="38777"/>
    <cellStyle name="Standaard 2 2 4 2 4 5" xfId="24377"/>
    <cellStyle name="Standaard 2 2 4 2 5" xfId="1575"/>
    <cellStyle name="Standaard 2 2 4 2 5 2" xfId="5175"/>
    <cellStyle name="Standaard 2 2 4 2 5 2 2" xfId="12376"/>
    <cellStyle name="Standaard 2 2 4 2 5 2 2 2" xfId="33977"/>
    <cellStyle name="Standaard 2 2 4 2 5 2 3" xfId="19576"/>
    <cellStyle name="Standaard 2 2 4 2 5 2 3 2" xfId="41177"/>
    <cellStyle name="Standaard 2 2 4 2 5 2 4" xfId="26777"/>
    <cellStyle name="Standaard 2 2 4 2 5 3" xfId="8776"/>
    <cellStyle name="Standaard 2 2 4 2 5 3 2" xfId="30377"/>
    <cellStyle name="Standaard 2 2 4 2 5 4" xfId="15976"/>
    <cellStyle name="Standaard 2 2 4 2 5 4 2" xfId="37577"/>
    <cellStyle name="Standaard 2 2 4 2 5 5" xfId="23177"/>
    <cellStyle name="Standaard 2 2 4 2 6" xfId="3975"/>
    <cellStyle name="Standaard 2 2 4 2 6 2" xfId="11176"/>
    <cellStyle name="Standaard 2 2 4 2 6 2 2" xfId="32777"/>
    <cellStyle name="Standaard 2 2 4 2 6 3" xfId="18376"/>
    <cellStyle name="Standaard 2 2 4 2 6 3 2" xfId="39977"/>
    <cellStyle name="Standaard 2 2 4 2 6 4" xfId="25577"/>
    <cellStyle name="Standaard 2 2 4 2 7" xfId="7576"/>
    <cellStyle name="Standaard 2 2 4 2 7 2" xfId="29177"/>
    <cellStyle name="Standaard 2 2 4 2 8" xfId="14776"/>
    <cellStyle name="Standaard 2 2 4 2 8 2" xfId="36377"/>
    <cellStyle name="Standaard 2 2 4 2 9" xfId="21977"/>
    <cellStyle name="Standaard 2 2 4 3" xfId="493"/>
    <cellStyle name="Standaard 2 2 4 3 2" xfId="1095"/>
    <cellStyle name="Standaard 2 2 4 3 2 2" xfId="3495"/>
    <cellStyle name="Standaard 2 2 4 3 2 2 2" xfId="7095"/>
    <cellStyle name="Standaard 2 2 4 3 2 2 2 2" xfId="14296"/>
    <cellStyle name="Standaard 2 2 4 3 2 2 2 2 2" xfId="35897"/>
    <cellStyle name="Standaard 2 2 4 3 2 2 2 3" xfId="21496"/>
    <cellStyle name="Standaard 2 2 4 3 2 2 2 3 2" xfId="43097"/>
    <cellStyle name="Standaard 2 2 4 3 2 2 2 4" xfId="28697"/>
    <cellStyle name="Standaard 2 2 4 3 2 2 3" xfId="10696"/>
    <cellStyle name="Standaard 2 2 4 3 2 2 3 2" xfId="32297"/>
    <cellStyle name="Standaard 2 2 4 3 2 2 4" xfId="17896"/>
    <cellStyle name="Standaard 2 2 4 3 2 2 4 2" xfId="39497"/>
    <cellStyle name="Standaard 2 2 4 3 2 2 5" xfId="25097"/>
    <cellStyle name="Standaard 2 2 4 3 2 3" xfId="2295"/>
    <cellStyle name="Standaard 2 2 4 3 2 3 2" xfId="5895"/>
    <cellStyle name="Standaard 2 2 4 3 2 3 2 2" xfId="13096"/>
    <cellStyle name="Standaard 2 2 4 3 2 3 2 2 2" xfId="34697"/>
    <cellStyle name="Standaard 2 2 4 3 2 3 2 3" xfId="20296"/>
    <cellStyle name="Standaard 2 2 4 3 2 3 2 3 2" xfId="41897"/>
    <cellStyle name="Standaard 2 2 4 3 2 3 2 4" xfId="27497"/>
    <cellStyle name="Standaard 2 2 4 3 2 3 3" xfId="9496"/>
    <cellStyle name="Standaard 2 2 4 3 2 3 3 2" xfId="31097"/>
    <cellStyle name="Standaard 2 2 4 3 2 3 4" xfId="16696"/>
    <cellStyle name="Standaard 2 2 4 3 2 3 4 2" xfId="38297"/>
    <cellStyle name="Standaard 2 2 4 3 2 3 5" xfId="23897"/>
    <cellStyle name="Standaard 2 2 4 3 2 4" xfId="4695"/>
    <cellStyle name="Standaard 2 2 4 3 2 4 2" xfId="11896"/>
    <cellStyle name="Standaard 2 2 4 3 2 4 2 2" xfId="33497"/>
    <cellStyle name="Standaard 2 2 4 3 2 4 3" xfId="19096"/>
    <cellStyle name="Standaard 2 2 4 3 2 4 3 2" xfId="40697"/>
    <cellStyle name="Standaard 2 2 4 3 2 4 4" xfId="26297"/>
    <cellStyle name="Standaard 2 2 4 3 2 5" xfId="8296"/>
    <cellStyle name="Standaard 2 2 4 3 2 5 2" xfId="29897"/>
    <cellStyle name="Standaard 2 2 4 3 2 6" xfId="15496"/>
    <cellStyle name="Standaard 2 2 4 3 2 6 2" xfId="37097"/>
    <cellStyle name="Standaard 2 2 4 3 2 7" xfId="22697"/>
    <cellStyle name="Standaard 2 2 4 3 3" xfId="2895"/>
    <cellStyle name="Standaard 2 2 4 3 3 2" xfId="6495"/>
    <cellStyle name="Standaard 2 2 4 3 3 2 2" xfId="13696"/>
    <cellStyle name="Standaard 2 2 4 3 3 2 2 2" xfId="35297"/>
    <cellStyle name="Standaard 2 2 4 3 3 2 3" xfId="20896"/>
    <cellStyle name="Standaard 2 2 4 3 3 2 3 2" xfId="42497"/>
    <cellStyle name="Standaard 2 2 4 3 3 2 4" xfId="28097"/>
    <cellStyle name="Standaard 2 2 4 3 3 3" xfId="10096"/>
    <cellStyle name="Standaard 2 2 4 3 3 3 2" xfId="31697"/>
    <cellStyle name="Standaard 2 2 4 3 3 4" xfId="17296"/>
    <cellStyle name="Standaard 2 2 4 3 3 4 2" xfId="38897"/>
    <cellStyle name="Standaard 2 2 4 3 3 5" xfId="24497"/>
    <cellStyle name="Standaard 2 2 4 3 4" xfId="1695"/>
    <cellStyle name="Standaard 2 2 4 3 4 2" xfId="5295"/>
    <cellStyle name="Standaard 2 2 4 3 4 2 2" xfId="12496"/>
    <cellStyle name="Standaard 2 2 4 3 4 2 2 2" xfId="34097"/>
    <cellStyle name="Standaard 2 2 4 3 4 2 3" xfId="19696"/>
    <cellStyle name="Standaard 2 2 4 3 4 2 3 2" xfId="41297"/>
    <cellStyle name="Standaard 2 2 4 3 4 2 4" xfId="26897"/>
    <cellStyle name="Standaard 2 2 4 3 4 3" xfId="8896"/>
    <cellStyle name="Standaard 2 2 4 3 4 3 2" xfId="30497"/>
    <cellStyle name="Standaard 2 2 4 3 4 4" xfId="16096"/>
    <cellStyle name="Standaard 2 2 4 3 4 4 2" xfId="37697"/>
    <cellStyle name="Standaard 2 2 4 3 4 5" xfId="23297"/>
    <cellStyle name="Standaard 2 2 4 3 5" xfId="4095"/>
    <cellStyle name="Standaard 2 2 4 3 5 2" xfId="11296"/>
    <cellStyle name="Standaard 2 2 4 3 5 2 2" xfId="32897"/>
    <cellStyle name="Standaard 2 2 4 3 5 3" xfId="18496"/>
    <cellStyle name="Standaard 2 2 4 3 5 3 2" xfId="40097"/>
    <cellStyle name="Standaard 2 2 4 3 5 4" xfId="25697"/>
    <cellStyle name="Standaard 2 2 4 3 6" xfId="7696"/>
    <cellStyle name="Standaard 2 2 4 3 6 2" xfId="29297"/>
    <cellStyle name="Standaard 2 2 4 3 7" xfId="14896"/>
    <cellStyle name="Standaard 2 2 4 3 7 2" xfId="36497"/>
    <cellStyle name="Standaard 2 2 4 3 8" xfId="22097"/>
    <cellStyle name="Standaard 2 2 4 4" xfId="735"/>
    <cellStyle name="Standaard 2 2 4 4 2" xfId="1335"/>
    <cellStyle name="Standaard 2 2 4 4 2 2" xfId="3735"/>
    <cellStyle name="Standaard 2 2 4 4 2 2 2" xfId="7335"/>
    <cellStyle name="Standaard 2 2 4 4 2 2 2 2" xfId="14536"/>
    <cellStyle name="Standaard 2 2 4 4 2 2 2 2 2" xfId="36137"/>
    <cellStyle name="Standaard 2 2 4 4 2 2 2 3" xfId="21736"/>
    <cellStyle name="Standaard 2 2 4 4 2 2 2 3 2" xfId="43337"/>
    <cellStyle name="Standaard 2 2 4 4 2 2 2 4" xfId="28937"/>
    <cellStyle name="Standaard 2 2 4 4 2 2 3" xfId="10936"/>
    <cellStyle name="Standaard 2 2 4 4 2 2 3 2" xfId="32537"/>
    <cellStyle name="Standaard 2 2 4 4 2 2 4" xfId="18136"/>
    <cellStyle name="Standaard 2 2 4 4 2 2 4 2" xfId="39737"/>
    <cellStyle name="Standaard 2 2 4 4 2 2 5" xfId="25337"/>
    <cellStyle name="Standaard 2 2 4 4 2 3" xfId="2535"/>
    <cellStyle name="Standaard 2 2 4 4 2 3 2" xfId="6135"/>
    <cellStyle name="Standaard 2 2 4 4 2 3 2 2" xfId="13336"/>
    <cellStyle name="Standaard 2 2 4 4 2 3 2 2 2" xfId="34937"/>
    <cellStyle name="Standaard 2 2 4 4 2 3 2 3" xfId="20536"/>
    <cellStyle name="Standaard 2 2 4 4 2 3 2 3 2" xfId="42137"/>
    <cellStyle name="Standaard 2 2 4 4 2 3 2 4" xfId="27737"/>
    <cellStyle name="Standaard 2 2 4 4 2 3 3" xfId="9736"/>
    <cellStyle name="Standaard 2 2 4 4 2 3 3 2" xfId="31337"/>
    <cellStyle name="Standaard 2 2 4 4 2 3 4" xfId="16936"/>
    <cellStyle name="Standaard 2 2 4 4 2 3 4 2" xfId="38537"/>
    <cellStyle name="Standaard 2 2 4 4 2 3 5" xfId="24137"/>
    <cellStyle name="Standaard 2 2 4 4 2 4" xfId="4935"/>
    <cellStyle name="Standaard 2 2 4 4 2 4 2" xfId="12136"/>
    <cellStyle name="Standaard 2 2 4 4 2 4 2 2" xfId="33737"/>
    <cellStyle name="Standaard 2 2 4 4 2 4 3" xfId="19336"/>
    <cellStyle name="Standaard 2 2 4 4 2 4 3 2" xfId="40937"/>
    <cellStyle name="Standaard 2 2 4 4 2 4 4" xfId="26537"/>
    <cellStyle name="Standaard 2 2 4 4 2 5" xfId="8536"/>
    <cellStyle name="Standaard 2 2 4 4 2 5 2" xfId="30137"/>
    <cellStyle name="Standaard 2 2 4 4 2 6" xfId="15736"/>
    <cellStyle name="Standaard 2 2 4 4 2 6 2" xfId="37337"/>
    <cellStyle name="Standaard 2 2 4 4 2 7" xfId="22937"/>
    <cellStyle name="Standaard 2 2 4 4 3" xfId="3135"/>
    <cellStyle name="Standaard 2 2 4 4 3 2" xfId="6735"/>
    <cellStyle name="Standaard 2 2 4 4 3 2 2" xfId="13936"/>
    <cellStyle name="Standaard 2 2 4 4 3 2 2 2" xfId="35537"/>
    <cellStyle name="Standaard 2 2 4 4 3 2 3" xfId="21136"/>
    <cellStyle name="Standaard 2 2 4 4 3 2 3 2" xfId="42737"/>
    <cellStyle name="Standaard 2 2 4 4 3 2 4" xfId="28337"/>
    <cellStyle name="Standaard 2 2 4 4 3 3" xfId="10336"/>
    <cellStyle name="Standaard 2 2 4 4 3 3 2" xfId="31937"/>
    <cellStyle name="Standaard 2 2 4 4 3 4" xfId="17536"/>
    <cellStyle name="Standaard 2 2 4 4 3 4 2" xfId="39137"/>
    <cellStyle name="Standaard 2 2 4 4 3 5" xfId="24737"/>
    <cellStyle name="Standaard 2 2 4 4 4" xfId="1935"/>
    <cellStyle name="Standaard 2 2 4 4 4 2" xfId="5535"/>
    <cellStyle name="Standaard 2 2 4 4 4 2 2" xfId="12736"/>
    <cellStyle name="Standaard 2 2 4 4 4 2 2 2" xfId="34337"/>
    <cellStyle name="Standaard 2 2 4 4 4 2 3" xfId="19936"/>
    <cellStyle name="Standaard 2 2 4 4 4 2 3 2" xfId="41537"/>
    <cellStyle name="Standaard 2 2 4 4 4 2 4" xfId="27137"/>
    <cellStyle name="Standaard 2 2 4 4 4 3" xfId="9136"/>
    <cellStyle name="Standaard 2 2 4 4 4 3 2" xfId="30737"/>
    <cellStyle name="Standaard 2 2 4 4 4 4" xfId="16336"/>
    <cellStyle name="Standaard 2 2 4 4 4 4 2" xfId="37937"/>
    <cellStyle name="Standaard 2 2 4 4 4 5" xfId="23537"/>
    <cellStyle name="Standaard 2 2 4 4 5" xfId="4335"/>
    <cellStyle name="Standaard 2 2 4 4 5 2" xfId="11536"/>
    <cellStyle name="Standaard 2 2 4 4 5 2 2" xfId="33137"/>
    <cellStyle name="Standaard 2 2 4 4 5 3" xfId="18736"/>
    <cellStyle name="Standaard 2 2 4 4 5 3 2" xfId="40337"/>
    <cellStyle name="Standaard 2 2 4 4 5 4" xfId="25937"/>
    <cellStyle name="Standaard 2 2 4 4 6" xfId="7936"/>
    <cellStyle name="Standaard 2 2 4 4 6 2" xfId="29537"/>
    <cellStyle name="Standaard 2 2 4 4 7" xfId="15136"/>
    <cellStyle name="Standaard 2 2 4 4 7 2" xfId="36737"/>
    <cellStyle name="Standaard 2 2 4 4 8" xfId="22337"/>
    <cellStyle name="Standaard 2 2 4 5" xfId="855"/>
    <cellStyle name="Standaard 2 2 4 5 2" xfId="3255"/>
    <cellStyle name="Standaard 2 2 4 5 2 2" xfId="6855"/>
    <cellStyle name="Standaard 2 2 4 5 2 2 2" xfId="14056"/>
    <cellStyle name="Standaard 2 2 4 5 2 2 2 2" xfId="35657"/>
    <cellStyle name="Standaard 2 2 4 5 2 2 3" xfId="21256"/>
    <cellStyle name="Standaard 2 2 4 5 2 2 3 2" xfId="42857"/>
    <cellStyle name="Standaard 2 2 4 5 2 2 4" xfId="28457"/>
    <cellStyle name="Standaard 2 2 4 5 2 3" xfId="10456"/>
    <cellStyle name="Standaard 2 2 4 5 2 3 2" xfId="32057"/>
    <cellStyle name="Standaard 2 2 4 5 2 4" xfId="17656"/>
    <cellStyle name="Standaard 2 2 4 5 2 4 2" xfId="39257"/>
    <cellStyle name="Standaard 2 2 4 5 2 5" xfId="24857"/>
    <cellStyle name="Standaard 2 2 4 5 3" xfId="2055"/>
    <cellStyle name="Standaard 2 2 4 5 3 2" xfId="5655"/>
    <cellStyle name="Standaard 2 2 4 5 3 2 2" xfId="12856"/>
    <cellStyle name="Standaard 2 2 4 5 3 2 2 2" xfId="34457"/>
    <cellStyle name="Standaard 2 2 4 5 3 2 3" xfId="20056"/>
    <cellStyle name="Standaard 2 2 4 5 3 2 3 2" xfId="41657"/>
    <cellStyle name="Standaard 2 2 4 5 3 2 4" xfId="27257"/>
    <cellStyle name="Standaard 2 2 4 5 3 3" xfId="9256"/>
    <cellStyle name="Standaard 2 2 4 5 3 3 2" xfId="30857"/>
    <cellStyle name="Standaard 2 2 4 5 3 4" xfId="16456"/>
    <cellStyle name="Standaard 2 2 4 5 3 4 2" xfId="38057"/>
    <cellStyle name="Standaard 2 2 4 5 3 5" xfId="23657"/>
    <cellStyle name="Standaard 2 2 4 5 4" xfId="4455"/>
    <cellStyle name="Standaard 2 2 4 5 4 2" xfId="11656"/>
    <cellStyle name="Standaard 2 2 4 5 4 2 2" xfId="33257"/>
    <cellStyle name="Standaard 2 2 4 5 4 3" xfId="18856"/>
    <cellStyle name="Standaard 2 2 4 5 4 3 2" xfId="40457"/>
    <cellStyle name="Standaard 2 2 4 5 4 4" xfId="26057"/>
    <cellStyle name="Standaard 2 2 4 5 5" xfId="8056"/>
    <cellStyle name="Standaard 2 2 4 5 5 2" xfId="29657"/>
    <cellStyle name="Standaard 2 2 4 5 6" xfId="15256"/>
    <cellStyle name="Standaard 2 2 4 5 6 2" xfId="36857"/>
    <cellStyle name="Standaard 2 2 4 5 7" xfId="22457"/>
    <cellStyle name="Standaard 2 2 4 6" xfId="2655"/>
    <cellStyle name="Standaard 2 2 4 6 2" xfId="6255"/>
    <cellStyle name="Standaard 2 2 4 6 2 2" xfId="13456"/>
    <cellStyle name="Standaard 2 2 4 6 2 2 2" xfId="35057"/>
    <cellStyle name="Standaard 2 2 4 6 2 3" xfId="20656"/>
    <cellStyle name="Standaard 2 2 4 6 2 3 2" xfId="42257"/>
    <cellStyle name="Standaard 2 2 4 6 2 4" xfId="27857"/>
    <cellStyle name="Standaard 2 2 4 6 3" xfId="9856"/>
    <cellStyle name="Standaard 2 2 4 6 3 2" xfId="31457"/>
    <cellStyle name="Standaard 2 2 4 6 4" xfId="17056"/>
    <cellStyle name="Standaard 2 2 4 6 4 2" xfId="38657"/>
    <cellStyle name="Standaard 2 2 4 6 5" xfId="24257"/>
    <cellStyle name="Standaard 2 2 4 7" xfId="1455"/>
    <cellStyle name="Standaard 2 2 4 7 2" xfId="5055"/>
    <cellStyle name="Standaard 2 2 4 7 2 2" xfId="12256"/>
    <cellStyle name="Standaard 2 2 4 7 2 2 2" xfId="33857"/>
    <cellStyle name="Standaard 2 2 4 7 2 3" xfId="19456"/>
    <cellStyle name="Standaard 2 2 4 7 2 3 2" xfId="41057"/>
    <cellStyle name="Standaard 2 2 4 7 2 4" xfId="26657"/>
    <cellStyle name="Standaard 2 2 4 7 3" xfId="8656"/>
    <cellStyle name="Standaard 2 2 4 7 3 2" xfId="30257"/>
    <cellStyle name="Standaard 2 2 4 7 4" xfId="15856"/>
    <cellStyle name="Standaard 2 2 4 7 4 2" xfId="37457"/>
    <cellStyle name="Standaard 2 2 4 7 5" xfId="23057"/>
    <cellStyle name="Standaard 2 2 4 8" xfId="3855"/>
    <cellStyle name="Standaard 2 2 4 8 2" xfId="11056"/>
    <cellStyle name="Standaard 2 2 4 8 2 2" xfId="32657"/>
    <cellStyle name="Standaard 2 2 4 8 3" xfId="18256"/>
    <cellStyle name="Standaard 2 2 4 8 3 2" xfId="39857"/>
    <cellStyle name="Standaard 2 2 4 8 4" xfId="25457"/>
    <cellStyle name="Standaard 2 2 4 9" xfId="7456"/>
    <cellStyle name="Standaard 2 2 4 9 2" xfId="29057"/>
    <cellStyle name="Standaard 2 2 5" xfId="288"/>
    <cellStyle name="Standaard 2 2 5 10" xfId="14691"/>
    <cellStyle name="Standaard 2 2 5 10 2" xfId="36292"/>
    <cellStyle name="Standaard 2 2 5 11" xfId="21892"/>
    <cellStyle name="Standaard 2 2 5 2" xfId="408"/>
    <cellStyle name="Standaard 2 2 5 2 2" xfId="650"/>
    <cellStyle name="Standaard 2 2 5 2 2 2" xfId="1250"/>
    <cellStyle name="Standaard 2 2 5 2 2 2 2" xfId="3650"/>
    <cellStyle name="Standaard 2 2 5 2 2 2 2 2" xfId="7250"/>
    <cellStyle name="Standaard 2 2 5 2 2 2 2 2 2" xfId="14451"/>
    <cellStyle name="Standaard 2 2 5 2 2 2 2 2 2 2" xfId="36052"/>
    <cellStyle name="Standaard 2 2 5 2 2 2 2 2 3" xfId="21651"/>
    <cellStyle name="Standaard 2 2 5 2 2 2 2 2 3 2" xfId="43252"/>
    <cellStyle name="Standaard 2 2 5 2 2 2 2 2 4" xfId="28852"/>
    <cellStyle name="Standaard 2 2 5 2 2 2 2 3" xfId="10851"/>
    <cellStyle name="Standaard 2 2 5 2 2 2 2 3 2" xfId="32452"/>
    <cellStyle name="Standaard 2 2 5 2 2 2 2 4" xfId="18051"/>
    <cellStyle name="Standaard 2 2 5 2 2 2 2 4 2" xfId="39652"/>
    <cellStyle name="Standaard 2 2 5 2 2 2 2 5" xfId="25252"/>
    <cellStyle name="Standaard 2 2 5 2 2 2 3" xfId="2450"/>
    <cellStyle name="Standaard 2 2 5 2 2 2 3 2" xfId="6050"/>
    <cellStyle name="Standaard 2 2 5 2 2 2 3 2 2" xfId="13251"/>
    <cellStyle name="Standaard 2 2 5 2 2 2 3 2 2 2" xfId="34852"/>
    <cellStyle name="Standaard 2 2 5 2 2 2 3 2 3" xfId="20451"/>
    <cellStyle name="Standaard 2 2 5 2 2 2 3 2 3 2" xfId="42052"/>
    <cellStyle name="Standaard 2 2 5 2 2 2 3 2 4" xfId="27652"/>
    <cellStyle name="Standaard 2 2 5 2 2 2 3 3" xfId="9651"/>
    <cellStyle name="Standaard 2 2 5 2 2 2 3 3 2" xfId="31252"/>
    <cellStyle name="Standaard 2 2 5 2 2 2 3 4" xfId="16851"/>
    <cellStyle name="Standaard 2 2 5 2 2 2 3 4 2" xfId="38452"/>
    <cellStyle name="Standaard 2 2 5 2 2 2 3 5" xfId="24052"/>
    <cellStyle name="Standaard 2 2 5 2 2 2 4" xfId="4850"/>
    <cellStyle name="Standaard 2 2 5 2 2 2 4 2" xfId="12051"/>
    <cellStyle name="Standaard 2 2 5 2 2 2 4 2 2" xfId="33652"/>
    <cellStyle name="Standaard 2 2 5 2 2 2 4 3" xfId="19251"/>
    <cellStyle name="Standaard 2 2 5 2 2 2 4 3 2" xfId="40852"/>
    <cellStyle name="Standaard 2 2 5 2 2 2 4 4" xfId="26452"/>
    <cellStyle name="Standaard 2 2 5 2 2 2 5" xfId="8451"/>
    <cellStyle name="Standaard 2 2 5 2 2 2 5 2" xfId="30052"/>
    <cellStyle name="Standaard 2 2 5 2 2 2 6" xfId="15651"/>
    <cellStyle name="Standaard 2 2 5 2 2 2 6 2" xfId="37252"/>
    <cellStyle name="Standaard 2 2 5 2 2 2 7" xfId="22852"/>
    <cellStyle name="Standaard 2 2 5 2 2 3" xfId="3050"/>
    <cellStyle name="Standaard 2 2 5 2 2 3 2" xfId="6650"/>
    <cellStyle name="Standaard 2 2 5 2 2 3 2 2" xfId="13851"/>
    <cellStyle name="Standaard 2 2 5 2 2 3 2 2 2" xfId="35452"/>
    <cellStyle name="Standaard 2 2 5 2 2 3 2 3" xfId="21051"/>
    <cellStyle name="Standaard 2 2 5 2 2 3 2 3 2" xfId="42652"/>
    <cellStyle name="Standaard 2 2 5 2 2 3 2 4" xfId="28252"/>
    <cellStyle name="Standaard 2 2 5 2 2 3 3" xfId="10251"/>
    <cellStyle name="Standaard 2 2 5 2 2 3 3 2" xfId="31852"/>
    <cellStyle name="Standaard 2 2 5 2 2 3 4" xfId="17451"/>
    <cellStyle name="Standaard 2 2 5 2 2 3 4 2" xfId="39052"/>
    <cellStyle name="Standaard 2 2 5 2 2 3 5" xfId="24652"/>
    <cellStyle name="Standaard 2 2 5 2 2 4" xfId="1850"/>
    <cellStyle name="Standaard 2 2 5 2 2 4 2" xfId="5450"/>
    <cellStyle name="Standaard 2 2 5 2 2 4 2 2" xfId="12651"/>
    <cellStyle name="Standaard 2 2 5 2 2 4 2 2 2" xfId="34252"/>
    <cellStyle name="Standaard 2 2 5 2 2 4 2 3" xfId="19851"/>
    <cellStyle name="Standaard 2 2 5 2 2 4 2 3 2" xfId="41452"/>
    <cellStyle name="Standaard 2 2 5 2 2 4 2 4" xfId="27052"/>
    <cellStyle name="Standaard 2 2 5 2 2 4 3" xfId="9051"/>
    <cellStyle name="Standaard 2 2 5 2 2 4 3 2" xfId="30652"/>
    <cellStyle name="Standaard 2 2 5 2 2 4 4" xfId="16251"/>
    <cellStyle name="Standaard 2 2 5 2 2 4 4 2" xfId="37852"/>
    <cellStyle name="Standaard 2 2 5 2 2 4 5" xfId="23452"/>
    <cellStyle name="Standaard 2 2 5 2 2 5" xfId="4250"/>
    <cellStyle name="Standaard 2 2 5 2 2 5 2" xfId="11451"/>
    <cellStyle name="Standaard 2 2 5 2 2 5 2 2" xfId="33052"/>
    <cellStyle name="Standaard 2 2 5 2 2 5 3" xfId="18651"/>
    <cellStyle name="Standaard 2 2 5 2 2 5 3 2" xfId="40252"/>
    <cellStyle name="Standaard 2 2 5 2 2 5 4" xfId="25852"/>
    <cellStyle name="Standaard 2 2 5 2 2 6" xfId="7851"/>
    <cellStyle name="Standaard 2 2 5 2 2 6 2" xfId="29452"/>
    <cellStyle name="Standaard 2 2 5 2 2 7" xfId="15051"/>
    <cellStyle name="Standaard 2 2 5 2 2 7 2" xfId="36652"/>
    <cellStyle name="Standaard 2 2 5 2 2 8" xfId="22252"/>
    <cellStyle name="Standaard 2 2 5 2 3" xfId="1010"/>
    <cellStyle name="Standaard 2 2 5 2 3 2" xfId="3410"/>
    <cellStyle name="Standaard 2 2 5 2 3 2 2" xfId="7010"/>
    <cellStyle name="Standaard 2 2 5 2 3 2 2 2" xfId="14211"/>
    <cellStyle name="Standaard 2 2 5 2 3 2 2 2 2" xfId="35812"/>
    <cellStyle name="Standaard 2 2 5 2 3 2 2 3" xfId="21411"/>
    <cellStyle name="Standaard 2 2 5 2 3 2 2 3 2" xfId="43012"/>
    <cellStyle name="Standaard 2 2 5 2 3 2 2 4" xfId="28612"/>
    <cellStyle name="Standaard 2 2 5 2 3 2 3" xfId="10611"/>
    <cellStyle name="Standaard 2 2 5 2 3 2 3 2" xfId="32212"/>
    <cellStyle name="Standaard 2 2 5 2 3 2 4" xfId="17811"/>
    <cellStyle name="Standaard 2 2 5 2 3 2 4 2" xfId="39412"/>
    <cellStyle name="Standaard 2 2 5 2 3 2 5" xfId="25012"/>
    <cellStyle name="Standaard 2 2 5 2 3 3" xfId="2210"/>
    <cellStyle name="Standaard 2 2 5 2 3 3 2" xfId="5810"/>
    <cellStyle name="Standaard 2 2 5 2 3 3 2 2" xfId="13011"/>
    <cellStyle name="Standaard 2 2 5 2 3 3 2 2 2" xfId="34612"/>
    <cellStyle name="Standaard 2 2 5 2 3 3 2 3" xfId="20211"/>
    <cellStyle name="Standaard 2 2 5 2 3 3 2 3 2" xfId="41812"/>
    <cellStyle name="Standaard 2 2 5 2 3 3 2 4" xfId="27412"/>
    <cellStyle name="Standaard 2 2 5 2 3 3 3" xfId="9411"/>
    <cellStyle name="Standaard 2 2 5 2 3 3 3 2" xfId="31012"/>
    <cellStyle name="Standaard 2 2 5 2 3 3 4" xfId="16611"/>
    <cellStyle name="Standaard 2 2 5 2 3 3 4 2" xfId="38212"/>
    <cellStyle name="Standaard 2 2 5 2 3 3 5" xfId="23812"/>
    <cellStyle name="Standaard 2 2 5 2 3 4" xfId="4610"/>
    <cellStyle name="Standaard 2 2 5 2 3 4 2" xfId="11811"/>
    <cellStyle name="Standaard 2 2 5 2 3 4 2 2" xfId="33412"/>
    <cellStyle name="Standaard 2 2 5 2 3 4 3" xfId="19011"/>
    <cellStyle name="Standaard 2 2 5 2 3 4 3 2" xfId="40612"/>
    <cellStyle name="Standaard 2 2 5 2 3 4 4" xfId="26212"/>
    <cellStyle name="Standaard 2 2 5 2 3 5" xfId="8211"/>
    <cellStyle name="Standaard 2 2 5 2 3 5 2" xfId="29812"/>
    <cellStyle name="Standaard 2 2 5 2 3 6" xfId="15411"/>
    <cellStyle name="Standaard 2 2 5 2 3 6 2" xfId="37012"/>
    <cellStyle name="Standaard 2 2 5 2 3 7" xfId="22612"/>
    <cellStyle name="Standaard 2 2 5 2 4" xfId="2810"/>
    <cellStyle name="Standaard 2 2 5 2 4 2" xfId="6410"/>
    <cellStyle name="Standaard 2 2 5 2 4 2 2" xfId="13611"/>
    <cellStyle name="Standaard 2 2 5 2 4 2 2 2" xfId="35212"/>
    <cellStyle name="Standaard 2 2 5 2 4 2 3" xfId="20811"/>
    <cellStyle name="Standaard 2 2 5 2 4 2 3 2" xfId="42412"/>
    <cellStyle name="Standaard 2 2 5 2 4 2 4" xfId="28012"/>
    <cellStyle name="Standaard 2 2 5 2 4 3" xfId="10011"/>
    <cellStyle name="Standaard 2 2 5 2 4 3 2" xfId="31612"/>
    <cellStyle name="Standaard 2 2 5 2 4 4" xfId="17211"/>
    <cellStyle name="Standaard 2 2 5 2 4 4 2" xfId="38812"/>
    <cellStyle name="Standaard 2 2 5 2 4 5" xfId="24412"/>
    <cellStyle name="Standaard 2 2 5 2 5" xfId="1610"/>
    <cellStyle name="Standaard 2 2 5 2 5 2" xfId="5210"/>
    <cellStyle name="Standaard 2 2 5 2 5 2 2" xfId="12411"/>
    <cellStyle name="Standaard 2 2 5 2 5 2 2 2" xfId="34012"/>
    <cellStyle name="Standaard 2 2 5 2 5 2 3" xfId="19611"/>
    <cellStyle name="Standaard 2 2 5 2 5 2 3 2" xfId="41212"/>
    <cellStyle name="Standaard 2 2 5 2 5 2 4" xfId="26812"/>
    <cellStyle name="Standaard 2 2 5 2 5 3" xfId="8811"/>
    <cellStyle name="Standaard 2 2 5 2 5 3 2" xfId="30412"/>
    <cellStyle name="Standaard 2 2 5 2 5 4" xfId="16011"/>
    <cellStyle name="Standaard 2 2 5 2 5 4 2" xfId="37612"/>
    <cellStyle name="Standaard 2 2 5 2 5 5" xfId="23212"/>
    <cellStyle name="Standaard 2 2 5 2 6" xfId="4010"/>
    <cellStyle name="Standaard 2 2 5 2 6 2" xfId="11211"/>
    <cellStyle name="Standaard 2 2 5 2 6 2 2" xfId="32812"/>
    <cellStyle name="Standaard 2 2 5 2 6 3" xfId="18411"/>
    <cellStyle name="Standaard 2 2 5 2 6 3 2" xfId="40012"/>
    <cellStyle name="Standaard 2 2 5 2 6 4" xfId="25612"/>
    <cellStyle name="Standaard 2 2 5 2 7" xfId="7611"/>
    <cellStyle name="Standaard 2 2 5 2 7 2" xfId="29212"/>
    <cellStyle name="Standaard 2 2 5 2 8" xfId="14811"/>
    <cellStyle name="Standaard 2 2 5 2 8 2" xfId="36412"/>
    <cellStyle name="Standaard 2 2 5 2 9" xfId="22012"/>
    <cellStyle name="Standaard 2 2 5 3" xfId="528"/>
    <cellStyle name="Standaard 2 2 5 3 2" xfId="1130"/>
    <cellStyle name="Standaard 2 2 5 3 2 2" xfId="3530"/>
    <cellStyle name="Standaard 2 2 5 3 2 2 2" xfId="7130"/>
    <cellStyle name="Standaard 2 2 5 3 2 2 2 2" xfId="14331"/>
    <cellStyle name="Standaard 2 2 5 3 2 2 2 2 2" xfId="35932"/>
    <cellStyle name="Standaard 2 2 5 3 2 2 2 3" xfId="21531"/>
    <cellStyle name="Standaard 2 2 5 3 2 2 2 3 2" xfId="43132"/>
    <cellStyle name="Standaard 2 2 5 3 2 2 2 4" xfId="28732"/>
    <cellStyle name="Standaard 2 2 5 3 2 2 3" xfId="10731"/>
    <cellStyle name="Standaard 2 2 5 3 2 2 3 2" xfId="32332"/>
    <cellStyle name="Standaard 2 2 5 3 2 2 4" xfId="17931"/>
    <cellStyle name="Standaard 2 2 5 3 2 2 4 2" xfId="39532"/>
    <cellStyle name="Standaard 2 2 5 3 2 2 5" xfId="25132"/>
    <cellStyle name="Standaard 2 2 5 3 2 3" xfId="2330"/>
    <cellStyle name="Standaard 2 2 5 3 2 3 2" xfId="5930"/>
    <cellStyle name="Standaard 2 2 5 3 2 3 2 2" xfId="13131"/>
    <cellStyle name="Standaard 2 2 5 3 2 3 2 2 2" xfId="34732"/>
    <cellStyle name="Standaard 2 2 5 3 2 3 2 3" xfId="20331"/>
    <cellStyle name="Standaard 2 2 5 3 2 3 2 3 2" xfId="41932"/>
    <cellStyle name="Standaard 2 2 5 3 2 3 2 4" xfId="27532"/>
    <cellStyle name="Standaard 2 2 5 3 2 3 3" xfId="9531"/>
    <cellStyle name="Standaard 2 2 5 3 2 3 3 2" xfId="31132"/>
    <cellStyle name="Standaard 2 2 5 3 2 3 4" xfId="16731"/>
    <cellStyle name="Standaard 2 2 5 3 2 3 4 2" xfId="38332"/>
    <cellStyle name="Standaard 2 2 5 3 2 3 5" xfId="23932"/>
    <cellStyle name="Standaard 2 2 5 3 2 4" xfId="4730"/>
    <cellStyle name="Standaard 2 2 5 3 2 4 2" xfId="11931"/>
    <cellStyle name="Standaard 2 2 5 3 2 4 2 2" xfId="33532"/>
    <cellStyle name="Standaard 2 2 5 3 2 4 3" xfId="19131"/>
    <cellStyle name="Standaard 2 2 5 3 2 4 3 2" xfId="40732"/>
    <cellStyle name="Standaard 2 2 5 3 2 4 4" xfId="26332"/>
    <cellStyle name="Standaard 2 2 5 3 2 5" xfId="8331"/>
    <cellStyle name="Standaard 2 2 5 3 2 5 2" xfId="29932"/>
    <cellStyle name="Standaard 2 2 5 3 2 6" xfId="15531"/>
    <cellStyle name="Standaard 2 2 5 3 2 6 2" xfId="37132"/>
    <cellStyle name="Standaard 2 2 5 3 2 7" xfId="22732"/>
    <cellStyle name="Standaard 2 2 5 3 3" xfId="2930"/>
    <cellStyle name="Standaard 2 2 5 3 3 2" xfId="6530"/>
    <cellStyle name="Standaard 2 2 5 3 3 2 2" xfId="13731"/>
    <cellStyle name="Standaard 2 2 5 3 3 2 2 2" xfId="35332"/>
    <cellStyle name="Standaard 2 2 5 3 3 2 3" xfId="20931"/>
    <cellStyle name="Standaard 2 2 5 3 3 2 3 2" xfId="42532"/>
    <cellStyle name="Standaard 2 2 5 3 3 2 4" xfId="28132"/>
    <cellStyle name="Standaard 2 2 5 3 3 3" xfId="10131"/>
    <cellStyle name="Standaard 2 2 5 3 3 3 2" xfId="31732"/>
    <cellStyle name="Standaard 2 2 5 3 3 4" xfId="17331"/>
    <cellStyle name="Standaard 2 2 5 3 3 4 2" xfId="38932"/>
    <cellStyle name="Standaard 2 2 5 3 3 5" xfId="24532"/>
    <cellStyle name="Standaard 2 2 5 3 4" xfId="1730"/>
    <cellStyle name="Standaard 2 2 5 3 4 2" xfId="5330"/>
    <cellStyle name="Standaard 2 2 5 3 4 2 2" xfId="12531"/>
    <cellStyle name="Standaard 2 2 5 3 4 2 2 2" xfId="34132"/>
    <cellStyle name="Standaard 2 2 5 3 4 2 3" xfId="19731"/>
    <cellStyle name="Standaard 2 2 5 3 4 2 3 2" xfId="41332"/>
    <cellStyle name="Standaard 2 2 5 3 4 2 4" xfId="26932"/>
    <cellStyle name="Standaard 2 2 5 3 4 3" xfId="8931"/>
    <cellStyle name="Standaard 2 2 5 3 4 3 2" xfId="30532"/>
    <cellStyle name="Standaard 2 2 5 3 4 4" xfId="16131"/>
    <cellStyle name="Standaard 2 2 5 3 4 4 2" xfId="37732"/>
    <cellStyle name="Standaard 2 2 5 3 4 5" xfId="23332"/>
    <cellStyle name="Standaard 2 2 5 3 5" xfId="4130"/>
    <cellStyle name="Standaard 2 2 5 3 5 2" xfId="11331"/>
    <cellStyle name="Standaard 2 2 5 3 5 2 2" xfId="32932"/>
    <cellStyle name="Standaard 2 2 5 3 5 3" xfId="18531"/>
    <cellStyle name="Standaard 2 2 5 3 5 3 2" xfId="40132"/>
    <cellStyle name="Standaard 2 2 5 3 5 4" xfId="25732"/>
    <cellStyle name="Standaard 2 2 5 3 6" xfId="7731"/>
    <cellStyle name="Standaard 2 2 5 3 6 2" xfId="29332"/>
    <cellStyle name="Standaard 2 2 5 3 7" xfId="14931"/>
    <cellStyle name="Standaard 2 2 5 3 7 2" xfId="36532"/>
    <cellStyle name="Standaard 2 2 5 3 8" xfId="22132"/>
    <cellStyle name="Standaard 2 2 5 4" xfId="770"/>
    <cellStyle name="Standaard 2 2 5 4 2" xfId="1370"/>
    <cellStyle name="Standaard 2 2 5 4 2 2" xfId="3770"/>
    <cellStyle name="Standaard 2 2 5 4 2 2 2" xfId="7370"/>
    <cellStyle name="Standaard 2 2 5 4 2 2 2 2" xfId="14571"/>
    <cellStyle name="Standaard 2 2 5 4 2 2 2 2 2" xfId="36172"/>
    <cellStyle name="Standaard 2 2 5 4 2 2 2 3" xfId="21771"/>
    <cellStyle name="Standaard 2 2 5 4 2 2 2 3 2" xfId="43372"/>
    <cellStyle name="Standaard 2 2 5 4 2 2 2 4" xfId="28972"/>
    <cellStyle name="Standaard 2 2 5 4 2 2 3" xfId="10971"/>
    <cellStyle name="Standaard 2 2 5 4 2 2 3 2" xfId="32572"/>
    <cellStyle name="Standaard 2 2 5 4 2 2 4" xfId="18171"/>
    <cellStyle name="Standaard 2 2 5 4 2 2 4 2" xfId="39772"/>
    <cellStyle name="Standaard 2 2 5 4 2 2 5" xfId="25372"/>
    <cellStyle name="Standaard 2 2 5 4 2 3" xfId="2570"/>
    <cellStyle name="Standaard 2 2 5 4 2 3 2" xfId="6170"/>
    <cellStyle name="Standaard 2 2 5 4 2 3 2 2" xfId="13371"/>
    <cellStyle name="Standaard 2 2 5 4 2 3 2 2 2" xfId="34972"/>
    <cellStyle name="Standaard 2 2 5 4 2 3 2 3" xfId="20571"/>
    <cellStyle name="Standaard 2 2 5 4 2 3 2 3 2" xfId="42172"/>
    <cellStyle name="Standaard 2 2 5 4 2 3 2 4" xfId="27772"/>
    <cellStyle name="Standaard 2 2 5 4 2 3 3" xfId="9771"/>
    <cellStyle name="Standaard 2 2 5 4 2 3 3 2" xfId="31372"/>
    <cellStyle name="Standaard 2 2 5 4 2 3 4" xfId="16971"/>
    <cellStyle name="Standaard 2 2 5 4 2 3 4 2" xfId="38572"/>
    <cellStyle name="Standaard 2 2 5 4 2 3 5" xfId="24172"/>
    <cellStyle name="Standaard 2 2 5 4 2 4" xfId="4970"/>
    <cellStyle name="Standaard 2 2 5 4 2 4 2" xfId="12171"/>
    <cellStyle name="Standaard 2 2 5 4 2 4 2 2" xfId="33772"/>
    <cellStyle name="Standaard 2 2 5 4 2 4 3" xfId="19371"/>
    <cellStyle name="Standaard 2 2 5 4 2 4 3 2" xfId="40972"/>
    <cellStyle name="Standaard 2 2 5 4 2 4 4" xfId="26572"/>
    <cellStyle name="Standaard 2 2 5 4 2 5" xfId="8571"/>
    <cellStyle name="Standaard 2 2 5 4 2 5 2" xfId="30172"/>
    <cellStyle name="Standaard 2 2 5 4 2 6" xfId="15771"/>
    <cellStyle name="Standaard 2 2 5 4 2 6 2" xfId="37372"/>
    <cellStyle name="Standaard 2 2 5 4 2 7" xfId="22972"/>
    <cellStyle name="Standaard 2 2 5 4 3" xfId="3170"/>
    <cellStyle name="Standaard 2 2 5 4 3 2" xfId="6770"/>
    <cellStyle name="Standaard 2 2 5 4 3 2 2" xfId="13971"/>
    <cellStyle name="Standaard 2 2 5 4 3 2 2 2" xfId="35572"/>
    <cellStyle name="Standaard 2 2 5 4 3 2 3" xfId="21171"/>
    <cellStyle name="Standaard 2 2 5 4 3 2 3 2" xfId="42772"/>
    <cellStyle name="Standaard 2 2 5 4 3 2 4" xfId="28372"/>
    <cellStyle name="Standaard 2 2 5 4 3 3" xfId="10371"/>
    <cellStyle name="Standaard 2 2 5 4 3 3 2" xfId="31972"/>
    <cellStyle name="Standaard 2 2 5 4 3 4" xfId="17571"/>
    <cellStyle name="Standaard 2 2 5 4 3 4 2" xfId="39172"/>
    <cellStyle name="Standaard 2 2 5 4 3 5" xfId="24772"/>
    <cellStyle name="Standaard 2 2 5 4 4" xfId="1970"/>
    <cellStyle name="Standaard 2 2 5 4 4 2" xfId="5570"/>
    <cellStyle name="Standaard 2 2 5 4 4 2 2" xfId="12771"/>
    <cellStyle name="Standaard 2 2 5 4 4 2 2 2" xfId="34372"/>
    <cellStyle name="Standaard 2 2 5 4 4 2 3" xfId="19971"/>
    <cellStyle name="Standaard 2 2 5 4 4 2 3 2" xfId="41572"/>
    <cellStyle name="Standaard 2 2 5 4 4 2 4" xfId="27172"/>
    <cellStyle name="Standaard 2 2 5 4 4 3" xfId="9171"/>
    <cellStyle name="Standaard 2 2 5 4 4 3 2" xfId="30772"/>
    <cellStyle name="Standaard 2 2 5 4 4 4" xfId="16371"/>
    <cellStyle name="Standaard 2 2 5 4 4 4 2" xfId="37972"/>
    <cellStyle name="Standaard 2 2 5 4 4 5" xfId="23572"/>
    <cellStyle name="Standaard 2 2 5 4 5" xfId="4370"/>
    <cellStyle name="Standaard 2 2 5 4 5 2" xfId="11571"/>
    <cellStyle name="Standaard 2 2 5 4 5 2 2" xfId="33172"/>
    <cellStyle name="Standaard 2 2 5 4 5 3" xfId="18771"/>
    <cellStyle name="Standaard 2 2 5 4 5 3 2" xfId="40372"/>
    <cellStyle name="Standaard 2 2 5 4 5 4" xfId="25972"/>
    <cellStyle name="Standaard 2 2 5 4 6" xfId="7971"/>
    <cellStyle name="Standaard 2 2 5 4 6 2" xfId="29572"/>
    <cellStyle name="Standaard 2 2 5 4 7" xfId="15171"/>
    <cellStyle name="Standaard 2 2 5 4 7 2" xfId="36772"/>
    <cellStyle name="Standaard 2 2 5 4 8" xfId="22372"/>
    <cellStyle name="Standaard 2 2 5 5" xfId="890"/>
    <cellStyle name="Standaard 2 2 5 5 2" xfId="3290"/>
    <cellStyle name="Standaard 2 2 5 5 2 2" xfId="6890"/>
    <cellStyle name="Standaard 2 2 5 5 2 2 2" xfId="14091"/>
    <cellStyle name="Standaard 2 2 5 5 2 2 2 2" xfId="35692"/>
    <cellStyle name="Standaard 2 2 5 5 2 2 3" xfId="21291"/>
    <cellStyle name="Standaard 2 2 5 5 2 2 3 2" xfId="42892"/>
    <cellStyle name="Standaard 2 2 5 5 2 2 4" xfId="28492"/>
    <cellStyle name="Standaard 2 2 5 5 2 3" xfId="10491"/>
    <cellStyle name="Standaard 2 2 5 5 2 3 2" xfId="32092"/>
    <cellStyle name="Standaard 2 2 5 5 2 4" xfId="17691"/>
    <cellStyle name="Standaard 2 2 5 5 2 4 2" xfId="39292"/>
    <cellStyle name="Standaard 2 2 5 5 2 5" xfId="24892"/>
    <cellStyle name="Standaard 2 2 5 5 3" xfId="2090"/>
    <cellStyle name="Standaard 2 2 5 5 3 2" xfId="5690"/>
    <cellStyle name="Standaard 2 2 5 5 3 2 2" xfId="12891"/>
    <cellStyle name="Standaard 2 2 5 5 3 2 2 2" xfId="34492"/>
    <cellStyle name="Standaard 2 2 5 5 3 2 3" xfId="20091"/>
    <cellStyle name="Standaard 2 2 5 5 3 2 3 2" xfId="41692"/>
    <cellStyle name="Standaard 2 2 5 5 3 2 4" xfId="27292"/>
    <cellStyle name="Standaard 2 2 5 5 3 3" xfId="9291"/>
    <cellStyle name="Standaard 2 2 5 5 3 3 2" xfId="30892"/>
    <cellStyle name="Standaard 2 2 5 5 3 4" xfId="16491"/>
    <cellStyle name="Standaard 2 2 5 5 3 4 2" xfId="38092"/>
    <cellStyle name="Standaard 2 2 5 5 3 5" xfId="23692"/>
    <cellStyle name="Standaard 2 2 5 5 4" xfId="4490"/>
    <cellStyle name="Standaard 2 2 5 5 4 2" xfId="11691"/>
    <cellStyle name="Standaard 2 2 5 5 4 2 2" xfId="33292"/>
    <cellStyle name="Standaard 2 2 5 5 4 3" xfId="18891"/>
    <cellStyle name="Standaard 2 2 5 5 4 3 2" xfId="40492"/>
    <cellStyle name="Standaard 2 2 5 5 4 4" xfId="26092"/>
    <cellStyle name="Standaard 2 2 5 5 5" xfId="8091"/>
    <cellStyle name="Standaard 2 2 5 5 5 2" xfId="29692"/>
    <cellStyle name="Standaard 2 2 5 5 6" xfId="15291"/>
    <cellStyle name="Standaard 2 2 5 5 6 2" xfId="36892"/>
    <cellStyle name="Standaard 2 2 5 5 7" xfId="22492"/>
    <cellStyle name="Standaard 2 2 5 6" xfId="2690"/>
    <cellStyle name="Standaard 2 2 5 6 2" xfId="6290"/>
    <cellStyle name="Standaard 2 2 5 6 2 2" xfId="13491"/>
    <cellStyle name="Standaard 2 2 5 6 2 2 2" xfId="35092"/>
    <cellStyle name="Standaard 2 2 5 6 2 3" xfId="20691"/>
    <cellStyle name="Standaard 2 2 5 6 2 3 2" xfId="42292"/>
    <cellStyle name="Standaard 2 2 5 6 2 4" xfId="27892"/>
    <cellStyle name="Standaard 2 2 5 6 3" xfId="9891"/>
    <cellStyle name="Standaard 2 2 5 6 3 2" xfId="31492"/>
    <cellStyle name="Standaard 2 2 5 6 4" xfId="17091"/>
    <cellStyle name="Standaard 2 2 5 6 4 2" xfId="38692"/>
    <cellStyle name="Standaard 2 2 5 6 5" xfId="24292"/>
    <cellStyle name="Standaard 2 2 5 7" xfId="1490"/>
    <cellStyle name="Standaard 2 2 5 7 2" xfId="5090"/>
    <cellStyle name="Standaard 2 2 5 7 2 2" xfId="12291"/>
    <cellStyle name="Standaard 2 2 5 7 2 2 2" xfId="33892"/>
    <cellStyle name="Standaard 2 2 5 7 2 3" xfId="19491"/>
    <cellStyle name="Standaard 2 2 5 7 2 3 2" xfId="41092"/>
    <cellStyle name="Standaard 2 2 5 7 2 4" xfId="26692"/>
    <cellStyle name="Standaard 2 2 5 7 3" xfId="8691"/>
    <cellStyle name="Standaard 2 2 5 7 3 2" xfId="30292"/>
    <cellStyle name="Standaard 2 2 5 7 4" xfId="15891"/>
    <cellStyle name="Standaard 2 2 5 7 4 2" xfId="37492"/>
    <cellStyle name="Standaard 2 2 5 7 5" xfId="23092"/>
    <cellStyle name="Standaard 2 2 5 8" xfId="3890"/>
    <cellStyle name="Standaard 2 2 5 8 2" xfId="11091"/>
    <cellStyle name="Standaard 2 2 5 8 2 2" xfId="32692"/>
    <cellStyle name="Standaard 2 2 5 8 3" xfId="18291"/>
    <cellStyle name="Standaard 2 2 5 8 3 2" xfId="39892"/>
    <cellStyle name="Standaard 2 2 5 8 4" xfId="25492"/>
    <cellStyle name="Standaard 2 2 5 9" xfId="7491"/>
    <cellStyle name="Standaard 2 2 5 9 2" xfId="29092"/>
    <cellStyle name="Standaard 2 2 6" xfId="305"/>
    <cellStyle name="Standaard 2 2 6 2" xfId="545"/>
    <cellStyle name="Standaard 2 2 6 2 2" xfId="1147"/>
    <cellStyle name="Standaard 2 2 6 2 2 2" xfId="3547"/>
    <cellStyle name="Standaard 2 2 6 2 2 2 2" xfId="7147"/>
    <cellStyle name="Standaard 2 2 6 2 2 2 2 2" xfId="14348"/>
    <cellStyle name="Standaard 2 2 6 2 2 2 2 2 2" xfId="35949"/>
    <cellStyle name="Standaard 2 2 6 2 2 2 2 3" xfId="21548"/>
    <cellStyle name="Standaard 2 2 6 2 2 2 2 3 2" xfId="43149"/>
    <cellStyle name="Standaard 2 2 6 2 2 2 2 4" xfId="28749"/>
    <cellStyle name="Standaard 2 2 6 2 2 2 3" xfId="10748"/>
    <cellStyle name="Standaard 2 2 6 2 2 2 3 2" xfId="32349"/>
    <cellStyle name="Standaard 2 2 6 2 2 2 4" xfId="17948"/>
    <cellStyle name="Standaard 2 2 6 2 2 2 4 2" xfId="39549"/>
    <cellStyle name="Standaard 2 2 6 2 2 2 5" xfId="25149"/>
    <cellStyle name="Standaard 2 2 6 2 2 3" xfId="2347"/>
    <cellStyle name="Standaard 2 2 6 2 2 3 2" xfId="5947"/>
    <cellStyle name="Standaard 2 2 6 2 2 3 2 2" xfId="13148"/>
    <cellStyle name="Standaard 2 2 6 2 2 3 2 2 2" xfId="34749"/>
    <cellStyle name="Standaard 2 2 6 2 2 3 2 3" xfId="20348"/>
    <cellStyle name="Standaard 2 2 6 2 2 3 2 3 2" xfId="41949"/>
    <cellStyle name="Standaard 2 2 6 2 2 3 2 4" xfId="27549"/>
    <cellStyle name="Standaard 2 2 6 2 2 3 3" xfId="9548"/>
    <cellStyle name="Standaard 2 2 6 2 2 3 3 2" xfId="31149"/>
    <cellStyle name="Standaard 2 2 6 2 2 3 4" xfId="16748"/>
    <cellStyle name="Standaard 2 2 6 2 2 3 4 2" xfId="38349"/>
    <cellStyle name="Standaard 2 2 6 2 2 3 5" xfId="23949"/>
    <cellStyle name="Standaard 2 2 6 2 2 4" xfId="4747"/>
    <cellStyle name="Standaard 2 2 6 2 2 4 2" xfId="11948"/>
    <cellStyle name="Standaard 2 2 6 2 2 4 2 2" xfId="33549"/>
    <cellStyle name="Standaard 2 2 6 2 2 4 3" xfId="19148"/>
    <cellStyle name="Standaard 2 2 6 2 2 4 3 2" xfId="40749"/>
    <cellStyle name="Standaard 2 2 6 2 2 4 4" xfId="26349"/>
    <cellStyle name="Standaard 2 2 6 2 2 5" xfId="8348"/>
    <cellStyle name="Standaard 2 2 6 2 2 5 2" xfId="29949"/>
    <cellStyle name="Standaard 2 2 6 2 2 6" xfId="15548"/>
    <cellStyle name="Standaard 2 2 6 2 2 6 2" xfId="37149"/>
    <cellStyle name="Standaard 2 2 6 2 2 7" xfId="22749"/>
    <cellStyle name="Standaard 2 2 6 2 3" xfId="2947"/>
    <cellStyle name="Standaard 2 2 6 2 3 2" xfId="6547"/>
    <cellStyle name="Standaard 2 2 6 2 3 2 2" xfId="13748"/>
    <cellStyle name="Standaard 2 2 6 2 3 2 2 2" xfId="35349"/>
    <cellStyle name="Standaard 2 2 6 2 3 2 3" xfId="20948"/>
    <cellStyle name="Standaard 2 2 6 2 3 2 3 2" xfId="42549"/>
    <cellStyle name="Standaard 2 2 6 2 3 2 4" xfId="28149"/>
    <cellStyle name="Standaard 2 2 6 2 3 3" xfId="10148"/>
    <cellStyle name="Standaard 2 2 6 2 3 3 2" xfId="31749"/>
    <cellStyle name="Standaard 2 2 6 2 3 4" xfId="17348"/>
    <cellStyle name="Standaard 2 2 6 2 3 4 2" xfId="38949"/>
    <cellStyle name="Standaard 2 2 6 2 3 5" xfId="24549"/>
    <cellStyle name="Standaard 2 2 6 2 4" xfId="1747"/>
    <cellStyle name="Standaard 2 2 6 2 4 2" xfId="5347"/>
    <cellStyle name="Standaard 2 2 6 2 4 2 2" xfId="12548"/>
    <cellStyle name="Standaard 2 2 6 2 4 2 2 2" xfId="34149"/>
    <cellStyle name="Standaard 2 2 6 2 4 2 3" xfId="19748"/>
    <cellStyle name="Standaard 2 2 6 2 4 2 3 2" xfId="41349"/>
    <cellStyle name="Standaard 2 2 6 2 4 2 4" xfId="26949"/>
    <cellStyle name="Standaard 2 2 6 2 4 3" xfId="8948"/>
    <cellStyle name="Standaard 2 2 6 2 4 3 2" xfId="30549"/>
    <cellStyle name="Standaard 2 2 6 2 4 4" xfId="16148"/>
    <cellStyle name="Standaard 2 2 6 2 4 4 2" xfId="37749"/>
    <cellStyle name="Standaard 2 2 6 2 4 5" xfId="23349"/>
    <cellStyle name="Standaard 2 2 6 2 5" xfId="4147"/>
    <cellStyle name="Standaard 2 2 6 2 5 2" xfId="11348"/>
    <cellStyle name="Standaard 2 2 6 2 5 2 2" xfId="32949"/>
    <cellStyle name="Standaard 2 2 6 2 5 3" xfId="18548"/>
    <cellStyle name="Standaard 2 2 6 2 5 3 2" xfId="40149"/>
    <cellStyle name="Standaard 2 2 6 2 5 4" xfId="25749"/>
    <cellStyle name="Standaard 2 2 6 2 6" xfId="7748"/>
    <cellStyle name="Standaard 2 2 6 2 6 2" xfId="29349"/>
    <cellStyle name="Standaard 2 2 6 2 7" xfId="14948"/>
    <cellStyle name="Standaard 2 2 6 2 7 2" xfId="36549"/>
    <cellStyle name="Standaard 2 2 6 2 8" xfId="22149"/>
    <cellStyle name="Standaard 2 2 6 3" xfId="907"/>
    <cellStyle name="Standaard 2 2 6 3 2" xfId="3307"/>
    <cellStyle name="Standaard 2 2 6 3 2 2" xfId="6907"/>
    <cellStyle name="Standaard 2 2 6 3 2 2 2" xfId="14108"/>
    <cellStyle name="Standaard 2 2 6 3 2 2 2 2" xfId="35709"/>
    <cellStyle name="Standaard 2 2 6 3 2 2 3" xfId="21308"/>
    <cellStyle name="Standaard 2 2 6 3 2 2 3 2" xfId="42909"/>
    <cellStyle name="Standaard 2 2 6 3 2 2 4" xfId="28509"/>
    <cellStyle name="Standaard 2 2 6 3 2 3" xfId="10508"/>
    <cellStyle name="Standaard 2 2 6 3 2 3 2" xfId="32109"/>
    <cellStyle name="Standaard 2 2 6 3 2 4" xfId="17708"/>
    <cellStyle name="Standaard 2 2 6 3 2 4 2" xfId="39309"/>
    <cellStyle name="Standaard 2 2 6 3 2 5" xfId="24909"/>
    <cellStyle name="Standaard 2 2 6 3 3" xfId="2107"/>
    <cellStyle name="Standaard 2 2 6 3 3 2" xfId="5707"/>
    <cellStyle name="Standaard 2 2 6 3 3 2 2" xfId="12908"/>
    <cellStyle name="Standaard 2 2 6 3 3 2 2 2" xfId="34509"/>
    <cellStyle name="Standaard 2 2 6 3 3 2 3" xfId="20108"/>
    <cellStyle name="Standaard 2 2 6 3 3 2 3 2" xfId="41709"/>
    <cellStyle name="Standaard 2 2 6 3 3 2 4" xfId="27309"/>
    <cellStyle name="Standaard 2 2 6 3 3 3" xfId="9308"/>
    <cellStyle name="Standaard 2 2 6 3 3 3 2" xfId="30909"/>
    <cellStyle name="Standaard 2 2 6 3 3 4" xfId="16508"/>
    <cellStyle name="Standaard 2 2 6 3 3 4 2" xfId="38109"/>
    <cellStyle name="Standaard 2 2 6 3 3 5" xfId="23709"/>
    <cellStyle name="Standaard 2 2 6 3 4" xfId="4507"/>
    <cellStyle name="Standaard 2 2 6 3 4 2" xfId="11708"/>
    <cellStyle name="Standaard 2 2 6 3 4 2 2" xfId="33309"/>
    <cellStyle name="Standaard 2 2 6 3 4 3" xfId="18908"/>
    <cellStyle name="Standaard 2 2 6 3 4 3 2" xfId="40509"/>
    <cellStyle name="Standaard 2 2 6 3 4 4" xfId="26109"/>
    <cellStyle name="Standaard 2 2 6 3 5" xfId="8108"/>
    <cellStyle name="Standaard 2 2 6 3 5 2" xfId="29709"/>
    <cellStyle name="Standaard 2 2 6 3 6" xfId="15308"/>
    <cellStyle name="Standaard 2 2 6 3 6 2" xfId="36909"/>
    <cellStyle name="Standaard 2 2 6 3 7" xfId="22509"/>
    <cellStyle name="Standaard 2 2 6 4" xfId="2707"/>
    <cellStyle name="Standaard 2 2 6 4 2" xfId="6307"/>
    <cellStyle name="Standaard 2 2 6 4 2 2" xfId="13508"/>
    <cellStyle name="Standaard 2 2 6 4 2 2 2" xfId="35109"/>
    <cellStyle name="Standaard 2 2 6 4 2 3" xfId="20708"/>
    <cellStyle name="Standaard 2 2 6 4 2 3 2" xfId="42309"/>
    <cellStyle name="Standaard 2 2 6 4 2 4" xfId="27909"/>
    <cellStyle name="Standaard 2 2 6 4 3" xfId="9908"/>
    <cellStyle name="Standaard 2 2 6 4 3 2" xfId="31509"/>
    <cellStyle name="Standaard 2 2 6 4 4" xfId="17108"/>
    <cellStyle name="Standaard 2 2 6 4 4 2" xfId="38709"/>
    <cellStyle name="Standaard 2 2 6 4 5" xfId="24309"/>
    <cellStyle name="Standaard 2 2 6 5" xfId="1507"/>
    <cellStyle name="Standaard 2 2 6 5 2" xfId="5107"/>
    <cellStyle name="Standaard 2 2 6 5 2 2" xfId="12308"/>
    <cellStyle name="Standaard 2 2 6 5 2 2 2" xfId="33909"/>
    <cellStyle name="Standaard 2 2 6 5 2 3" xfId="19508"/>
    <cellStyle name="Standaard 2 2 6 5 2 3 2" xfId="41109"/>
    <cellStyle name="Standaard 2 2 6 5 2 4" xfId="26709"/>
    <cellStyle name="Standaard 2 2 6 5 3" xfId="8708"/>
    <cellStyle name="Standaard 2 2 6 5 3 2" xfId="30309"/>
    <cellStyle name="Standaard 2 2 6 5 4" xfId="15908"/>
    <cellStyle name="Standaard 2 2 6 5 4 2" xfId="37509"/>
    <cellStyle name="Standaard 2 2 6 5 5" xfId="23109"/>
    <cellStyle name="Standaard 2 2 6 6" xfId="3907"/>
    <cellStyle name="Standaard 2 2 6 6 2" xfId="11108"/>
    <cellStyle name="Standaard 2 2 6 6 2 2" xfId="32709"/>
    <cellStyle name="Standaard 2 2 6 6 3" xfId="18308"/>
    <cellStyle name="Standaard 2 2 6 6 3 2" xfId="39909"/>
    <cellStyle name="Standaard 2 2 6 6 4" xfId="25509"/>
    <cellStyle name="Standaard 2 2 6 7" xfId="7508"/>
    <cellStyle name="Standaard 2 2 6 7 2" xfId="29109"/>
    <cellStyle name="Standaard 2 2 6 8" xfId="14708"/>
    <cellStyle name="Standaard 2 2 6 8 2" xfId="36309"/>
    <cellStyle name="Standaard 2 2 6 9" xfId="21909"/>
    <cellStyle name="Standaard 2 2 7" xfId="425"/>
    <cellStyle name="Standaard 2 2 7 2" xfId="1027"/>
    <cellStyle name="Standaard 2 2 7 2 2" xfId="3427"/>
    <cellStyle name="Standaard 2 2 7 2 2 2" xfId="7027"/>
    <cellStyle name="Standaard 2 2 7 2 2 2 2" xfId="14228"/>
    <cellStyle name="Standaard 2 2 7 2 2 2 2 2" xfId="35829"/>
    <cellStyle name="Standaard 2 2 7 2 2 2 3" xfId="21428"/>
    <cellStyle name="Standaard 2 2 7 2 2 2 3 2" xfId="43029"/>
    <cellStyle name="Standaard 2 2 7 2 2 2 4" xfId="28629"/>
    <cellStyle name="Standaard 2 2 7 2 2 3" xfId="10628"/>
    <cellStyle name="Standaard 2 2 7 2 2 3 2" xfId="32229"/>
    <cellStyle name="Standaard 2 2 7 2 2 4" xfId="17828"/>
    <cellStyle name="Standaard 2 2 7 2 2 4 2" xfId="39429"/>
    <cellStyle name="Standaard 2 2 7 2 2 5" xfId="25029"/>
    <cellStyle name="Standaard 2 2 7 2 3" xfId="2227"/>
    <cellStyle name="Standaard 2 2 7 2 3 2" xfId="5827"/>
    <cellStyle name="Standaard 2 2 7 2 3 2 2" xfId="13028"/>
    <cellStyle name="Standaard 2 2 7 2 3 2 2 2" xfId="34629"/>
    <cellStyle name="Standaard 2 2 7 2 3 2 3" xfId="20228"/>
    <cellStyle name="Standaard 2 2 7 2 3 2 3 2" xfId="41829"/>
    <cellStyle name="Standaard 2 2 7 2 3 2 4" xfId="27429"/>
    <cellStyle name="Standaard 2 2 7 2 3 3" xfId="9428"/>
    <cellStyle name="Standaard 2 2 7 2 3 3 2" xfId="31029"/>
    <cellStyle name="Standaard 2 2 7 2 3 4" xfId="16628"/>
    <cellStyle name="Standaard 2 2 7 2 3 4 2" xfId="38229"/>
    <cellStyle name="Standaard 2 2 7 2 3 5" xfId="23829"/>
    <cellStyle name="Standaard 2 2 7 2 4" xfId="4627"/>
    <cellStyle name="Standaard 2 2 7 2 4 2" xfId="11828"/>
    <cellStyle name="Standaard 2 2 7 2 4 2 2" xfId="33429"/>
    <cellStyle name="Standaard 2 2 7 2 4 3" xfId="19028"/>
    <cellStyle name="Standaard 2 2 7 2 4 3 2" xfId="40629"/>
    <cellStyle name="Standaard 2 2 7 2 4 4" xfId="26229"/>
    <cellStyle name="Standaard 2 2 7 2 5" xfId="8228"/>
    <cellStyle name="Standaard 2 2 7 2 5 2" xfId="29829"/>
    <cellStyle name="Standaard 2 2 7 2 6" xfId="15428"/>
    <cellStyle name="Standaard 2 2 7 2 6 2" xfId="37029"/>
    <cellStyle name="Standaard 2 2 7 2 7" xfId="22629"/>
    <cellStyle name="Standaard 2 2 7 3" xfId="2827"/>
    <cellStyle name="Standaard 2 2 7 3 2" xfId="6427"/>
    <cellStyle name="Standaard 2 2 7 3 2 2" xfId="13628"/>
    <cellStyle name="Standaard 2 2 7 3 2 2 2" xfId="35229"/>
    <cellStyle name="Standaard 2 2 7 3 2 3" xfId="20828"/>
    <cellStyle name="Standaard 2 2 7 3 2 3 2" xfId="42429"/>
    <cellStyle name="Standaard 2 2 7 3 2 4" xfId="28029"/>
    <cellStyle name="Standaard 2 2 7 3 3" xfId="10028"/>
    <cellStyle name="Standaard 2 2 7 3 3 2" xfId="31629"/>
    <cellStyle name="Standaard 2 2 7 3 4" xfId="17228"/>
    <cellStyle name="Standaard 2 2 7 3 4 2" xfId="38829"/>
    <cellStyle name="Standaard 2 2 7 3 5" xfId="24429"/>
    <cellStyle name="Standaard 2 2 7 4" xfId="1627"/>
    <cellStyle name="Standaard 2 2 7 4 2" xfId="5227"/>
    <cellStyle name="Standaard 2 2 7 4 2 2" xfId="12428"/>
    <cellStyle name="Standaard 2 2 7 4 2 2 2" xfId="34029"/>
    <cellStyle name="Standaard 2 2 7 4 2 3" xfId="19628"/>
    <cellStyle name="Standaard 2 2 7 4 2 3 2" xfId="41229"/>
    <cellStyle name="Standaard 2 2 7 4 2 4" xfId="26829"/>
    <cellStyle name="Standaard 2 2 7 4 3" xfId="8828"/>
    <cellStyle name="Standaard 2 2 7 4 3 2" xfId="30429"/>
    <cellStyle name="Standaard 2 2 7 4 4" xfId="16028"/>
    <cellStyle name="Standaard 2 2 7 4 4 2" xfId="37629"/>
    <cellStyle name="Standaard 2 2 7 4 5" xfId="23229"/>
    <cellStyle name="Standaard 2 2 7 5" xfId="4027"/>
    <cellStyle name="Standaard 2 2 7 5 2" xfId="11228"/>
    <cellStyle name="Standaard 2 2 7 5 2 2" xfId="32829"/>
    <cellStyle name="Standaard 2 2 7 5 3" xfId="18428"/>
    <cellStyle name="Standaard 2 2 7 5 3 2" xfId="40029"/>
    <cellStyle name="Standaard 2 2 7 5 4" xfId="25629"/>
    <cellStyle name="Standaard 2 2 7 6" xfId="7628"/>
    <cellStyle name="Standaard 2 2 7 6 2" xfId="29229"/>
    <cellStyle name="Standaard 2 2 7 7" xfId="14828"/>
    <cellStyle name="Standaard 2 2 7 7 2" xfId="36429"/>
    <cellStyle name="Standaard 2 2 7 8" xfId="22029"/>
    <cellStyle name="Standaard 2 2 8" xfId="667"/>
    <cellStyle name="Standaard 2 2 8 2" xfId="1267"/>
    <cellStyle name="Standaard 2 2 8 2 2" xfId="3667"/>
    <cellStyle name="Standaard 2 2 8 2 2 2" xfId="7267"/>
    <cellStyle name="Standaard 2 2 8 2 2 2 2" xfId="14468"/>
    <cellStyle name="Standaard 2 2 8 2 2 2 2 2" xfId="36069"/>
    <cellStyle name="Standaard 2 2 8 2 2 2 3" xfId="21668"/>
    <cellStyle name="Standaard 2 2 8 2 2 2 3 2" xfId="43269"/>
    <cellStyle name="Standaard 2 2 8 2 2 2 4" xfId="28869"/>
    <cellStyle name="Standaard 2 2 8 2 2 3" xfId="10868"/>
    <cellStyle name="Standaard 2 2 8 2 2 3 2" xfId="32469"/>
    <cellStyle name="Standaard 2 2 8 2 2 4" xfId="18068"/>
    <cellStyle name="Standaard 2 2 8 2 2 4 2" xfId="39669"/>
    <cellStyle name="Standaard 2 2 8 2 2 5" xfId="25269"/>
    <cellStyle name="Standaard 2 2 8 2 3" xfId="2467"/>
    <cellStyle name="Standaard 2 2 8 2 3 2" xfId="6067"/>
    <cellStyle name="Standaard 2 2 8 2 3 2 2" xfId="13268"/>
    <cellStyle name="Standaard 2 2 8 2 3 2 2 2" xfId="34869"/>
    <cellStyle name="Standaard 2 2 8 2 3 2 3" xfId="20468"/>
    <cellStyle name="Standaard 2 2 8 2 3 2 3 2" xfId="42069"/>
    <cellStyle name="Standaard 2 2 8 2 3 2 4" xfId="27669"/>
    <cellStyle name="Standaard 2 2 8 2 3 3" xfId="9668"/>
    <cellStyle name="Standaard 2 2 8 2 3 3 2" xfId="31269"/>
    <cellStyle name="Standaard 2 2 8 2 3 4" xfId="16868"/>
    <cellStyle name="Standaard 2 2 8 2 3 4 2" xfId="38469"/>
    <cellStyle name="Standaard 2 2 8 2 3 5" xfId="24069"/>
    <cellStyle name="Standaard 2 2 8 2 4" xfId="4867"/>
    <cellStyle name="Standaard 2 2 8 2 4 2" xfId="12068"/>
    <cellStyle name="Standaard 2 2 8 2 4 2 2" xfId="33669"/>
    <cellStyle name="Standaard 2 2 8 2 4 3" xfId="19268"/>
    <cellStyle name="Standaard 2 2 8 2 4 3 2" xfId="40869"/>
    <cellStyle name="Standaard 2 2 8 2 4 4" xfId="26469"/>
    <cellStyle name="Standaard 2 2 8 2 5" xfId="8468"/>
    <cellStyle name="Standaard 2 2 8 2 5 2" xfId="30069"/>
    <cellStyle name="Standaard 2 2 8 2 6" xfId="15668"/>
    <cellStyle name="Standaard 2 2 8 2 6 2" xfId="37269"/>
    <cellStyle name="Standaard 2 2 8 2 7" xfId="22869"/>
    <cellStyle name="Standaard 2 2 8 3" xfId="3067"/>
    <cellStyle name="Standaard 2 2 8 3 2" xfId="6667"/>
    <cellStyle name="Standaard 2 2 8 3 2 2" xfId="13868"/>
    <cellStyle name="Standaard 2 2 8 3 2 2 2" xfId="35469"/>
    <cellStyle name="Standaard 2 2 8 3 2 3" xfId="21068"/>
    <cellStyle name="Standaard 2 2 8 3 2 3 2" xfId="42669"/>
    <cellStyle name="Standaard 2 2 8 3 2 4" xfId="28269"/>
    <cellStyle name="Standaard 2 2 8 3 3" xfId="10268"/>
    <cellStyle name="Standaard 2 2 8 3 3 2" xfId="31869"/>
    <cellStyle name="Standaard 2 2 8 3 4" xfId="17468"/>
    <cellStyle name="Standaard 2 2 8 3 4 2" xfId="39069"/>
    <cellStyle name="Standaard 2 2 8 3 5" xfId="24669"/>
    <cellStyle name="Standaard 2 2 8 4" xfId="1867"/>
    <cellStyle name="Standaard 2 2 8 4 2" xfId="5467"/>
    <cellStyle name="Standaard 2 2 8 4 2 2" xfId="12668"/>
    <cellStyle name="Standaard 2 2 8 4 2 2 2" xfId="34269"/>
    <cellStyle name="Standaard 2 2 8 4 2 3" xfId="19868"/>
    <cellStyle name="Standaard 2 2 8 4 2 3 2" xfId="41469"/>
    <cellStyle name="Standaard 2 2 8 4 2 4" xfId="27069"/>
    <cellStyle name="Standaard 2 2 8 4 3" xfId="9068"/>
    <cellStyle name="Standaard 2 2 8 4 3 2" xfId="30669"/>
    <cellStyle name="Standaard 2 2 8 4 4" xfId="16268"/>
    <cellStyle name="Standaard 2 2 8 4 4 2" xfId="37869"/>
    <cellStyle name="Standaard 2 2 8 4 5" xfId="23469"/>
    <cellStyle name="Standaard 2 2 8 5" xfId="4267"/>
    <cellStyle name="Standaard 2 2 8 5 2" xfId="11468"/>
    <cellStyle name="Standaard 2 2 8 5 2 2" xfId="33069"/>
    <cellStyle name="Standaard 2 2 8 5 3" xfId="18668"/>
    <cellStyle name="Standaard 2 2 8 5 3 2" xfId="40269"/>
    <cellStyle name="Standaard 2 2 8 5 4" xfId="25869"/>
    <cellStyle name="Standaard 2 2 8 6" xfId="7868"/>
    <cellStyle name="Standaard 2 2 8 6 2" xfId="29469"/>
    <cellStyle name="Standaard 2 2 8 7" xfId="15068"/>
    <cellStyle name="Standaard 2 2 8 7 2" xfId="36669"/>
    <cellStyle name="Standaard 2 2 8 8" xfId="22269"/>
    <cellStyle name="Standaard 2 2 9" xfId="787"/>
    <cellStyle name="Standaard 2 2 9 2" xfId="3187"/>
    <cellStyle name="Standaard 2 2 9 2 2" xfId="6787"/>
    <cellStyle name="Standaard 2 2 9 2 2 2" xfId="13988"/>
    <cellStyle name="Standaard 2 2 9 2 2 2 2" xfId="35589"/>
    <cellStyle name="Standaard 2 2 9 2 2 3" xfId="21188"/>
    <cellStyle name="Standaard 2 2 9 2 2 3 2" xfId="42789"/>
    <cellStyle name="Standaard 2 2 9 2 2 4" xfId="28389"/>
    <cellStyle name="Standaard 2 2 9 2 3" xfId="10388"/>
    <cellStyle name="Standaard 2 2 9 2 3 2" xfId="31989"/>
    <cellStyle name="Standaard 2 2 9 2 4" xfId="17588"/>
    <cellStyle name="Standaard 2 2 9 2 4 2" xfId="39189"/>
    <cellStyle name="Standaard 2 2 9 2 5" xfId="24789"/>
    <cellStyle name="Standaard 2 2 9 3" xfId="1987"/>
    <cellStyle name="Standaard 2 2 9 3 2" xfId="5587"/>
    <cellStyle name="Standaard 2 2 9 3 2 2" xfId="12788"/>
    <cellStyle name="Standaard 2 2 9 3 2 2 2" xfId="34389"/>
    <cellStyle name="Standaard 2 2 9 3 2 3" xfId="19988"/>
    <cellStyle name="Standaard 2 2 9 3 2 3 2" xfId="41589"/>
    <cellStyle name="Standaard 2 2 9 3 2 4" xfId="27189"/>
    <cellStyle name="Standaard 2 2 9 3 3" xfId="9188"/>
    <cellStyle name="Standaard 2 2 9 3 3 2" xfId="30789"/>
    <cellStyle name="Standaard 2 2 9 3 4" xfId="16388"/>
    <cellStyle name="Standaard 2 2 9 3 4 2" xfId="37989"/>
    <cellStyle name="Standaard 2 2 9 3 5" xfId="23589"/>
    <cellStyle name="Standaard 2 2 9 4" xfId="4387"/>
    <cellStyle name="Standaard 2 2 9 4 2" xfId="11588"/>
    <cellStyle name="Standaard 2 2 9 4 2 2" xfId="33189"/>
    <cellStyle name="Standaard 2 2 9 4 3" xfId="18788"/>
    <cellStyle name="Standaard 2 2 9 4 3 2" xfId="40389"/>
    <cellStyle name="Standaard 2 2 9 4 4" xfId="25989"/>
    <cellStyle name="Standaard 2 2 9 5" xfId="7988"/>
    <cellStyle name="Standaard 2 2 9 5 2" xfId="29589"/>
    <cellStyle name="Standaard 2 2 9 6" xfId="15188"/>
    <cellStyle name="Standaard 2 2 9 6 2" xfId="36789"/>
    <cellStyle name="Standaard 2 2 9 7" xfId="22389"/>
    <cellStyle name="Standaard 2 3" xfId="164"/>
    <cellStyle name="Standaard 2 3 10" xfId="1400"/>
    <cellStyle name="Standaard 2 3 10 2" xfId="5000"/>
    <cellStyle name="Standaard 2 3 10 2 2" xfId="12201"/>
    <cellStyle name="Standaard 2 3 10 2 2 2" xfId="33802"/>
    <cellStyle name="Standaard 2 3 10 2 3" xfId="19401"/>
    <cellStyle name="Standaard 2 3 10 2 3 2" xfId="41002"/>
    <cellStyle name="Standaard 2 3 10 2 4" xfId="26602"/>
    <cellStyle name="Standaard 2 3 10 3" xfId="8601"/>
    <cellStyle name="Standaard 2 3 10 3 2" xfId="30202"/>
    <cellStyle name="Standaard 2 3 10 4" xfId="15801"/>
    <cellStyle name="Standaard 2 3 10 4 2" xfId="37402"/>
    <cellStyle name="Standaard 2 3 10 5" xfId="23002"/>
    <cellStyle name="Standaard 2 3 11" xfId="3800"/>
    <cellStyle name="Standaard 2 3 11 2" xfId="11001"/>
    <cellStyle name="Standaard 2 3 11 2 2" xfId="32602"/>
    <cellStyle name="Standaard 2 3 11 3" xfId="18201"/>
    <cellStyle name="Standaard 2 3 11 3 2" xfId="39802"/>
    <cellStyle name="Standaard 2 3 11 4" xfId="25402"/>
    <cellStyle name="Standaard 2 3 12" xfId="7401"/>
    <cellStyle name="Standaard 2 3 12 2" xfId="29002"/>
    <cellStyle name="Standaard 2 3 13" xfId="14601"/>
    <cellStyle name="Standaard 2 3 13 2" xfId="36202"/>
    <cellStyle name="Standaard 2 3 14" xfId="21802"/>
    <cellStyle name="Standaard 2 3 2" xfId="217"/>
    <cellStyle name="Standaard 2 3 2 10" xfId="14635"/>
    <cellStyle name="Standaard 2 3 2 10 2" xfId="36236"/>
    <cellStyle name="Standaard 2 3 2 11" xfId="21836"/>
    <cellStyle name="Standaard 2 3 2 2" xfId="352"/>
    <cellStyle name="Standaard 2 3 2 2 2" xfId="592"/>
    <cellStyle name="Standaard 2 3 2 2 2 2" xfId="1194"/>
    <cellStyle name="Standaard 2 3 2 2 2 2 2" xfId="3594"/>
    <cellStyle name="Standaard 2 3 2 2 2 2 2 2" xfId="7194"/>
    <cellStyle name="Standaard 2 3 2 2 2 2 2 2 2" xfId="14395"/>
    <cellStyle name="Standaard 2 3 2 2 2 2 2 2 2 2" xfId="35996"/>
    <cellStyle name="Standaard 2 3 2 2 2 2 2 2 3" xfId="21595"/>
    <cellStyle name="Standaard 2 3 2 2 2 2 2 2 3 2" xfId="43196"/>
    <cellStyle name="Standaard 2 3 2 2 2 2 2 2 4" xfId="28796"/>
    <cellStyle name="Standaard 2 3 2 2 2 2 2 3" xfId="10795"/>
    <cellStyle name="Standaard 2 3 2 2 2 2 2 3 2" xfId="32396"/>
    <cellStyle name="Standaard 2 3 2 2 2 2 2 4" xfId="17995"/>
    <cellStyle name="Standaard 2 3 2 2 2 2 2 4 2" xfId="39596"/>
    <cellStyle name="Standaard 2 3 2 2 2 2 2 5" xfId="25196"/>
    <cellStyle name="Standaard 2 3 2 2 2 2 3" xfId="2394"/>
    <cellStyle name="Standaard 2 3 2 2 2 2 3 2" xfId="5994"/>
    <cellStyle name="Standaard 2 3 2 2 2 2 3 2 2" xfId="13195"/>
    <cellStyle name="Standaard 2 3 2 2 2 2 3 2 2 2" xfId="34796"/>
    <cellStyle name="Standaard 2 3 2 2 2 2 3 2 3" xfId="20395"/>
    <cellStyle name="Standaard 2 3 2 2 2 2 3 2 3 2" xfId="41996"/>
    <cellStyle name="Standaard 2 3 2 2 2 2 3 2 4" xfId="27596"/>
    <cellStyle name="Standaard 2 3 2 2 2 2 3 3" xfId="9595"/>
    <cellStyle name="Standaard 2 3 2 2 2 2 3 3 2" xfId="31196"/>
    <cellStyle name="Standaard 2 3 2 2 2 2 3 4" xfId="16795"/>
    <cellStyle name="Standaard 2 3 2 2 2 2 3 4 2" xfId="38396"/>
    <cellStyle name="Standaard 2 3 2 2 2 2 3 5" xfId="23996"/>
    <cellStyle name="Standaard 2 3 2 2 2 2 4" xfId="4794"/>
    <cellStyle name="Standaard 2 3 2 2 2 2 4 2" xfId="11995"/>
    <cellStyle name="Standaard 2 3 2 2 2 2 4 2 2" xfId="33596"/>
    <cellStyle name="Standaard 2 3 2 2 2 2 4 3" xfId="19195"/>
    <cellStyle name="Standaard 2 3 2 2 2 2 4 3 2" xfId="40796"/>
    <cellStyle name="Standaard 2 3 2 2 2 2 4 4" xfId="26396"/>
    <cellStyle name="Standaard 2 3 2 2 2 2 5" xfId="8395"/>
    <cellStyle name="Standaard 2 3 2 2 2 2 5 2" xfId="29996"/>
    <cellStyle name="Standaard 2 3 2 2 2 2 6" xfId="15595"/>
    <cellStyle name="Standaard 2 3 2 2 2 2 6 2" xfId="37196"/>
    <cellStyle name="Standaard 2 3 2 2 2 2 7" xfId="22796"/>
    <cellStyle name="Standaard 2 3 2 2 2 3" xfId="2994"/>
    <cellStyle name="Standaard 2 3 2 2 2 3 2" xfId="6594"/>
    <cellStyle name="Standaard 2 3 2 2 2 3 2 2" xfId="13795"/>
    <cellStyle name="Standaard 2 3 2 2 2 3 2 2 2" xfId="35396"/>
    <cellStyle name="Standaard 2 3 2 2 2 3 2 3" xfId="20995"/>
    <cellStyle name="Standaard 2 3 2 2 2 3 2 3 2" xfId="42596"/>
    <cellStyle name="Standaard 2 3 2 2 2 3 2 4" xfId="28196"/>
    <cellStyle name="Standaard 2 3 2 2 2 3 3" xfId="10195"/>
    <cellStyle name="Standaard 2 3 2 2 2 3 3 2" xfId="31796"/>
    <cellStyle name="Standaard 2 3 2 2 2 3 4" xfId="17395"/>
    <cellStyle name="Standaard 2 3 2 2 2 3 4 2" xfId="38996"/>
    <cellStyle name="Standaard 2 3 2 2 2 3 5" xfId="24596"/>
    <cellStyle name="Standaard 2 3 2 2 2 4" xfId="1794"/>
    <cellStyle name="Standaard 2 3 2 2 2 4 2" xfId="5394"/>
    <cellStyle name="Standaard 2 3 2 2 2 4 2 2" xfId="12595"/>
    <cellStyle name="Standaard 2 3 2 2 2 4 2 2 2" xfId="34196"/>
    <cellStyle name="Standaard 2 3 2 2 2 4 2 3" xfId="19795"/>
    <cellStyle name="Standaard 2 3 2 2 2 4 2 3 2" xfId="41396"/>
    <cellStyle name="Standaard 2 3 2 2 2 4 2 4" xfId="26996"/>
    <cellStyle name="Standaard 2 3 2 2 2 4 3" xfId="8995"/>
    <cellStyle name="Standaard 2 3 2 2 2 4 3 2" xfId="30596"/>
    <cellStyle name="Standaard 2 3 2 2 2 4 4" xfId="16195"/>
    <cellStyle name="Standaard 2 3 2 2 2 4 4 2" xfId="37796"/>
    <cellStyle name="Standaard 2 3 2 2 2 4 5" xfId="23396"/>
    <cellStyle name="Standaard 2 3 2 2 2 5" xfId="4194"/>
    <cellStyle name="Standaard 2 3 2 2 2 5 2" xfId="11395"/>
    <cellStyle name="Standaard 2 3 2 2 2 5 2 2" xfId="32996"/>
    <cellStyle name="Standaard 2 3 2 2 2 5 3" xfId="18595"/>
    <cellStyle name="Standaard 2 3 2 2 2 5 3 2" xfId="40196"/>
    <cellStyle name="Standaard 2 3 2 2 2 5 4" xfId="25796"/>
    <cellStyle name="Standaard 2 3 2 2 2 6" xfId="7795"/>
    <cellStyle name="Standaard 2 3 2 2 2 6 2" xfId="29396"/>
    <cellStyle name="Standaard 2 3 2 2 2 7" xfId="14995"/>
    <cellStyle name="Standaard 2 3 2 2 2 7 2" xfId="36596"/>
    <cellStyle name="Standaard 2 3 2 2 2 8" xfId="22196"/>
    <cellStyle name="Standaard 2 3 2 2 3" xfId="954"/>
    <cellStyle name="Standaard 2 3 2 2 3 2" xfId="3354"/>
    <cellStyle name="Standaard 2 3 2 2 3 2 2" xfId="6954"/>
    <cellStyle name="Standaard 2 3 2 2 3 2 2 2" xfId="14155"/>
    <cellStyle name="Standaard 2 3 2 2 3 2 2 2 2" xfId="35756"/>
    <cellStyle name="Standaard 2 3 2 2 3 2 2 3" xfId="21355"/>
    <cellStyle name="Standaard 2 3 2 2 3 2 2 3 2" xfId="42956"/>
    <cellStyle name="Standaard 2 3 2 2 3 2 2 4" xfId="28556"/>
    <cellStyle name="Standaard 2 3 2 2 3 2 3" xfId="10555"/>
    <cellStyle name="Standaard 2 3 2 2 3 2 3 2" xfId="32156"/>
    <cellStyle name="Standaard 2 3 2 2 3 2 4" xfId="17755"/>
    <cellStyle name="Standaard 2 3 2 2 3 2 4 2" xfId="39356"/>
    <cellStyle name="Standaard 2 3 2 2 3 2 5" xfId="24956"/>
    <cellStyle name="Standaard 2 3 2 2 3 3" xfId="2154"/>
    <cellStyle name="Standaard 2 3 2 2 3 3 2" xfId="5754"/>
    <cellStyle name="Standaard 2 3 2 2 3 3 2 2" xfId="12955"/>
    <cellStyle name="Standaard 2 3 2 2 3 3 2 2 2" xfId="34556"/>
    <cellStyle name="Standaard 2 3 2 2 3 3 2 3" xfId="20155"/>
    <cellStyle name="Standaard 2 3 2 2 3 3 2 3 2" xfId="41756"/>
    <cellStyle name="Standaard 2 3 2 2 3 3 2 4" xfId="27356"/>
    <cellStyle name="Standaard 2 3 2 2 3 3 3" xfId="9355"/>
    <cellStyle name="Standaard 2 3 2 2 3 3 3 2" xfId="30956"/>
    <cellStyle name="Standaard 2 3 2 2 3 3 4" xfId="16555"/>
    <cellStyle name="Standaard 2 3 2 2 3 3 4 2" xfId="38156"/>
    <cellStyle name="Standaard 2 3 2 2 3 3 5" xfId="23756"/>
    <cellStyle name="Standaard 2 3 2 2 3 4" xfId="4554"/>
    <cellStyle name="Standaard 2 3 2 2 3 4 2" xfId="11755"/>
    <cellStyle name="Standaard 2 3 2 2 3 4 2 2" xfId="33356"/>
    <cellStyle name="Standaard 2 3 2 2 3 4 3" xfId="18955"/>
    <cellStyle name="Standaard 2 3 2 2 3 4 3 2" xfId="40556"/>
    <cellStyle name="Standaard 2 3 2 2 3 4 4" xfId="26156"/>
    <cellStyle name="Standaard 2 3 2 2 3 5" xfId="8155"/>
    <cellStyle name="Standaard 2 3 2 2 3 5 2" xfId="29756"/>
    <cellStyle name="Standaard 2 3 2 2 3 6" xfId="15355"/>
    <cellStyle name="Standaard 2 3 2 2 3 6 2" xfId="36956"/>
    <cellStyle name="Standaard 2 3 2 2 3 7" xfId="22556"/>
    <cellStyle name="Standaard 2 3 2 2 4" xfId="2754"/>
    <cellStyle name="Standaard 2 3 2 2 4 2" xfId="6354"/>
    <cellStyle name="Standaard 2 3 2 2 4 2 2" xfId="13555"/>
    <cellStyle name="Standaard 2 3 2 2 4 2 2 2" xfId="35156"/>
    <cellStyle name="Standaard 2 3 2 2 4 2 3" xfId="20755"/>
    <cellStyle name="Standaard 2 3 2 2 4 2 3 2" xfId="42356"/>
    <cellStyle name="Standaard 2 3 2 2 4 2 4" xfId="27956"/>
    <cellStyle name="Standaard 2 3 2 2 4 3" xfId="9955"/>
    <cellStyle name="Standaard 2 3 2 2 4 3 2" xfId="31556"/>
    <cellStyle name="Standaard 2 3 2 2 4 4" xfId="17155"/>
    <cellStyle name="Standaard 2 3 2 2 4 4 2" xfId="38756"/>
    <cellStyle name="Standaard 2 3 2 2 4 5" xfId="24356"/>
    <cellStyle name="Standaard 2 3 2 2 5" xfId="1554"/>
    <cellStyle name="Standaard 2 3 2 2 5 2" xfId="5154"/>
    <cellStyle name="Standaard 2 3 2 2 5 2 2" xfId="12355"/>
    <cellStyle name="Standaard 2 3 2 2 5 2 2 2" xfId="33956"/>
    <cellStyle name="Standaard 2 3 2 2 5 2 3" xfId="19555"/>
    <cellStyle name="Standaard 2 3 2 2 5 2 3 2" xfId="41156"/>
    <cellStyle name="Standaard 2 3 2 2 5 2 4" xfId="26756"/>
    <cellStyle name="Standaard 2 3 2 2 5 3" xfId="8755"/>
    <cellStyle name="Standaard 2 3 2 2 5 3 2" xfId="30356"/>
    <cellStyle name="Standaard 2 3 2 2 5 4" xfId="15955"/>
    <cellStyle name="Standaard 2 3 2 2 5 4 2" xfId="37556"/>
    <cellStyle name="Standaard 2 3 2 2 5 5" xfId="23156"/>
    <cellStyle name="Standaard 2 3 2 2 6" xfId="3954"/>
    <cellStyle name="Standaard 2 3 2 2 6 2" xfId="11155"/>
    <cellStyle name="Standaard 2 3 2 2 6 2 2" xfId="32756"/>
    <cellStyle name="Standaard 2 3 2 2 6 3" xfId="18355"/>
    <cellStyle name="Standaard 2 3 2 2 6 3 2" xfId="39956"/>
    <cellStyle name="Standaard 2 3 2 2 6 4" xfId="25556"/>
    <cellStyle name="Standaard 2 3 2 2 7" xfId="7555"/>
    <cellStyle name="Standaard 2 3 2 2 7 2" xfId="29156"/>
    <cellStyle name="Standaard 2 3 2 2 8" xfId="14755"/>
    <cellStyle name="Standaard 2 3 2 2 8 2" xfId="36356"/>
    <cellStyle name="Standaard 2 3 2 2 9" xfId="21956"/>
    <cellStyle name="Standaard 2 3 2 3" xfId="472"/>
    <cellStyle name="Standaard 2 3 2 3 2" xfId="1074"/>
    <cellStyle name="Standaard 2 3 2 3 2 2" xfId="3474"/>
    <cellStyle name="Standaard 2 3 2 3 2 2 2" xfId="7074"/>
    <cellStyle name="Standaard 2 3 2 3 2 2 2 2" xfId="14275"/>
    <cellStyle name="Standaard 2 3 2 3 2 2 2 2 2" xfId="35876"/>
    <cellStyle name="Standaard 2 3 2 3 2 2 2 3" xfId="21475"/>
    <cellStyle name="Standaard 2 3 2 3 2 2 2 3 2" xfId="43076"/>
    <cellStyle name="Standaard 2 3 2 3 2 2 2 4" xfId="28676"/>
    <cellStyle name="Standaard 2 3 2 3 2 2 3" xfId="10675"/>
    <cellStyle name="Standaard 2 3 2 3 2 2 3 2" xfId="32276"/>
    <cellStyle name="Standaard 2 3 2 3 2 2 4" xfId="17875"/>
    <cellStyle name="Standaard 2 3 2 3 2 2 4 2" xfId="39476"/>
    <cellStyle name="Standaard 2 3 2 3 2 2 5" xfId="25076"/>
    <cellStyle name="Standaard 2 3 2 3 2 3" xfId="2274"/>
    <cellStyle name="Standaard 2 3 2 3 2 3 2" xfId="5874"/>
    <cellStyle name="Standaard 2 3 2 3 2 3 2 2" xfId="13075"/>
    <cellStyle name="Standaard 2 3 2 3 2 3 2 2 2" xfId="34676"/>
    <cellStyle name="Standaard 2 3 2 3 2 3 2 3" xfId="20275"/>
    <cellStyle name="Standaard 2 3 2 3 2 3 2 3 2" xfId="41876"/>
    <cellStyle name="Standaard 2 3 2 3 2 3 2 4" xfId="27476"/>
    <cellStyle name="Standaard 2 3 2 3 2 3 3" xfId="9475"/>
    <cellStyle name="Standaard 2 3 2 3 2 3 3 2" xfId="31076"/>
    <cellStyle name="Standaard 2 3 2 3 2 3 4" xfId="16675"/>
    <cellStyle name="Standaard 2 3 2 3 2 3 4 2" xfId="38276"/>
    <cellStyle name="Standaard 2 3 2 3 2 3 5" xfId="23876"/>
    <cellStyle name="Standaard 2 3 2 3 2 4" xfId="4674"/>
    <cellStyle name="Standaard 2 3 2 3 2 4 2" xfId="11875"/>
    <cellStyle name="Standaard 2 3 2 3 2 4 2 2" xfId="33476"/>
    <cellStyle name="Standaard 2 3 2 3 2 4 3" xfId="19075"/>
    <cellStyle name="Standaard 2 3 2 3 2 4 3 2" xfId="40676"/>
    <cellStyle name="Standaard 2 3 2 3 2 4 4" xfId="26276"/>
    <cellStyle name="Standaard 2 3 2 3 2 5" xfId="8275"/>
    <cellStyle name="Standaard 2 3 2 3 2 5 2" xfId="29876"/>
    <cellStyle name="Standaard 2 3 2 3 2 6" xfId="15475"/>
    <cellStyle name="Standaard 2 3 2 3 2 6 2" xfId="37076"/>
    <cellStyle name="Standaard 2 3 2 3 2 7" xfId="22676"/>
    <cellStyle name="Standaard 2 3 2 3 3" xfId="2874"/>
    <cellStyle name="Standaard 2 3 2 3 3 2" xfId="6474"/>
    <cellStyle name="Standaard 2 3 2 3 3 2 2" xfId="13675"/>
    <cellStyle name="Standaard 2 3 2 3 3 2 2 2" xfId="35276"/>
    <cellStyle name="Standaard 2 3 2 3 3 2 3" xfId="20875"/>
    <cellStyle name="Standaard 2 3 2 3 3 2 3 2" xfId="42476"/>
    <cellStyle name="Standaard 2 3 2 3 3 2 4" xfId="28076"/>
    <cellStyle name="Standaard 2 3 2 3 3 3" xfId="10075"/>
    <cellStyle name="Standaard 2 3 2 3 3 3 2" xfId="31676"/>
    <cellStyle name="Standaard 2 3 2 3 3 4" xfId="17275"/>
    <cellStyle name="Standaard 2 3 2 3 3 4 2" xfId="38876"/>
    <cellStyle name="Standaard 2 3 2 3 3 5" xfId="24476"/>
    <cellStyle name="Standaard 2 3 2 3 4" xfId="1674"/>
    <cellStyle name="Standaard 2 3 2 3 4 2" xfId="5274"/>
    <cellStyle name="Standaard 2 3 2 3 4 2 2" xfId="12475"/>
    <cellStyle name="Standaard 2 3 2 3 4 2 2 2" xfId="34076"/>
    <cellStyle name="Standaard 2 3 2 3 4 2 3" xfId="19675"/>
    <cellStyle name="Standaard 2 3 2 3 4 2 3 2" xfId="41276"/>
    <cellStyle name="Standaard 2 3 2 3 4 2 4" xfId="26876"/>
    <cellStyle name="Standaard 2 3 2 3 4 3" xfId="8875"/>
    <cellStyle name="Standaard 2 3 2 3 4 3 2" xfId="30476"/>
    <cellStyle name="Standaard 2 3 2 3 4 4" xfId="16075"/>
    <cellStyle name="Standaard 2 3 2 3 4 4 2" xfId="37676"/>
    <cellStyle name="Standaard 2 3 2 3 4 5" xfId="23276"/>
    <cellStyle name="Standaard 2 3 2 3 5" xfId="4074"/>
    <cellStyle name="Standaard 2 3 2 3 5 2" xfId="11275"/>
    <cellStyle name="Standaard 2 3 2 3 5 2 2" xfId="32876"/>
    <cellStyle name="Standaard 2 3 2 3 5 3" xfId="18475"/>
    <cellStyle name="Standaard 2 3 2 3 5 3 2" xfId="40076"/>
    <cellStyle name="Standaard 2 3 2 3 5 4" xfId="25676"/>
    <cellStyle name="Standaard 2 3 2 3 6" xfId="7675"/>
    <cellStyle name="Standaard 2 3 2 3 6 2" xfId="29276"/>
    <cellStyle name="Standaard 2 3 2 3 7" xfId="14875"/>
    <cellStyle name="Standaard 2 3 2 3 7 2" xfId="36476"/>
    <cellStyle name="Standaard 2 3 2 3 8" xfId="22076"/>
    <cellStyle name="Standaard 2 3 2 4" xfId="714"/>
    <cellStyle name="Standaard 2 3 2 4 2" xfId="1314"/>
    <cellStyle name="Standaard 2 3 2 4 2 2" xfId="3714"/>
    <cellStyle name="Standaard 2 3 2 4 2 2 2" xfId="7314"/>
    <cellStyle name="Standaard 2 3 2 4 2 2 2 2" xfId="14515"/>
    <cellStyle name="Standaard 2 3 2 4 2 2 2 2 2" xfId="36116"/>
    <cellStyle name="Standaard 2 3 2 4 2 2 2 3" xfId="21715"/>
    <cellStyle name="Standaard 2 3 2 4 2 2 2 3 2" xfId="43316"/>
    <cellStyle name="Standaard 2 3 2 4 2 2 2 4" xfId="28916"/>
    <cellStyle name="Standaard 2 3 2 4 2 2 3" xfId="10915"/>
    <cellStyle name="Standaard 2 3 2 4 2 2 3 2" xfId="32516"/>
    <cellStyle name="Standaard 2 3 2 4 2 2 4" xfId="18115"/>
    <cellStyle name="Standaard 2 3 2 4 2 2 4 2" xfId="39716"/>
    <cellStyle name="Standaard 2 3 2 4 2 2 5" xfId="25316"/>
    <cellStyle name="Standaard 2 3 2 4 2 3" xfId="2514"/>
    <cellStyle name="Standaard 2 3 2 4 2 3 2" xfId="6114"/>
    <cellStyle name="Standaard 2 3 2 4 2 3 2 2" xfId="13315"/>
    <cellStyle name="Standaard 2 3 2 4 2 3 2 2 2" xfId="34916"/>
    <cellStyle name="Standaard 2 3 2 4 2 3 2 3" xfId="20515"/>
    <cellStyle name="Standaard 2 3 2 4 2 3 2 3 2" xfId="42116"/>
    <cellStyle name="Standaard 2 3 2 4 2 3 2 4" xfId="27716"/>
    <cellStyle name="Standaard 2 3 2 4 2 3 3" xfId="9715"/>
    <cellStyle name="Standaard 2 3 2 4 2 3 3 2" xfId="31316"/>
    <cellStyle name="Standaard 2 3 2 4 2 3 4" xfId="16915"/>
    <cellStyle name="Standaard 2 3 2 4 2 3 4 2" xfId="38516"/>
    <cellStyle name="Standaard 2 3 2 4 2 3 5" xfId="24116"/>
    <cellStyle name="Standaard 2 3 2 4 2 4" xfId="4914"/>
    <cellStyle name="Standaard 2 3 2 4 2 4 2" xfId="12115"/>
    <cellStyle name="Standaard 2 3 2 4 2 4 2 2" xfId="33716"/>
    <cellStyle name="Standaard 2 3 2 4 2 4 3" xfId="19315"/>
    <cellStyle name="Standaard 2 3 2 4 2 4 3 2" xfId="40916"/>
    <cellStyle name="Standaard 2 3 2 4 2 4 4" xfId="26516"/>
    <cellStyle name="Standaard 2 3 2 4 2 5" xfId="8515"/>
    <cellStyle name="Standaard 2 3 2 4 2 5 2" xfId="30116"/>
    <cellStyle name="Standaard 2 3 2 4 2 6" xfId="15715"/>
    <cellStyle name="Standaard 2 3 2 4 2 6 2" xfId="37316"/>
    <cellStyle name="Standaard 2 3 2 4 2 7" xfId="22916"/>
    <cellStyle name="Standaard 2 3 2 4 3" xfId="3114"/>
    <cellStyle name="Standaard 2 3 2 4 3 2" xfId="6714"/>
    <cellStyle name="Standaard 2 3 2 4 3 2 2" xfId="13915"/>
    <cellStyle name="Standaard 2 3 2 4 3 2 2 2" xfId="35516"/>
    <cellStyle name="Standaard 2 3 2 4 3 2 3" xfId="21115"/>
    <cellStyle name="Standaard 2 3 2 4 3 2 3 2" xfId="42716"/>
    <cellStyle name="Standaard 2 3 2 4 3 2 4" xfId="28316"/>
    <cellStyle name="Standaard 2 3 2 4 3 3" xfId="10315"/>
    <cellStyle name="Standaard 2 3 2 4 3 3 2" xfId="31916"/>
    <cellStyle name="Standaard 2 3 2 4 3 4" xfId="17515"/>
    <cellStyle name="Standaard 2 3 2 4 3 4 2" xfId="39116"/>
    <cellStyle name="Standaard 2 3 2 4 3 5" xfId="24716"/>
    <cellStyle name="Standaard 2 3 2 4 4" xfId="1914"/>
    <cellStyle name="Standaard 2 3 2 4 4 2" xfId="5514"/>
    <cellStyle name="Standaard 2 3 2 4 4 2 2" xfId="12715"/>
    <cellStyle name="Standaard 2 3 2 4 4 2 2 2" xfId="34316"/>
    <cellStyle name="Standaard 2 3 2 4 4 2 3" xfId="19915"/>
    <cellStyle name="Standaard 2 3 2 4 4 2 3 2" xfId="41516"/>
    <cellStyle name="Standaard 2 3 2 4 4 2 4" xfId="27116"/>
    <cellStyle name="Standaard 2 3 2 4 4 3" xfId="9115"/>
    <cellStyle name="Standaard 2 3 2 4 4 3 2" xfId="30716"/>
    <cellStyle name="Standaard 2 3 2 4 4 4" xfId="16315"/>
    <cellStyle name="Standaard 2 3 2 4 4 4 2" xfId="37916"/>
    <cellStyle name="Standaard 2 3 2 4 4 5" xfId="23516"/>
    <cellStyle name="Standaard 2 3 2 4 5" xfId="4314"/>
    <cellStyle name="Standaard 2 3 2 4 5 2" xfId="11515"/>
    <cellStyle name="Standaard 2 3 2 4 5 2 2" xfId="33116"/>
    <cellStyle name="Standaard 2 3 2 4 5 3" xfId="18715"/>
    <cellStyle name="Standaard 2 3 2 4 5 3 2" xfId="40316"/>
    <cellStyle name="Standaard 2 3 2 4 5 4" xfId="25916"/>
    <cellStyle name="Standaard 2 3 2 4 6" xfId="7915"/>
    <cellStyle name="Standaard 2 3 2 4 6 2" xfId="29516"/>
    <cellStyle name="Standaard 2 3 2 4 7" xfId="15115"/>
    <cellStyle name="Standaard 2 3 2 4 7 2" xfId="36716"/>
    <cellStyle name="Standaard 2 3 2 4 8" xfId="22316"/>
    <cellStyle name="Standaard 2 3 2 5" xfId="834"/>
    <cellStyle name="Standaard 2 3 2 5 2" xfId="3234"/>
    <cellStyle name="Standaard 2 3 2 5 2 2" xfId="6834"/>
    <cellStyle name="Standaard 2 3 2 5 2 2 2" xfId="14035"/>
    <cellStyle name="Standaard 2 3 2 5 2 2 2 2" xfId="35636"/>
    <cellStyle name="Standaard 2 3 2 5 2 2 3" xfId="21235"/>
    <cellStyle name="Standaard 2 3 2 5 2 2 3 2" xfId="42836"/>
    <cellStyle name="Standaard 2 3 2 5 2 2 4" xfId="28436"/>
    <cellStyle name="Standaard 2 3 2 5 2 3" xfId="10435"/>
    <cellStyle name="Standaard 2 3 2 5 2 3 2" xfId="32036"/>
    <cellStyle name="Standaard 2 3 2 5 2 4" xfId="17635"/>
    <cellStyle name="Standaard 2 3 2 5 2 4 2" xfId="39236"/>
    <cellStyle name="Standaard 2 3 2 5 2 5" xfId="24836"/>
    <cellStyle name="Standaard 2 3 2 5 3" xfId="2034"/>
    <cellStyle name="Standaard 2 3 2 5 3 2" xfId="5634"/>
    <cellStyle name="Standaard 2 3 2 5 3 2 2" xfId="12835"/>
    <cellStyle name="Standaard 2 3 2 5 3 2 2 2" xfId="34436"/>
    <cellStyle name="Standaard 2 3 2 5 3 2 3" xfId="20035"/>
    <cellStyle name="Standaard 2 3 2 5 3 2 3 2" xfId="41636"/>
    <cellStyle name="Standaard 2 3 2 5 3 2 4" xfId="27236"/>
    <cellStyle name="Standaard 2 3 2 5 3 3" xfId="9235"/>
    <cellStyle name="Standaard 2 3 2 5 3 3 2" xfId="30836"/>
    <cellStyle name="Standaard 2 3 2 5 3 4" xfId="16435"/>
    <cellStyle name="Standaard 2 3 2 5 3 4 2" xfId="38036"/>
    <cellStyle name="Standaard 2 3 2 5 3 5" xfId="23636"/>
    <cellStyle name="Standaard 2 3 2 5 4" xfId="4434"/>
    <cellStyle name="Standaard 2 3 2 5 4 2" xfId="11635"/>
    <cellStyle name="Standaard 2 3 2 5 4 2 2" xfId="33236"/>
    <cellStyle name="Standaard 2 3 2 5 4 3" xfId="18835"/>
    <cellStyle name="Standaard 2 3 2 5 4 3 2" xfId="40436"/>
    <cellStyle name="Standaard 2 3 2 5 4 4" xfId="26036"/>
    <cellStyle name="Standaard 2 3 2 5 5" xfId="8035"/>
    <cellStyle name="Standaard 2 3 2 5 5 2" xfId="29636"/>
    <cellStyle name="Standaard 2 3 2 5 6" xfId="15235"/>
    <cellStyle name="Standaard 2 3 2 5 6 2" xfId="36836"/>
    <cellStyle name="Standaard 2 3 2 5 7" xfId="22436"/>
    <cellStyle name="Standaard 2 3 2 6" xfId="2634"/>
    <cellStyle name="Standaard 2 3 2 6 2" xfId="6234"/>
    <cellStyle name="Standaard 2 3 2 6 2 2" xfId="13435"/>
    <cellStyle name="Standaard 2 3 2 6 2 2 2" xfId="35036"/>
    <cellStyle name="Standaard 2 3 2 6 2 3" xfId="20635"/>
    <cellStyle name="Standaard 2 3 2 6 2 3 2" xfId="42236"/>
    <cellStyle name="Standaard 2 3 2 6 2 4" xfId="27836"/>
    <cellStyle name="Standaard 2 3 2 6 3" xfId="9835"/>
    <cellStyle name="Standaard 2 3 2 6 3 2" xfId="31436"/>
    <cellStyle name="Standaard 2 3 2 6 4" xfId="17035"/>
    <cellStyle name="Standaard 2 3 2 6 4 2" xfId="38636"/>
    <cellStyle name="Standaard 2 3 2 6 5" xfId="24236"/>
    <cellStyle name="Standaard 2 3 2 7" xfId="1434"/>
    <cellStyle name="Standaard 2 3 2 7 2" xfId="5034"/>
    <cellStyle name="Standaard 2 3 2 7 2 2" xfId="12235"/>
    <cellStyle name="Standaard 2 3 2 7 2 2 2" xfId="33836"/>
    <cellStyle name="Standaard 2 3 2 7 2 3" xfId="19435"/>
    <cellStyle name="Standaard 2 3 2 7 2 3 2" xfId="41036"/>
    <cellStyle name="Standaard 2 3 2 7 2 4" xfId="26636"/>
    <cellStyle name="Standaard 2 3 2 7 3" xfId="8635"/>
    <cellStyle name="Standaard 2 3 2 7 3 2" xfId="30236"/>
    <cellStyle name="Standaard 2 3 2 7 4" xfId="15835"/>
    <cellStyle name="Standaard 2 3 2 7 4 2" xfId="37436"/>
    <cellStyle name="Standaard 2 3 2 7 5" xfId="23036"/>
    <cellStyle name="Standaard 2 3 2 8" xfId="3834"/>
    <cellStyle name="Standaard 2 3 2 8 2" xfId="11035"/>
    <cellStyle name="Standaard 2 3 2 8 2 2" xfId="32636"/>
    <cellStyle name="Standaard 2 3 2 8 3" xfId="18235"/>
    <cellStyle name="Standaard 2 3 2 8 3 2" xfId="39836"/>
    <cellStyle name="Standaard 2 3 2 8 4" xfId="25436"/>
    <cellStyle name="Standaard 2 3 2 9" xfId="7435"/>
    <cellStyle name="Standaard 2 3 2 9 2" xfId="29036"/>
    <cellStyle name="Standaard 2 3 3" xfId="260"/>
    <cellStyle name="Standaard 2 3 3 10" xfId="14669"/>
    <cellStyle name="Standaard 2 3 3 10 2" xfId="36270"/>
    <cellStyle name="Standaard 2 3 3 11" xfId="21870"/>
    <cellStyle name="Standaard 2 3 3 2" xfId="386"/>
    <cellStyle name="Standaard 2 3 3 2 2" xfId="626"/>
    <cellStyle name="Standaard 2 3 3 2 2 2" xfId="1228"/>
    <cellStyle name="Standaard 2 3 3 2 2 2 2" xfId="3628"/>
    <cellStyle name="Standaard 2 3 3 2 2 2 2 2" xfId="7228"/>
    <cellStyle name="Standaard 2 3 3 2 2 2 2 2 2" xfId="14429"/>
    <cellStyle name="Standaard 2 3 3 2 2 2 2 2 2 2" xfId="36030"/>
    <cellStyle name="Standaard 2 3 3 2 2 2 2 2 3" xfId="21629"/>
    <cellStyle name="Standaard 2 3 3 2 2 2 2 2 3 2" xfId="43230"/>
    <cellStyle name="Standaard 2 3 3 2 2 2 2 2 4" xfId="28830"/>
    <cellStyle name="Standaard 2 3 3 2 2 2 2 3" xfId="10829"/>
    <cellStyle name="Standaard 2 3 3 2 2 2 2 3 2" xfId="32430"/>
    <cellStyle name="Standaard 2 3 3 2 2 2 2 4" xfId="18029"/>
    <cellStyle name="Standaard 2 3 3 2 2 2 2 4 2" xfId="39630"/>
    <cellStyle name="Standaard 2 3 3 2 2 2 2 5" xfId="25230"/>
    <cellStyle name="Standaard 2 3 3 2 2 2 3" xfId="2428"/>
    <cellStyle name="Standaard 2 3 3 2 2 2 3 2" xfId="6028"/>
    <cellStyle name="Standaard 2 3 3 2 2 2 3 2 2" xfId="13229"/>
    <cellStyle name="Standaard 2 3 3 2 2 2 3 2 2 2" xfId="34830"/>
    <cellStyle name="Standaard 2 3 3 2 2 2 3 2 3" xfId="20429"/>
    <cellStyle name="Standaard 2 3 3 2 2 2 3 2 3 2" xfId="42030"/>
    <cellStyle name="Standaard 2 3 3 2 2 2 3 2 4" xfId="27630"/>
    <cellStyle name="Standaard 2 3 3 2 2 2 3 3" xfId="9629"/>
    <cellStyle name="Standaard 2 3 3 2 2 2 3 3 2" xfId="31230"/>
    <cellStyle name="Standaard 2 3 3 2 2 2 3 4" xfId="16829"/>
    <cellStyle name="Standaard 2 3 3 2 2 2 3 4 2" xfId="38430"/>
    <cellStyle name="Standaard 2 3 3 2 2 2 3 5" xfId="24030"/>
    <cellStyle name="Standaard 2 3 3 2 2 2 4" xfId="4828"/>
    <cellStyle name="Standaard 2 3 3 2 2 2 4 2" xfId="12029"/>
    <cellStyle name="Standaard 2 3 3 2 2 2 4 2 2" xfId="33630"/>
    <cellStyle name="Standaard 2 3 3 2 2 2 4 3" xfId="19229"/>
    <cellStyle name="Standaard 2 3 3 2 2 2 4 3 2" xfId="40830"/>
    <cellStyle name="Standaard 2 3 3 2 2 2 4 4" xfId="26430"/>
    <cellStyle name="Standaard 2 3 3 2 2 2 5" xfId="8429"/>
    <cellStyle name="Standaard 2 3 3 2 2 2 5 2" xfId="30030"/>
    <cellStyle name="Standaard 2 3 3 2 2 2 6" xfId="15629"/>
    <cellStyle name="Standaard 2 3 3 2 2 2 6 2" xfId="37230"/>
    <cellStyle name="Standaard 2 3 3 2 2 2 7" xfId="22830"/>
    <cellStyle name="Standaard 2 3 3 2 2 3" xfId="3028"/>
    <cellStyle name="Standaard 2 3 3 2 2 3 2" xfId="6628"/>
    <cellStyle name="Standaard 2 3 3 2 2 3 2 2" xfId="13829"/>
    <cellStyle name="Standaard 2 3 3 2 2 3 2 2 2" xfId="35430"/>
    <cellStyle name="Standaard 2 3 3 2 2 3 2 3" xfId="21029"/>
    <cellStyle name="Standaard 2 3 3 2 2 3 2 3 2" xfId="42630"/>
    <cellStyle name="Standaard 2 3 3 2 2 3 2 4" xfId="28230"/>
    <cellStyle name="Standaard 2 3 3 2 2 3 3" xfId="10229"/>
    <cellStyle name="Standaard 2 3 3 2 2 3 3 2" xfId="31830"/>
    <cellStyle name="Standaard 2 3 3 2 2 3 4" xfId="17429"/>
    <cellStyle name="Standaard 2 3 3 2 2 3 4 2" xfId="39030"/>
    <cellStyle name="Standaard 2 3 3 2 2 3 5" xfId="24630"/>
    <cellStyle name="Standaard 2 3 3 2 2 4" xfId="1828"/>
    <cellStyle name="Standaard 2 3 3 2 2 4 2" xfId="5428"/>
    <cellStyle name="Standaard 2 3 3 2 2 4 2 2" xfId="12629"/>
    <cellStyle name="Standaard 2 3 3 2 2 4 2 2 2" xfId="34230"/>
    <cellStyle name="Standaard 2 3 3 2 2 4 2 3" xfId="19829"/>
    <cellStyle name="Standaard 2 3 3 2 2 4 2 3 2" xfId="41430"/>
    <cellStyle name="Standaard 2 3 3 2 2 4 2 4" xfId="27030"/>
    <cellStyle name="Standaard 2 3 3 2 2 4 3" xfId="9029"/>
    <cellStyle name="Standaard 2 3 3 2 2 4 3 2" xfId="30630"/>
    <cellStyle name="Standaard 2 3 3 2 2 4 4" xfId="16229"/>
    <cellStyle name="Standaard 2 3 3 2 2 4 4 2" xfId="37830"/>
    <cellStyle name="Standaard 2 3 3 2 2 4 5" xfId="23430"/>
    <cellStyle name="Standaard 2 3 3 2 2 5" xfId="4228"/>
    <cellStyle name="Standaard 2 3 3 2 2 5 2" xfId="11429"/>
    <cellStyle name="Standaard 2 3 3 2 2 5 2 2" xfId="33030"/>
    <cellStyle name="Standaard 2 3 3 2 2 5 3" xfId="18629"/>
    <cellStyle name="Standaard 2 3 3 2 2 5 3 2" xfId="40230"/>
    <cellStyle name="Standaard 2 3 3 2 2 5 4" xfId="25830"/>
    <cellStyle name="Standaard 2 3 3 2 2 6" xfId="7829"/>
    <cellStyle name="Standaard 2 3 3 2 2 6 2" xfId="29430"/>
    <cellStyle name="Standaard 2 3 3 2 2 7" xfId="15029"/>
    <cellStyle name="Standaard 2 3 3 2 2 7 2" xfId="36630"/>
    <cellStyle name="Standaard 2 3 3 2 2 8" xfId="22230"/>
    <cellStyle name="Standaard 2 3 3 2 3" xfId="988"/>
    <cellStyle name="Standaard 2 3 3 2 3 2" xfId="3388"/>
    <cellStyle name="Standaard 2 3 3 2 3 2 2" xfId="6988"/>
    <cellStyle name="Standaard 2 3 3 2 3 2 2 2" xfId="14189"/>
    <cellStyle name="Standaard 2 3 3 2 3 2 2 2 2" xfId="35790"/>
    <cellStyle name="Standaard 2 3 3 2 3 2 2 3" xfId="21389"/>
    <cellStyle name="Standaard 2 3 3 2 3 2 2 3 2" xfId="42990"/>
    <cellStyle name="Standaard 2 3 3 2 3 2 2 4" xfId="28590"/>
    <cellStyle name="Standaard 2 3 3 2 3 2 3" xfId="10589"/>
    <cellStyle name="Standaard 2 3 3 2 3 2 3 2" xfId="32190"/>
    <cellStyle name="Standaard 2 3 3 2 3 2 4" xfId="17789"/>
    <cellStyle name="Standaard 2 3 3 2 3 2 4 2" xfId="39390"/>
    <cellStyle name="Standaard 2 3 3 2 3 2 5" xfId="24990"/>
    <cellStyle name="Standaard 2 3 3 2 3 3" xfId="2188"/>
    <cellStyle name="Standaard 2 3 3 2 3 3 2" xfId="5788"/>
    <cellStyle name="Standaard 2 3 3 2 3 3 2 2" xfId="12989"/>
    <cellStyle name="Standaard 2 3 3 2 3 3 2 2 2" xfId="34590"/>
    <cellStyle name="Standaard 2 3 3 2 3 3 2 3" xfId="20189"/>
    <cellStyle name="Standaard 2 3 3 2 3 3 2 3 2" xfId="41790"/>
    <cellStyle name="Standaard 2 3 3 2 3 3 2 4" xfId="27390"/>
    <cellStyle name="Standaard 2 3 3 2 3 3 3" xfId="9389"/>
    <cellStyle name="Standaard 2 3 3 2 3 3 3 2" xfId="30990"/>
    <cellStyle name="Standaard 2 3 3 2 3 3 4" xfId="16589"/>
    <cellStyle name="Standaard 2 3 3 2 3 3 4 2" xfId="38190"/>
    <cellStyle name="Standaard 2 3 3 2 3 3 5" xfId="23790"/>
    <cellStyle name="Standaard 2 3 3 2 3 4" xfId="4588"/>
    <cellStyle name="Standaard 2 3 3 2 3 4 2" xfId="11789"/>
    <cellStyle name="Standaard 2 3 3 2 3 4 2 2" xfId="33390"/>
    <cellStyle name="Standaard 2 3 3 2 3 4 3" xfId="18989"/>
    <cellStyle name="Standaard 2 3 3 2 3 4 3 2" xfId="40590"/>
    <cellStyle name="Standaard 2 3 3 2 3 4 4" xfId="26190"/>
    <cellStyle name="Standaard 2 3 3 2 3 5" xfId="8189"/>
    <cellStyle name="Standaard 2 3 3 2 3 5 2" xfId="29790"/>
    <cellStyle name="Standaard 2 3 3 2 3 6" xfId="15389"/>
    <cellStyle name="Standaard 2 3 3 2 3 6 2" xfId="36990"/>
    <cellStyle name="Standaard 2 3 3 2 3 7" xfId="22590"/>
    <cellStyle name="Standaard 2 3 3 2 4" xfId="2788"/>
    <cellStyle name="Standaard 2 3 3 2 4 2" xfId="6388"/>
    <cellStyle name="Standaard 2 3 3 2 4 2 2" xfId="13589"/>
    <cellStyle name="Standaard 2 3 3 2 4 2 2 2" xfId="35190"/>
    <cellStyle name="Standaard 2 3 3 2 4 2 3" xfId="20789"/>
    <cellStyle name="Standaard 2 3 3 2 4 2 3 2" xfId="42390"/>
    <cellStyle name="Standaard 2 3 3 2 4 2 4" xfId="27990"/>
    <cellStyle name="Standaard 2 3 3 2 4 3" xfId="9989"/>
    <cellStyle name="Standaard 2 3 3 2 4 3 2" xfId="31590"/>
    <cellStyle name="Standaard 2 3 3 2 4 4" xfId="17189"/>
    <cellStyle name="Standaard 2 3 3 2 4 4 2" xfId="38790"/>
    <cellStyle name="Standaard 2 3 3 2 4 5" xfId="24390"/>
    <cellStyle name="Standaard 2 3 3 2 5" xfId="1588"/>
    <cellStyle name="Standaard 2 3 3 2 5 2" xfId="5188"/>
    <cellStyle name="Standaard 2 3 3 2 5 2 2" xfId="12389"/>
    <cellStyle name="Standaard 2 3 3 2 5 2 2 2" xfId="33990"/>
    <cellStyle name="Standaard 2 3 3 2 5 2 3" xfId="19589"/>
    <cellStyle name="Standaard 2 3 3 2 5 2 3 2" xfId="41190"/>
    <cellStyle name="Standaard 2 3 3 2 5 2 4" xfId="26790"/>
    <cellStyle name="Standaard 2 3 3 2 5 3" xfId="8789"/>
    <cellStyle name="Standaard 2 3 3 2 5 3 2" xfId="30390"/>
    <cellStyle name="Standaard 2 3 3 2 5 4" xfId="15989"/>
    <cellStyle name="Standaard 2 3 3 2 5 4 2" xfId="37590"/>
    <cellStyle name="Standaard 2 3 3 2 5 5" xfId="23190"/>
    <cellStyle name="Standaard 2 3 3 2 6" xfId="3988"/>
    <cellStyle name="Standaard 2 3 3 2 6 2" xfId="11189"/>
    <cellStyle name="Standaard 2 3 3 2 6 2 2" xfId="32790"/>
    <cellStyle name="Standaard 2 3 3 2 6 3" xfId="18389"/>
    <cellStyle name="Standaard 2 3 3 2 6 3 2" xfId="39990"/>
    <cellStyle name="Standaard 2 3 3 2 6 4" xfId="25590"/>
    <cellStyle name="Standaard 2 3 3 2 7" xfId="7589"/>
    <cellStyle name="Standaard 2 3 3 2 7 2" xfId="29190"/>
    <cellStyle name="Standaard 2 3 3 2 8" xfId="14789"/>
    <cellStyle name="Standaard 2 3 3 2 8 2" xfId="36390"/>
    <cellStyle name="Standaard 2 3 3 2 9" xfId="21990"/>
    <cellStyle name="Standaard 2 3 3 3" xfId="506"/>
    <cellStyle name="Standaard 2 3 3 3 2" xfId="1108"/>
    <cellStyle name="Standaard 2 3 3 3 2 2" xfId="3508"/>
    <cellStyle name="Standaard 2 3 3 3 2 2 2" xfId="7108"/>
    <cellStyle name="Standaard 2 3 3 3 2 2 2 2" xfId="14309"/>
    <cellStyle name="Standaard 2 3 3 3 2 2 2 2 2" xfId="35910"/>
    <cellStyle name="Standaard 2 3 3 3 2 2 2 3" xfId="21509"/>
    <cellStyle name="Standaard 2 3 3 3 2 2 2 3 2" xfId="43110"/>
    <cellStyle name="Standaard 2 3 3 3 2 2 2 4" xfId="28710"/>
    <cellStyle name="Standaard 2 3 3 3 2 2 3" xfId="10709"/>
    <cellStyle name="Standaard 2 3 3 3 2 2 3 2" xfId="32310"/>
    <cellStyle name="Standaard 2 3 3 3 2 2 4" xfId="17909"/>
    <cellStyle name="Standaard 2 3 3 3 2 2 4 2" xfId="39510"/>
    <cellStyle name="Standaard 2 3 3 3 2 2 5" xfId="25110"/>
    <cellStyle name="Standaard 2 3 3 3 2 3" xfId="2308"/>
    <cellStyle name="Standaard 2 3 3 3 2 3 2" xfId="5908"/>
    <cellStyle name="Standaard 2 3 3 3 2 3 2 2" xfId="13109"/>
    <cellStyle name="Standaard 2 3 3 3 2 3 2 2 2" xfId="34710"/>
    <cellStyle name="Standaard 2 3 3 3 2 3 2 3" xfId="20309"/>
    <cellStyle name="Standaard 2 3 3 3 2 3 2 3 2" xfId="41910"/>
    <cellStyle name="Standaard 2 3 3 3 2 3 2 4" xfId="27510"/>
    <cellStyle name="Standaard 2 3 3 3 2 3 3" xfId="9509"/>
    <cellStyle name="Standaard 2 3 3 3 2 3 3 2" xfId="31110"/>
    <cellStyle name="Standaard 2 3 3 3 2 3 4" xfId="16709"/>
    <cellStyle name="Standaard 2 3 3 3 2 3 4 2" xfId="38310"/>
    <cellStyle name="Standaard 2 3 3 3 2 3 5" xfId="23910"/>
    <cellStyle name="Standaard 2 3 3 3 2 4" xfId="4708"/>
    <cellStyle name="Standaard 2 3 3 3 2 4 2" xfId="11909"/>
    <cellStyle name="Standaard 2 3 3 3 2 4 2 2" xfId="33510"/>
    <cellStyle name="Standaard 2 3 3 3 2 4 3" xfId="19109"/>
    <cellStyle name="Standaard 2 3 3 3 2 4 3 2" xfId="40710"/>
    <cellStyle name="Standaard 2 3 3 3 2 4 4" xfId="26310"/>
    <cellStyle name="Standaard 2 3 3 3 2 5" xfId="8309"/>
    <cellStyle name="Standaard 2 3 3 3 2 5 2" xfId="29910"/>
    <cellStyle name="Standaard 2 3 3 3 2 6" xfId="15509"/>
    <cellStyle name="Standaard 2 3 3 3 2 6 2" xfId="37110"/>
    <cellStyle name="Standaard 2 3 3 3 2 7" xfId="22710"/>
    <cellStyle name="Standaard 2 3 3 3 3" xfId="2908"/>
    <cellStyle name="Standaard 2 3 3 3 3 2" xfId="6508"/>
    <cellStyle name="Standaard 2 3 3 3 3 2 2" xfId="13709"/>
    <cellStyle name="Standaard 2 3 3 3 3 2 2 2" xfId="35310"/>
    <cellStyle name="Standaard 2 3 3 3 3 2 3" xfId="20909"/>
    <cellStyle name="Standaard 2 3 3 3 3 2 3 2" xfId="42510"/>
    <cellStyle name="Standaard 2 3 3 3 3 2 4" xfId="28110"/>
    <cellStyle name="Standaard 2 3 3 3 3 3" xfId="10109"/>
    <cellStyle name="Standaard 2 3 3 3 3 3 2" xfId="31710"/>
    <cellStyle name="Standaard 2 3 3 3 3 4" xfId="17309"/>
    <cellStyle name="Standaard 2 3 3 3 3 4 2" xfId="38910"/>
    <cellStyle name="Standaard 2 3 3 3 3 5" xfId="24510"/>
    <cellStyle name="Standaard 2 3 3 3 4" xfId="1708"/>
    <cellStyle name="Standaard 2 3 3 3 4 2" xfId="5308"/>
    <cellStyle name="Standaard 2 3 3 3 4 2 2" xfId="12509"/>
    <cellStyle name="Standaard 2 3 3 3 4 2 2 2" xfId="34110"/>
    <cellStyle name="Standaard 2 3 3 3 4 2 3" xfId="19709"/>
    <cellStyle name="Standaard 2 3 3 3 4 2 3 2" xfId="41310"/>
    <cellStyle name="Standaard 2 3 3 3 4 2 4" xfId="26910"/>
    <cellStyle name="Standaard 2 3 3 3 4 3" xfId="8909"/>
    <cellStyle name="Standaard 2 3 3 3 4 3 2" xfId="30510"/>
    <cellStyle name="Standaard 2 3 3 3 4 4" xfId="16109"/>
    <cellStyle name="Standaard 2 3 3 3 4 4 2" xfId="37710"/>
    <cellStyle name="Standaard 2 3 3 3 4 5" xfId="23310"/>
    <cellStyle name="Standaard 2 3 3 3 5" xfId="4108"/>
    <cellStyle name="Standaard 2 3 3 3 5 2" xfId="11309"/>
    <cellStyle name="Standaard 2 3 3 3 5 2 2" xfId="32910"/>
    <cellStyle name="Standaard 2 3 3 3 5 3" xfId="18509"/>
    <cellStyle name="Standaard 2 3 3 3 5 3 2" xfId="40110"/>
    <cellStyle name="Standaard 2 3 3 3 5 4" xfId="25710"/>
    <cellStyle name="Standaard 2 3 3 3 6" xfId="7709"/>
    <cellStyle name="Standaard 2 3 3 3 6 2" xfId="29310"/>
    <cellStyle name="Standaard 2 3 3 3 7" xfId="14909"/>
    <cellStyle name="Standaard 2 3 3 3 7 2" xfId="36510"/>
    <cellStyle name="Standaard 2 3 3 3 8" xfId="22110"/>
    <cellStyle name="Standaard 2 3 3 4" xfId="748"/>
    <cellStyle name="Standaard 2 3 3 4 2" xfId="1348"/>
    <cellStyle name="Standaard 2 3 3 4 2 2" xfId="3748"/>
    <cellStyle name="Standaard 2 3 3 4 2 2 2" xfId="7348"/>
    <cellStyle name="Standaard 2 3 3 4 2 2 2 2" xfId="14549"/>
    <cellStyle name="Standaard 2 3 3 4 2 2 2 2 2" xfId="36150"/>
    <cellStyle name="Standaard 2 3 3 4 2 2 2 3" xfId="21749"/>
    <cellStyle name="Standaard 2 3 3 4 2 2 2 3 2" xfId="43350"/>
    <cellStyle name="Standaard 2 3 3 4 2 2 2 4" xfId="28950"/>
    <cellStyle name="Standaard 2 3 3 4 2 2 3" xfId="10949"/>
    <cellStyle name="Standaard 2 3 3 4 2 2 3 2" xfId="32550"/>
    <cellStyle name="Standaard 2 3 3 4 2 2 4" xfId="18149"/>
    <cellStyle name="Standaard 2 3 3 4 2 2 4 2" xfId="39750"/>
    <cellStyle name="Standaard 2 3 3 4 2 2 5" xfId="25350"/>
    <cellStyle name="Standaard 2 3 3 4 2 3" xfId="2548"/>
    <cellStyle name="Standaard 2 3 3 4 2 3 2" xfId="6148"/>
    <cellStyle name="Standaard 2 3 3 4 2 3 2 2" xfId="13349"/>
    <cellStyle name="Standaard 2 3 3 4 2 3 2 2 2" xfId="34950"/>
    <cellStyle name="Standaard 2 3 3 4 2 3 2 3" xfId="20549"/>
    <cellStyle name="Standaard 2 3 3 4 2 3 2 3 2" xfId="42150"/>
    <cellStyle name="Standaard 2 3 3 4 2 3 2 4" xfId="27750"/>
    <cellStyle name="Standaard 2 3 3 4 2 3 3" xfId="9749"/>
    <cellStyle name="Standaard 2 3 3 4 2 3 3 2" xfId="31350"/>
    <cellStyle name="Standaard 2 3 3 4 2 3 4" xfId="16949"/>
    <cellStyle name="Standaard 2 3 3 4 2 3 4 2" xfId="38550"/>
    <cellStyle name="Standaard 2 3 3 4 2 3 5" xfId="24150"/>
    <cellStyle name="Standaard 2 3 3 4 2 4" xfId="4948"/>
    <cellStyle name="Standaard 2 3 3 4 2 4 2" xfId="12149"/>
    <cellStyle name="Standaard 2 3 3 4 2 4 2 2" xfId="33750"/>
    <cellStyle name="Standaard 2 3 3 4 2 4 3" xfId="19349"/>
    <cellStyle name="Standaard 2 3 3 4 2 4 3 2" xfId="40950"/>
    <cellStyle name="Standaard 2 3 3 4 2 4 4" xfId="26550"/>
    <cellStyle name="Standaard 2 3 3 4 2 5" xfId="8549"/>
    <cellStyle name="Standaard 2 3 3 4 2 5 2" xfId="30150"/>
    <cellStyle name="Standaard 2 3 3 4 2 6" xfId="15749"/>
    <cellStyle name="Standaard 2 3 3 4 2 6 2" xfId="37350"/>
    <cellStyle name="Standaard 2 3 3 4 2 7" xfId="22950"/>
    <cellStyle name="Standaard 2 3 3 4 3" xfId="3148"/>
    <cellStyle name="Standaard 2 3 3 4 3 2" xfId="6748"/>
    <cellStyle name="Standaard 2 3 3 4 3 2 2" xfId="13949"/>
    <cellStyle name="Standaard 2 3 3 4 3 2 2 2" xfId="35550"/>
    <cellStyle name="Standaard 2 3 3 4 3 2 3" xfId="21149"/>
    <cellStyle name="Standaard 2 3 3 4 3 2 3 2" xfId="42750"/>
    <cellStyle name="Standaard 2 3 3 4 3 2 4" xfId="28350"/>
    <cellStyle name="Standaard 2 3 3 4 3 3" xfId="10349"/>
    <cellStyle name="Standaard 2 3 3 4 3 3 2" xfId="31950"/>
    <cellStyle name="Standaard 2 3 3 4 3 4" xfId="17549"/>
    <cellStyle name="Standaard 2 3 3 4 3 4 2" xfId="39150"/>
    <cellStyle name="Standaard 2 3 3 4 3 5" xfId="24750"/>
    <cellStyle name="Standaard 2 3 3 4 4" xfId="1948"/>
    <cellStyle name="Standaard 2 3 3 4 4 2" xfId="5548"/>
    <cellStyle name="Standaard 2 3 3 4 4 2 2" xfId="12749"/>
    <cellStyle name="Standaard 2 3 3 4 4 2 2 2" xfId="34350"/>
    <cellStyle name="Standaard 2 3 3 4 4 2 3" xfId="19949"/>
    <cellStyle name="Standaard 2 3 3 4 4 2 3 2" xfId="41550"/>
    <cellStyle name="Standaard 2 3 3 4 4 2 4" xfId="27150"/>
    <cellStyle name="Standaard 2 3 3 4 4 3" xfId="9149"/>
    <cellStyle name="Standaard 2 3 3 4 4 3 2" xfId="30750"/>
    <cellStyle name="Standaard 2 3 3 4 4 4" xfId="16349"/>
    <cellStyle name="Standaard 2 3 3 4 4 4 2" xfId="37950"/>
    <cellStyle name="Standaard 2 3 3 4 4 5" xfId="23550"/>
    <cellStyle name="Standaard 2 3 3 4 5" xfId="4348"/>
    <cellStyle name="Standaard 2 3 3 4 5 2" xfId="11549"/>
    <cellStyle name="Standaard 2 3 3 4 5 2 2" xfId="33150"/>
    <cellStyle name="Standaard 2 3 3 4 5 3" xfId="18749"/>
    <cellStyle name="Standaard 2 3 3 4 5 3 2" xfId="40350"/>
    <cellStyle name="Standaard 2 3 3 4 5 4" xfId="25950"/>
    <cellStyle name="Standaard 2 3 3 4 6" xfId="7949"/>
    <cellStyle name="Standaard 2 3 3 4 6 2" xfId="29550"/>
    <cellStyle name="Standaard 2 3 3 4 7" xfId="15149"/>
    <cellStyle name="Standaard 2 3 3 4 7 2" xfId="36750"/>
    <cellStyle name="Standaard 2 3 3 4 8" xfId="22350"/>
    <cellStyle name="Standaard 2 3 3 5" xfId="868"/>
    <cellStyle name="Standaard 2 3 3 5 2" xfId="3268"/>
    <cellStyle name="Standaard 2 3 3 5 2 2" xfId="6868"/>
    <cellStyle name="Standaard 2 3 3 5 2 2 2" xfId="14069"/>
    <cellStyle name="Standaard 2 3 3 5 2 2 2 2" xfId="35670"/>
    <cellStyle name="Standaard 2 3 3 5 2 2 3" xfId="21269"/>
    <cellStyle name="Standaard 2 3 3 5 2 2 3 2" xfId="42870"/>
    <cellStyle name="Standaard 2 3 3 5 2 2 4" xfId="28470"/>
    <cellStyle name="Standaard 2 3 3 5 2 3" xfId="10469"/>
    <cellStyle name="Standaard 2 3 3 5 2 3 2" xfId="32070"/>
    <cellStyle name="Standaard 2 3 3 5 2 4" xfId="17669"/>
    <cellStyle name="Standaard 2 3 3 5 2 4 2" xfId="39270"/>
    <cellStyle name="Standaard 2 3 3 5 2 5" xfId="24870"/>
    <cellStyle name="Standaard 2 3 3 5 3" xfId="2068"/>
    <cellStyle name="Standaard 2 3 3 5 3 2" xfId="5668"/>
    <cellStyle name="Standaard 2 3 3 5 3 2 2" xfId="12869"/>
    <cellStyle name="Standaard 2 3 3 5 3 2 2 2" xfId="34470"/>
    <cellStyle name="Standaard 2 3 3 5 3 2 3" xfId="20069"/>
    <cellStyle name="Standaard 2 3 3 5 3 2 3 2" xfId="41670"/>
    <cellStyle name="Standaard 2 3 3 5 3 2 4" xfId="27270"/>
    <cellStyle name="Standaard 2 3 3 5 3 3" xfId="9269"/>
    <cellStyle name="Standaard 2 3 3 5 3 3 2" xfId="30870"/>
    <cellStyle name="Standaard 2 3 3 5 3 4" xfId="16469"/>
    <cellStyle name="Standaard 2 3 3 5 3 4 2" xfId="38070"/>
    <cellStyle name="Standaard 2 3 3 5 3 5" xfId="23670"/>
    <cellStyle name="Standaard 2 3 3 5 4" xfId="4468"/>
    <cellStyle name="Standaard 2 3 3 5 4 2" xfId="11669"/>
    <cellStyle name="Standaard 2 3 3 5 4 2 2" xfId="33270"/>
    <cellStyle name="Standaard 2 3 3 5 4 3" xfId="18869"/>
    <cellStyle name="Standaard 2 3 3 5 4 3 2" xfId="40470"/>
    <cellStyle name="Standaard 2 3 3 5 4 4" xfId="26070"/>
    <cellStyle name="Standaard 2 3 3 5 5" xfId="8069"/>
    <cellStyle name="Standaard 2 3 3 5 5 2" xfId="29670"/>
    <cellStyle name="Standaard 2 3 3 5 6" xfId="15269"/>
    <cellStyle name="Standaard 2 3 3 5 6 2" xfId="36870"/>
    <cellStyle name="Standaard 2 3 3 5 7" xfId="22470"/>
    <cellStyle name="Standaard 2 3 3 6" xfId="2668"/>
    <cellStyle name="Standaard 2 3 3 6 2" xfId="6268"/>
    <cellStyle name="Standaard 2 3 3 6 2 2" xfId="13469"/>
    <cellStyle name="Standaard 2 3 3 6 2 2 2" xfId="35070"/>
    <cellStyle name="Standaard 2 3 3 6 2 3" xfId="20669"/>
    <cellStyle name="Standaard 2 3 3 6 2 3 2" xfId="42270"/>
    <cellStyle name="Standaard 2 3 3 6 2 4" xfId="27870"/>
    <cellStyle name="Standaard 2 3 3 6 3" xfId="9869"/>
    <cellStyle name="Standaard 2 3 3 6 3 2" xfId="31470"/>
    <cellStyle name="Standaard 2 3 3 6 4" xfId="17069"/>
    <cellStyle name="Standaard 2 3 3 6 4 2" xfId="38670"/>
    <cellStyle name="Standaard 2 3 3 6 5" xfId="24270"/>
    <cellStyle name="Standaard 2 3 3 7" xfId="1468"/>
    <cellStyle name="Standaard 2 3 3 7 2" xfId="5068"/>
    <cellStyle name="Standaard 2 3 3 7 2 2" xfId="12269"/>
    <cellStyle name="Standaard 2 3 3 7 2 2 2" xfId="33870"/>
    <cellStyle name="Standaard 2 3 3 7 2 3" xfId="19469"/>
    <cellStyle name="Standaard 2 3 3 7 2 3 2" xfId="41070"/>
    <cellStyle name="Standaard 2 3 3 7 2 4" xfId="26670"/>
    <cellStyle name="Standaard 2 3 3 7 3" xfId="8669"/>
    <cellStyle name="Standaard 2 3 3 7 3 2" xfId="30270"/>
    <cellStyle name="Standaard 2 3 3 7 4" xfId="15869"/>
    <cellStyle name="Standaard 2 3 3 7 4 2" xfId="37470"/>
    <cellStyle name="Standaard 2 3 3 7 5" xfId="23070"/>
    <cellStyle name="Standaard 2 3 3 8" xfId="3868"/>
    <cellStyle name="Standaard 2 3 3 8 2" xfId="11069"/>
    <cellStyle name="Standaard 2 3 3 8 2 2" xfId="32670"/>
    <cellStyle name="Standaard 2 3 3 8 3" xfId="18269"/>
    <cellStyle name="Standaard 2 3 3 8 3 2" xfId="39870"/>
    <cellStyle name="Standaard 2 3 3 8 4" xfId="25470"/>
    <cellStyle name="Standaard 2 3 3 9" xfId="7469"/>
    <cellStyle name="Standaard 2 3 3 9 2" xfId="29070"/>
    <cellStyle name="Standaard 2 3 4" xfId="267"/>
    <cellStyle name="Standaard 2 3 4 10" xfId="14675"/>
    <cellStyle name="Standaard 2 3 4 10 2" xfId="36276"/>
    <cellStyle name="Standaard 2 3 4 11" xfId="21876"/>
    <cellStyle name="Standaard 2 3 4 2" xfId="392"/>
    <cellStyle name="Standaard 2 3 4 2 2" xfId="632"/>
    <cellStyle name="Standaard 2 3 4 2 2 2" xfId="1234"/>
    <cellStyle name="Standaard 2 3 4 2 2 2 2" xfId="3634"/>
    <cellStyle name="Standaard 2 3 4 2 2 2 2 2" xfId="7234"/>
    <cellStyle name="Standaard 2 3 4 2 2 2 2 2 2" xfId="14435"/>
    <cellStyle name="Standaard 2 3 4 2 2 2 2 2 2 2" xfId="36036"/>
    <cellStyle name="Standaard 2 3 4 2 2 2 2 2 3" xfId="21635"/>
    <cellStyle name="Standaard 2 3 4 2 2 2 2 2 3 2" xfId="43236"/>
    <cellStyle name="Standaard 2 3 4 2 2 2 2 2 4" xfId="28836"/>
    <cellStyle name="Standaard 2 3 4 2 2 2 2 3" xfId="10835"/>
    <cellStyle name="Standaard 2 3 4 2 2 2 2 3 2" xfId="32436"/>
    <cellStyle name="Standaard 2 3 4 2 2 2 2 4" xfId="18035"/>
    <cellStyle name="Standaard 2 3 4 2 2 2 2 4 2" xfId="39636"/>
    <cellStyle name="Standaard 2 3 4 2 2 2 2 5" xfId="25236"/>
    <cellStyle name="Standaard 2 3 4 2 2 2 3" xfId="2434"/>
    <cellStyle name="Standaard 2 3 4 2 2 2 3 2" xfId="6034"/>
    <cellStyle name="Standaard 2 3 4 2 2 2 3 2 2" xfId="13235"/>
    <cellStyle name="Standaard 2 3 4 2 2 2 3 2 2 2" xfId="34836"/>
    <cellStyle name="Standaard 2 3 4 2 2 2 3 2 3" xfId="20435"/>
    <cellStyle name="Standaard 2 3 4 2 2 2 3 2 3 2" xfId="42036"/>
    <cellStyle name="Standaard 2 3 4 2 2 2 3 2 4" xfId="27636"/>
    <cellStyle name="Standaard 2 3 4 2 2 2 3 3" xfId="9635"/>
    <cellStyle name="Standaard 2 3 4 2 2 2 3 3 2" xfId="31236"/>
    <cellStyle name="Standaard 2 3 4 2 2 2 3 4" xfId="16835"/>
    <cellStyle name="Standaard 2 3 4 2 2 2 3 4 2" xfId="38436"/>
    <cellStyle name="Standaard 2 3 4 2 2 2 3 5" xfId="24036"/>
    <cellStyle name="Standaard 2 3 4 2 2 2 4" xfId="4834"/>
    <cellStyle name="Standaard 2 3 4 2 2 2 4 2" xfId="12035"/>
    <cellStyle name="Standaard 2 3 4 2 2 2 4 2 2" xfId="33636"/>
    <cellStyle name="Standaard 2 3 4 2 2 2 4 3" xfId="19235"/>
    <cellStyle name="Standaard 2 3 4 2 2 2 4 3 2" xfId="40836"/>
    <cellStyle name="Standaard 2 3 4 2 2 2 4 4" xfId="26436"/>
    <cellStyle name="Standaard 2 3 4 2 2 2 5" xfId="8435"/>
    <cellStyle name="Standaard 2 3 4 2 2 2 5 2" xfId="30036"/>
    <cellStyle name="Standaard 2 3 4 2 2 2 6" xfId="15635"/>
    <cellStyle name="Standaard 2 3 4 2 2 2 6 2" xfId="37236"/>
    <cellStyle name="Standaard 2 3 4 2 2 2 7" xfId="22836"/>
    <cellStyle name="Standaard 2 3 4 2 2 3" xfId="3034"/>
    <cellStyle name="Standaard 2 3 4 2 2 3 2" xfId="6634"/>
    <cellStyle name="Standaard 2 3 4 2 2 3 2 2" xfId="13835"/>
    <cellStyle name="Standaard 2 3 4 2 2 3 2 2 2" xfId="35436"/>
    <cellStyle name="Standaard 2 3 4 2 2 3 2 3" xfId="21035"/>
    <cellStyle name="Standaard 2 3 4 2 2 3 2 3 2" xfId="42636"/>
    <cellStyle name="Standaard 2 3 4 2 2 3 2 4" xfId="28236"/>
    <cellStyle name="Standaard 2 3 4 2 2 3 3" xfId="10235"/>
    <cellStyle name="Standaard 2 3 4 2 2 3 3 2" xfId="31836"/>
    <cellStyle name="Standaard 2 3 4 2 2 3 4" xfId="17435"/>
    <cellStyle name="Standaard 2 3 4 2 2 3 4 2" xfId="39036"/>
    <cellStyle name="Standaard 2 3 4 2 2 3 5" xfId="24636"/>
    <cellStyle name="Standaard 2 3 4 2 2 4" xfId="1834"/>
    <cellStyle name="Standaard 2 3 4 2 2 4 2" xfId="5434"/>
    <cellStyle name="Standaard 2 3 4 2 2 4 2 2" xfId="12635"/>
    <cellStyle name="Standaard 2 3 4 2 2 4 2 2 2" xfId="34236"/>
    <cellStyle name="Standaard 2 3 4 2 2 4 2 3" xfId="19835"/>
    <cellStyle name="Standaard 2 3 4 2 2 4 2 3 2" xfId="41436"/>
    <cellStyle name="Standaard 2 3 4 2 2 4 2 4" xfId="27036"/>
    <cellStyle name="Standaard 2 3 4 2 2 4 3" xfId="9035"/>
    <cellStyle name="Standaard 2 3 4 2 2 4 3 2" xfId="30636"/>
    <cellStyle name="Standaard 2 3 4 2 2 4 4" xfId="16235"/>
    <cellStyle name="Standaard 2 3 4 2 2 4 4 2" xfId="37836"/>
    <cellStyle name="Standaard 2 3 4 2 2 4 5" xfId="23436"/>
    <cellStyle name="Standaard 2 3 4 2 2 5" xfId="4234"/>
    <cellStyle name="Standaard 2 3 4 2 2 5 2" xfId="11435"/>
    <cellStyle name="Standaard 2 3 4 2 2 5 2 2" xfId="33036"/>
    <cellStyle name="Standaard 2 3 4 2 2 5 3" xfId="18635"/>
    <cellStyle name="Standaard 2 3 4 2 2 5 3 2" xfId="40236"/>
    <cellStyle name="Standaard 2 3 4 2 2 5 4" xfId="25836"/>
    <cellStyle name="Standaard 2 3 4 2 2 6" xfId="7835"/>
    <cellStyle name="Standaard 2 3 4 2 2 6 2" xfId="29436"/>
    <cellStyle name="Standaard 2 3 4 2 2 7" xfId="15035"/>
    <cellStyle name="Standaard 2 3 4 2 2 7 2" xfId="36636"/>
    <cellStyle name="Standaard 2 3 4 2 2 8" xfId="22236"/>
    <cellStyle name="Standaard 2 3 4 2 3" xfId="994"/>
    <cellStyle name="Standaard 2 3 4 2 3 2" xfId="3394"/>
    <cellStyle name="Standaard 2 3 4 2 3 2 2" xfId="6994"/>
    <cellStyle name="Standaard 2 3 4 2 3 2 2 2" xfId="14195"/>
    <cellStyle name="Standaard 2 3 4 2 3 2 2 2 2" xfId="35796"/>
    <cellStyle name="Standaard 2 3 4 2 3 2 2 3" xfId="21395"/>
    <cellStyle name="Standaard 2 3 4 2 3 2 2 3 2" xfId="42996"/>
    <cellStyle name="Standaard 2 3 4 2 3 2 2 4" xfId="28596"/>
    <cellStyle name="Standaard 2 3 4 2 3 2 3" xfId="10595"/>
    <cellStyle name="Standaard 2 3 4 2 3 2 3 2" xfId="32196"/>
    <cellStyle name="Standaard 2 3 4 2 3 2 4" xfId="17795"/>
    <cellStyle name="Standaard 2 3 4 2 3 2 4 2" xfId="39396"/>
    <cellStyle name="Standaard 2 3 4 2 3 2 5" xfId="24996"/>
    <cellStyle name="Standaard 2 3 4 2 3 3" xfId="2194"/>
    <cellStyle name="Standaard 2 3 4 2 3 3 2" xfId="5794"/>
    <cellStyle name="Standaard 2 3 4 2 3 3 2 2" xfId="12995"/>
    <cellStyle name="Standaard 2 3 4 2 3 3 2 2 2" xfId="34596"/>
    <cellStyle name="Standaard 2 3 4 2 3 3 2 3" xfId="20195"/>
    <cellStyle name="Standaard 2 3 4 2 3 3 2 3 2" xfId="41796"/>
    <cellStyle name="Standaard 2 3 4 2 3 3 2 4" xfId="27396"/>
    <cellStyle name="Standaard 2 3 4 2 3 3 3" xfId="9395"/>
    <cellStyle name="Standaard 2 3 4 2 3 3 3 2" xfId="30996"/>
    <cellStyle name="Standaard 2 3 4 2 3 3 4" xfId="16595"/>
    <cellStyle name="Standaard 2 3 4 2 3 3 4 2" xfId="38196"/>
    <cellStyle name="Standaard 2 3 4 2 3 3 5" xfId="23796"/>
    <cellStyle name="Standaard 2 3 4 2 3 4" xfId="4594"/>
    <cellStyle name="Standaard 2 3 4 2 3 4 2" xfId="11795"/>
    <cellStyle name="Standaard 2 3 4 2 3 4 2 2" xfId="33396"/>
    <cellStyle name="Standaard 2 3 4 2 3 4 3" xfId="18995"/>
    <cellStyle name="Standaard 2 3 4 2 3 4 3 2" xfId="40596"/>
    <cellStyle name="Standaard 2 3 4 2 3 4 4" xfId="26196"/>
    <cellStyle name="Standaard 2 3 4 2 3 5" xfId="8195"/>
    <cellStyle name="Standaard 2 3 4 2 3 5 2" xfId="29796"/>
    <cellStyle name="Standaard 2 3 4 2 3 6" xfId="15395"/>
    <cellStyle name="Standaard 2 3 4 2 3 6 2" xfId="36996"/>
    <cellStyle name="Standaard 2 3 4 2 3 7" xfId="22596"/>
    <cellStyle name="Standaard 2 3 4 2 4" xfId="2794"/>
    <cellStyle name="Standaard 2 3 4 2 4 2" xfId="6394"/>
    <cellStyle name="Standaard 2 3 4 2 4 2 2" xfId="13595"/>
    <cellStyle name="Standaard 2 3 4 2 4 2 2 2" xfId="35196"/>
    <cellStyle name="Standaard 2 3 4 2 4 2 3" xfId="20795"/>
    <cellStyle name="Standaard 2 3 4 2 4 2 3 2" xfId="42396"/>
    <cellStyle name="Standaard 2 3 4 2 4 2 4" xfId="27996"/>
    <cellStyle name="Standaard 2 3 4 2 4 3" xfId="9995"/>
    <cellStyle name="Standaard 2 3 4 2 4 3 2" xfId="31596"/>
    <cellStyle name="Standaard 2 3 4 2 4 4" xfId="17195"/>
    <cellStyle name="Standaard 2 3 4 2 4 4 2" xfId="38796"/>
    <cellStyle name="Standaard 2 3 4 2 4 5" xfId="24396"/>
    <cellStyle name="Standaard 2 3 4 2 5" xfId="1594"/>
    <cellStyle name="Standaard 2 3 4 2 5 2" xfId="5194"/>
    <cellStyle name="Standaard 2 3 4 2 5 2 2" xfId="12395"/>
    <cellStyle name="Standaard 2 3 4 2 5 2 2 2" xfId="33996"/>
    <cellStyle name="Standaard 2 3 4 2 5 2 3" xfId="19595"/>
    <cellStyle name="Standaard 2 3 4 2 5 2 3 2" xfId="41196"/>
    <cellStyle name="Standaard 2 3 4 2 5 2 4" xfId="26796"/>
    <cellStyle name="Standaard 2 3 4 2 5 3" xfId="8795"/>
    <cellStyle name="Standaard 2 3 4 2 5 3 2" xfId="30396"/>
    <cellStyle name="Standaard 2 3 4 2 5 4" xfId="15995"/>
    <cellStyle name="Standaard 2 3 4 2 5 4 2" xfId="37596"/>
    <cellStyle name="Standaard 2 3 4 2 5 5" xfId="23196"/>
    <cellStyle name="Standaard 2 3 4 2 6" xfId="3994"/>
    <cellStyle name="Standaard 2 3 4 2 6 2" xfId="11195"/>
    <cellStyle name="Standaard 2 3 4 2 6 2 2" xfId="32796"/>
    <cellStyle name="Standaard 2 3 4 2 6 3" xfId="18395"/>
    <cellStyle name="Standaard 2 3 4 2 6 3 2" xfId="39996"/>
    <cellStyle name="Standaard 2 3 4 2 6 4" xfId="25596"/>
    <cellStyle name="Standaard 2 3 4 2 7" xfId="7595"/>
    <cellStyle name="Standaard 2 3 4 2 7 2" xfId="29196"/>
    <cellStyle name="Standaard 2 3 4 2 8" xfId="14795"/>
    <cellStyle name="Standaard 2 3 4 2 8 2" xfId="36396"/>
    <cellStyle name="Standaard 2 3 4 2 9" xfId="21996"/>
    <cellStyle name="Standaard 2 3 4 3" xfId="512"/>
    <cellStyle name="Standaard 2 3 4 3 2" xfId="1114"/>
    <cellStyle name="Standaard 2 3 4 3 2 2" xfId="3514"/>
    <cellStyle name="Standaard 2 3 4 3 2 2 2" xfId="7114"/>
    <cellStyle name="Standaard 2 3 4 3 2 2 2 2" xfId="14315"/>
    <cellStyle name="Standaard 2 3 4 3 2 2 2 2 2" xfId="35916"/>
    <cellStyle name="Standaard 2 3 4 3 2 2 2 3" xfId="21515"/>
    <cellStyle name="Standaard 2 3 4 3 2 2 2 3 2" xfId="43116"/>
    <cellStyle name="Standaard 2 3 4 3 2 2 2 4" xfId="28716"/>
    <cellStyle name="Standaard 2 3 4 3 2 2 3" xfId="10715"/>
    <cellStyle name="Standaard 2 3 4 3 2 2 3 2" xfId="32316"/>
    <cellStyle name="Standaard 2 3 4 3 2 2 4" xfId="17915"/>
    <cellStyle name="Standaard 2 3 4 3 2 2 4 2" xfId="39516"/>
    <cellStyle name="Standaard 2 3 4 3 2 2 5" xfId="25116"/>
    <cellStyle name="Standaard 2 3 4 3 2 3" xfId="2314"/>
    <cellStyle name="Standaard 2 3 4 3 2 3 2" xfId="5914"/>
    <cellStyle name="Standaard 2 3 4 3 2 3 2 2" xfId="13115"/>
    <cellStyle name="Standaard 2 3 4 3 2 3 2 2 2" xfId="34716"/>
    <cellStyle name="Standaard 2 3 4 3 2 3 2 3" xfId="20315"/>
    <cellStyle name="Standaard 2 3 4 3 2 3 2 3 2" xfId="41916"/>
    <cellStyle name="Standaard 2 3 4 3 2 3 2 4" xfId="27516"/>
    <cellStyle name="Standaard 2 3 4 3 2 3 3" xfId="9515"/>
    <cellStyle name="Standaard 2 3 4 3 2 3 3 2" xfId="31116"/>
    <cellStyle name="Standaard 2 3 4 3 2 3 4" xfId="16715"/>
    <cellStyle name="Standaard 2 3 4 3 2 3 4 2" xfId="38316"/>
    <cellStyle name="Standaard 2 3 4 3 2 3 5" xfId="23916"/>
    <cellStyle name="Standaard 2 3 4 3 2 4" xfId="4714"/>
    <cellStyle name="Standaard 2 3 4 3 2 4 2" xfId="11915"/>
    <cellStyle name="Standaard 2 3 4 3 2 4 2 2" xfId="33516"/>
    <cellStyle name="Standaard 2 3 4 3 2 4 3" xfId="19115"/>
    <cellStyle name="Standaard 2 3 4 3 2 4 3 2" xfId="40716"/>
    <cellStyle name="Standaard 2 3 4 3 2 4 4" xfId="26316"/>
    <cellStyle name="Standaard 2 3 4 3 2 5" xfId="8315"/>
    <cellStyle name="Standaard 2 3 4 3 2 5 2" xfId="29916"/>
    <cellStyle name="Standaard 2 3 4 3 2 6" xfId="15515"/>
    <cellStyle name="Standaard 2 3 4 3 2 6 2" xfId="37116"/>
    <cellStyle name="Standaard 2 3 4 3 2 7" xfId="22716"/>
    <cellStyle name="Standaard 2 3 4 3 3" xfId="2914"/>
    <cellStyle name="Standaard 2 3 4 3 3 2" xfId="6514"/>
    <cellStyle name="Standaard 2 3 4 3 3 2 2" xfId="13715"/>
    <cellStyle name="Standaard 2 3 4 3 3 2 2 2" xfId="35316"/>
    <cellStyle name="Standaard 2 3 4 3 3 2 3" xfId="20915"/>
    <cellStyle name="Standaard 2 3 4 3 3 2 3 2" xfId="42516"/>
    <cellStyle name="Standaard 2 3 4 3 3 2 4" xfId="28116"/>
    <cellStyle name="Standaard 2 3 4 3 3 3" xfId="10115"/>
    <cellStyle name="Standaard 2 3 4 3 3 3 2" xfId="31716"/>
    <cellStyle name="Standaard 2 3 4 3 3 4" xfId="17315"/>
    <cellStyle name="Standaard 2 3 4 3 3 4 2" xfId="38916"/>
    <cellStyle name="Standaard 2 3 4 3 3 5" xfId="24516"/>
    <cellStyle name="Standaard 2 3 4 3 4" xfId="1714"/>
    <cellStyle name="Standaard 2 3 4 3 4 2" xfId="5314"/>
    <cellStyle name="Standaard 2 3 4 3 4 2 2" xfId="12515"/>
    <cellStyle name="Standaard 2 3 4 3 4 2 2 2" xfId="34116"/>
    <cellStyle name="Standaard 2 3 4 3 4 2 3" xfId="19715"/>
    <cellStyle name="Standaard 2 3 4 3 4 2 3 2" xfId="41316"/>
    <cellStyle name="Standaard 2 3 4 3 4 2 4" xfId="26916"/>
    <cellStyle name="Standaard 2 3 4 3 4 3" xfId="8915"/>
    <cellStyle name="Standaard 2 3 4 3 4 3 2" xfId="30516"/>
    <cellStyle name="Standaard 2 3 4 3 4 4" xfId="16115"/>
    <cellStyle name="Standaard 2 3 4 3 4 4 2" xfId="37716"/>
    <cellStyle name="Standaard 2 3 4 3 4 5" xfId="23316"/>
    <cellStyle name="Standaard 2 3 4 3 5" xfId="4114"/>
    <cellStyle name="Standaard 2 3 4 3 5 2" xfId="11315"/>
    <cellStyle name="Standaard 2 3 4 3 5 2 2" xfId="32916"/>
    <cellStyle name="Standaard 2 3 4 3 5 3" xfId="18515"/>
    <cellStyle name="Standaard 2 3 4 3 5 3 2" xfId="40116"/>
    <cellStyle name="Standaard 2 3 4 3 5 4" xfId="25716"/>
    <cellStyle name="Standaard 2 3 4 3 6" xfId="7715"/>
    <cellStyle name="Standaard 2 3 4 3 6 2" xfId="29316"/>
    <cellStyle name="Standaard 2 3 4 3 7" xfId="14915"/>
    <cellStyle name="Standaard 2 3 4 3 7 2" xfId="36516"/>
    <cellStyle name="Standaard 2 3 4 3 8" xfId="22116"/>
    <cellStyle name="Standaard 2 3 4 4" xfId="754"/>
    <cellStyle name="Standaard 2 3 4 4 2" xfId="1354"/>
    <cellStyle name="Standaard 2 3 4 4 2 2" xfId="3754"/>
    <cellStyle name="Standaard 2 3 4 4 2 2 2" xfId="7354"/>
    <cellStyle name="Standaard 2 3 4 4 2 2 2 2" xfId="14555"/>
    <cellStyle name="Standaard 2 3 4 4 2 2 2 2 2" xfId="36156"/>
    <cellStyle name="Standaard 2 3 4 4 2 2 2 3" xfId="21755"/>
    <cellStyle name="Standaard 2 3 4 4 2 2 2 3 2" xfId="43356"/>
    <cellStyle name="Standaard 2 3 4 4 2 2 2 4" xfId="28956"/>
    <cellStyle name="Standaard 2 3 4 4 2 2 3" xfId="10955"/>
    <cellStyle name="Standaard 2 3 4 4 2 2 3 2" xfId="32556"/>
    <cellStyle name="Standaard 2 3 4 4 2 2 4" xfId="18155"/>
    <cellStyle name="Standaard 2 3 4 4 2 2 4 2" xfId="39756"/>
    <cellStyle name="Standaard 2 3 4 4 2 2 5" xfId="25356"/>
    <cellStyle name="Standaard 2 3 4 4 2 3" xfId="2554"/>
    <cellStyle name="Standaard 2 3 4 4 2 3 2" xfId="6154"/>
    <cellStyle name="Standaard 2 3 4 4 2 3 2 2" xfId="13355"/>
    <cellStyle name="Standaard 2 3 4 4 2 3 2 2 2" xfId="34956"/>
    <cellStyle name="Standaard 2 3 4 4 2 3 2 3" xfId="20555"/>
    <cellStyle name="Standaard 2 3 4 4 2 3 2 3 2" xfId="42156"/>
    <cellStyle name="Standaard 2 3 4 4 2 3 2 4" xfId="27756"/>
    <cellStyle name="Standaard 2 3 4 4 2 3 3" xfId="9755"/>
    <cellStyle name="Standaard 2 3 4 4 2 3 3 2" xfId="31356"/>
    <cellStyle name="Standaard 2 3 4 4 2 3 4" xfId="16955"/>
    <cellStyle name="Standaard 2 3 4 4 2 3 4 2" xfId="38556"/>
    <cellStyle name="Standaard 2 3 4 4 2 3 5" xfId="24156"/>
    <cellStyle name="Standaard 2 3 4 4 2 4" xfId="4954"/>
    <cellStyle name="Standaard 2 3 4 4 2 4 2" xfId="12155"/>
    <cellStyle name="Standaard 2 3 4 4 2 4 2 2" xfId="33756"/>
    <cellStyle name="Standaard 2 3 4 4 2 4 3" xfId="19355"/>
    <cellStyle name="Standaard 2 3 4 4 2 4 3 2" xfId="40956"/>
    <cellStyle name="Standaard 2 3 4 4 2 4 4" xfId="26556"/>
    <cellStyle name="Standaard 2 3 4 4 2 5" xfId="8555"/>
    <cellStyle name="Standaard 2 3 4 4 2 5 2" xfId="30156"/>
    <cellStyle name="Standaard 2 3 4 4 2 6" xfId="15755"/>
    <cellStyle name="Standaard 2 3 4 4 2 6 2" xfId="37356"/>
    <cellStyle name="Standaard 2 3 4 4 2 7" xfId="22956"/>
    <cellStyle name="Standaard 2 3 4 4 3" xfId="3154"/>
    <cellStyle name="Standaard 2 3 4 4 3 2" xfId="6754"/>
    <cellStyle name="Standaard 2 3 4 4 3 2 2" xfId="13955"/>
    <cellStyle name="Standaard 2 3 4 4 3 2 2 2" xfId="35556"/>
    <cellStyle name="Standaard 2 3 4 4 3 2 3" xfId="21155"/>
    <cellStyle name="Standaard 2 3 4 4 3 2 3 2" xfId="42756"/>
    <cellStyle name="Standaard 2 3 4 4 3 2 4" xfId="28356"/>
    <cellStyle name="Standaard 2 3 4 4 3 3" xfId="10355"/>
    <cellStyle name="Standaard 2 3 4 4 3 3 2" xfId="31956"/>
    <cellStyle name="Standaard 2 3 4 4 3 4" xfId="17555"/>
    <cellStyle name="Standaard 2 3 4 4 3 4 2" xfId="39156"/>
    <cellStyle name="Standaard 2 3 4 4 3 5" xfId="24756"/>
    <cellStyle name="Standaard 2 3 4 4 4" xfId="1954"/>
    <cellStyle name="Standaard 2 3 4 4 4 2" xfId="5554"/>
    <cellStyle name="Standaard 2 3 4 4 4 2 2" xfId="12755"/>
    <cellStyle name="Standaard 2 3 4 4 4 2 2 2" xfId="34356"/>
    <cellStyle name="Standaard 2 3 4 4 4 2 3" xfId="19955"/>
    <cellStyle name="Standaard 2 3 4 4 4 2 3 2" xfId="41556"/>
    <cellStyle name="Standaard 2 3 4 4 4 2 4" xfId="27156"/>
    <cellStyle name="Standaard 2 3 4 4 4 3" xfId="9155"/>
    <cellStyle name="Standaard 2 3 4 4 4 3 2" xfId="30756"/>
    <cellStyle name="Standaard 2 3 4 4 4 4" xfId="16355"/>
    <cellStyle name="Standaard 2 3 4 4 4 4 2" xfId="37956"/>
    <cellStyle name="Standaard 2 3 4 4 4 5" xfId="23556"/>
    <cellStyle name="Standaard 2 3 4 4 5" xfId="4354"/>
    <cellStyle name="Standaard 2 3 4 4 5 2" xfId="11555"/>
    <cellStyle name="Standaard 2 3 4 4 5 2 2" xfId="33156"/>
    <cellStyle name="Standaard 2 3 4 4 5 3" xfId="18755"/>
    <cellStyle name="Standaard 2 3 4 4 5 3 2" xfId="40356"/>
    <cellStyle name="Standaard 2 3 4 4 5 4" xfId="25956"/>
    <cellStyle name="Standaard 2 3 4 4 6" xfId="7955"/>
    <cellStyle name="Standaard 2 3 4 4 6 2" xfId="29556"/>
    <cellStyle name="Standaard 2 3 4 4 7" xfId="15155"/>
    <cellStyle name="Standaard 2 3 4 4 7 2" xfId="36756"/>
    <cellStyle name="Standaard 2 3 4 4 8" xfId="22356"/>
    <cellStyle name="Standaard 2 3 4 5" xfId="874"/>
    <cellStyle name="Standaard 2 3 4 5 2" xfId="3274"/>
    <cellStyle name="Standaard 2 3 4 5 2 2" xfId="6874"/>
    <cellStyle name="Standaard 2 3 4 5 2 2 2" xfId="14075"/>
    <cellStyle name="Standaard 2 3 4 5 2 2 2 2" xfId="35676"/>
    <cellStyle name="Standaard 2 3 4 5 2 2 3" xfId="21275"/>
    <cellStyle name="Standaard 2 3 4 5 2 2 3 2" xfId="42876"/>
    <cellStyle name="Standaard 2 3 4 5 2 2 4" xfId="28476"/>
    <cellStyle name="Standaard 2 3 4 5 2 3" xfId="10475"/>
    <cellStyle name="Standaard 2 3 4 5 2 3 2" xfId="32076"/>
    <cellStyle name="Standaard 2 3 4 5 2 4" xfId="17675"/>
    <cellStyle name="Standaard 2 3 4 5 2 4 2" xfId="39276"/>
    <cellStyle name="Standaard 2 3 4 5 2 5" xfId="24876"/>
    <cellStyle name="Standaard 2 3 4 5 3" xfId="2074"/>
    <cellStyle name="Standaard 2 3 4 5 3 2" xfId="5674"/>
    <cellStyle name="Standaard 2 3 4 5 3 2 2" xfId="12875"/>
    <cellStyle name="Standaard 2 3 4 5 3 2 2 2" xfId="34476"/>
    <cellStyle name="Standaard 2 3 4 5 3 2 3" xfId="20075"/>
    <cellStyle name="Standaard 2 3 4 5 3 2 3 2" xfId="41676"/>
    <cellStyle name="Standaard 2 3 4 5 3 2 4" xfId="27276"/>
    <cellStyle name="Standaard 2 3 4 5 3 3" xfId="9275"/>
    <cellStyle name="Standaard 2 3 4 5 3 3 2" xfId="30876"/>
    <cellStyle name="Standaard 2 3 4 5 3 4" xfId="16475"/>
    <cellStyle name="Standaard 2 3 4 5 3 4 2" xfId="38076"/>
    <cellStyle name="Standaard 2 3 4 5 3 5" xfId="23676"/>
    <cellStyle name="Standaard 2 3 4 5 4" xfId="4474"/>
    <cellStyle name="Standaard 2 3 4 5 4 2" xfId="11675"/>
    <cellStyle name="Standaard 2 3 4 5 4 2 2" xfId="33276"/>
    <cellStyle name="Standaard 2 3 4 5 4 3" xfId="18875"/>
    <cellStyle name="Standaard 2 3 4 5 4 3 2" xfId="40476"/>
    <cellStyle name="Standaard 2 3 4 5 4 4" xfId="26076"/>
    <cellStyle name="Standaard 2 3 4 5 5" xfId="8075"/>
    <cellStyle name="Standaard 2 3 4 5 5 2" xfId="29676"/>
    <cellStyle name="Standaard 2 3 4 5 6" xfId="15275"/>
    <cellStyle name="Standaard 2 3 4 5 6 2" xfId="36876"/>
    <cellStyle name="Standaard 2 3 4 5 7" xfId="22476"/>
    <cellStyle name="Standaard 2 3 4 6" xfId="2674"/>
    <cellStyle name="Standaard 2 3 4 6 2" xfId="6274"/>
    <cellStyle name="Standaard 2 3 4 6 2 2" xfId="13475"/>
    <cellStyle name="Standaard 2 3 4 6 2 2 2" xfId="35076"/>
    <cellStyle name="Standaard 2 3 4 6 2 3" xfId="20675"/>
    <cellStyle name="Standaard 2 3 4 6 2 3 2" xfId="42276"/>
    <cellStyle name="Standaard 2 3 4 6 2 4" xfId="27876"/>
    <cellStyle name="Standaard 2 3 4 6 3" xfId="9875"/>
    <cellStyle name="Standaard 2 3 4 6 3 2" xfId="31476"/>
    <cellStyle name="Standaard 2 3 4 6 4" xfId="17075"/>
    <cellStyle name="Standaard 2 3 4 6 4 2" xfId="38676"/>
    <cellStyle name="Standaard 2 3 4 6 5" xfId="24276"/>
    <cellStyle name="Standaard 2 3 4 7" xfId="1474"/>
    <cellStyle name="Standaard 2 3 4 7 2" xfId="5074"/>
    <cellStyle name="Standaard 2 3 4 7 2 2" xfId="12275"/>
    <cellStyle name="Standaard 2 3 4 7 2 2 2" xfId="33876"/>
    <cellStyle name="Standaard 2 3 4 7 2 3" xfId="19475"/>
    <cellStyle name="Standaard 2 3 4 7 2 3 2" xfId="41076"/>
    <cellStyle name="Standaard 2 3 4 7 2 4" xfId="26676"/>
    <cellStyle name="Standaard 2 3 4 7 3" xfId="8675"/>
    <cellStyle name="Standaard 2 3 4 7 3 2" xfId="30276"/>
    <cellStyle name="Standaard 2 3 4 7 4" xfId="15875"/>
    <cellStyle name="Standaard 2 3 4 7 4 2" xfId="37476"/>
    <cellStyle name="Standaard 2 3 4 7 5" xfId="23076"/>
    <cellStyle name="Standaard 2 3 4 8" xfId="3874"/>
    <cellStyle name="Standaard 2 3 4 8 2" xfId="11075"/>
    <cellStyle name="Standaard 2 3 4 8 2 2" xfId="32676"/>
    <cellStyle name="Standaard 2 3 4 8 3" xfId="18275"/>
    <cellStyle name="Standaard 2 3 4 8 3 2" xfId="39876"/>
    <cellStyle name="Standaard 2 3 4 8 4" xfId="25476"/>
    <cellStyle name="Standaard 2 3 4 9" xfId="7475"/>
    <cellStyle name="Standaard 2 3 4 9 2" xfId="29076"/>
    <cellStyle name="Standaard 2 3 5" xfId="318"/>
    <cellStyle name="Standaard 2 3 5 2" xfId="558"/>
    <cellStyle name="Standaard 2 3 5 2 2" xfId="1160"/>
    <cellStyle name="Standaard 2 3 5 2 2 2" xfId="3560"/>
    <cellStyle name="Standaard 2 3 5 2 2 2 2" xfId="7160"/>
    <cellStyle name="Standaard 2 3 5 2 2 2 2 2" xfId="14361"/>
    <cellStyle name="Standaard 2 3 5 2 2 2 2 2 2" xfId="35962"/>
    <cellStyle name="Standaard 2 3 5 2 2 2 2 3" xfId="21561"/>
    <cellStyle name="Standaard 2 3 5 2 2 2 2 3 2" xfId="43162"/>
    <cellStyle name="Standaard 2 3 5 2 2 2 2 4" xfId="28762"/>
    <cellStyle name="Standaard 2 3 5 2 2 2 3" xfId="10761"/>
    <cellStyle name="Standaard 2 3 5 2 2 2 3 2" xfId="32362"/>
    <cellStyle name="Standaard 2 3 5 2 2 2 4" xfId="17961"/>
    <cellStyle name="Standaard 2 3 5 2 2 2 4 2" xfId="39562"/>
    <cellStyle name="Standaard 2 3 5 2 2 2 5" xfId="25162"/>
    <cellStyle name="Standaard 2 3 5 2 2 3" xfId="2360"/>
    <cellStyle name="Standaard 2 3 5 2 2 3 2" xfId="5960"/>
    <cellStyle name="Standaard 2 3 5 2 2 3 2 2" xfId="13161"/>
    <cellStyle name="Standaard 2 3 5 2 2 3 2 2 2" xfId="34762"/>
    <cellStyle name="Standaard 2 3 5 2 2 3 2 3" xfId="20361"/>
    <cellStyle name="Standaard 2 3 5 2 2 3 2 3 2" xfId="41962"/>
    <cellStyle name="Standaard 2 3 5 2 2 3 2 4" xfId="27562"/>
    <cellStyle name="Standaard 2 3 5 2 2 3 3" xfId="9561"/>
    <cellStyle name="Standaard 2 3 5 2 2 3 3 2" xfId="31162"/>
    <cellStyle name="Standaard 2 3 5 2 2 3 4" xfId="16761"/>
    <cellStyle name="Standaard 2 3 5 2 2 3 4 2" xfId="38362"/>
    <cellStyle name="Standaard 2 3 5 2 2 3 5" xfId="23962"/>
    <cellStyle name="Standaard 2 3 5 2 2 4" xfId="4760"/>
    <cellStyle name="Standaard 2 3 5 2 2 4 2" xfId="11961"/>
    <cellStyle name="Standaard 2 3 5 2 2 4 2 2" xfId="33562"/>
    <cellStyle name="Standaard 2 3 5 2 2 4 3" xfId="19161"/>
    <cellStyle name="Standaard 2 3 5 2 2 4 3 2" xfId="40762"/>
    <cellStyle name="Standaard 2 3 5 2 2 4 4" xfId="26362"/>
    <cellStyle name="Standaard 2 3 5 2 2 5" xfId="8361"/>
    <cellStyle name="Standaard 2 3 5 2 2 5 2" xfId="29962"/>
    <cellStyle name="Standaard 2 3 5 2 2 6" xfId="15561"/>
    <cellStyle name="Standaard 2 3 5 2 2 6 2" xfId="37162"/>
    <cellStyle name="Standaard 2 3 5 2 2 7" xfId="22762"/>
    <cellStyle name="Standaard 2 3 5 2 3" xfId="2960"/>
    <cellStyle name="Standaard 2 3 5 2 3 2" xfId="6560"/>
    <cellStyle name="Standaard 2 3 5 2 3 2 2" xfId="13761"/>
    <cellStyle name="Standaard 2 3 5 2 3 2 2 2" xfId="35362"/>
    <cellStyle name="Standaard 2 3 5 2 3 2 3" xfId="20961"/>
    <cellStyle name="Standaard 2 3 5 2 3 2 3 2" xfId="42562"/>
    <cellStyle name="Standaard 2 3 5 2 3 2 4" xfId="28162"/>
    <cellStyle name="Standaard 2 3 5 2 3 3" xfId="10161"/>
    <cellStyle name="Standaard 2 3 5 2 3 3 2" xfId="31762"/>
    <cellStyle name="Standaard 2 3 5 2 3 4" xfId="17361"/>
    <cellStyle name="Standaard 2 3 5 2 3 4 2" xfId="38962"/>
    <cellStyle name="Standaard 2 3 5 2 3 5" xfId="24562"/>
    <cellStyle name="Standaard 2 3 5 2 4" xfId="1760"/>
    <cellStyle name="Standaard 2 3 5 2 4 2" xfId="5360"/>
    <cellStyle name="Standaard 2 3 5 2 4 2 2" xfId="12561"/>
    <cellStyle name="Standaard 2 3 5 2 4 2 2 2" xfId="34162"/>
    <cellStyle name="Standaard 2 3 5 2 4 2 3" xfId="19761"/>
    <cellStyle name="Standaard 2 3 5 2 4 2 3 2" xfId="41362"/>
    <cellStyle name="Standaard 2 3 5 2 4 2 4" xfId="26962"/>
    <cellStyle name="Standaard 2 3 5 2 4 3" xfId="8961"/>
    <cellStyle name="Standaard 2 3 5 2 4 3 2" xfId="30562"/>
    <cellStyle name="Standaard 2 3 5 2 4 4" xfId="16161"/>
    <cellStyle name="Standaard 2 3 5 2 4 4 2" xfId="37762"/>
    <cellStyle name="Standaard 2 3 5 2 4 5" xfId="23362"/>
    <cellStyle name="Standaard 2 3 5 2 5" xfId="4160"/>
    <cellStyle name="Standaard 2 3 5 2 5 2" xfId="11361"/>
    <cellStyle name="Standaard 2 3 5 2 5 2 2" xfId="32962"/>
    <cellStyle name="Standaard 2 3 5 2 5 3" xfId="18561"/>
    <cellStyle name="Standaard 2 3 5 2 5 3 2" xfId="40162"/>
    <cellStyle name="Standaard 2 3 5 2 5 4" xfId="25762"/>
    <cellStyle name="Standaard 2 3 5 2 6" xfId="7761"/>
    <cellStyle name="Standaard 2 3 5 2 6 2" xfId="29362"/>
    <cellStyle name="Standaard 2 3 5 2 7" xfId="14961"/>
    <cellStyle name="Standaard 2 3 5 2 7 2" xfId="36562"/>
    <cellStyle name="Standaard 2 3 5 2 8" xfId="22162"/>
    <cellStyle name="Standaard 2 3 5 3" xfId="920"/>
    <cellStyle name="Standaard 2 3 5 3 2" xfId="3320"/>
    <cellStyle name="Standaard 2 3 5 3 2 2" xfId="6920"/>
    <cellStyle name="Standaard 2 3 5 3 2 2 2" xfId="14121"/>
    <cellStyle name="Standaard 2 3 5 3 2 2 2 2" xfId="35722"/>
    <cellStyle name="Standaard 2 3 5 3 2 2 3" xfId="21321"/>
    <cellStyle name="Standaard 2 3 5 3 2 2 3 2" xfId="42922"/>
    <cellStyle name="Standaard 2 3 5 3 2 2 4" xfId="28522"/>
    <cellStyle name="Standaard 2 3 5 3 2 3" xfId="10521"/>
    <cellStyle name="Standaard 2 3 5 3 2 3 2" xfId="32122"/>
    <cellStyle name="Standaard 2 3 5 3 2 4" xfId="17721"/>
    <cellStyle name="Standaard 2 3 5 3 2 4 2" xfId="39322"/>
    <cellStyle name="Standaard 2 3 5 3 2 5" xfId="24922"/>
    <cellStyle name="Standaard 2 3 5 3 3" xfId="2120"/>
    <cellStyle name="Standaard 2 3 5 3 3 2" xfId="5720"/>
    <cellStyle name="Standaard 2 3 5 3 3 2 2" xfId="12921"/>
    <cellStyle name="Standaard 2 3 5 3 3 2 2 2" xfId="34522"/>
    <cellStyle name="Standaard 2 3 5 3 3 2 3" xfId="20121"/>
    <cellStyle name="Standaard 2 3 5 3 3 2 3 2" xfId="41722"/>
    <cellStyle name="Standaard 2 3 5 3 3 2 4" xfId="27322"/>
    <cellStyle name="Standaard 2 3 5 3 3 3" xfId="9321"/>
    <cellStyle name="Standaard 2 3 5 3 3 3 2" xfId="30922"/>
    <cellStyle name="Standaard 2 3 5 3 3 4" xfId="16521"/>
    <cellStyle name="Standaard 2 3 5 3 3 4 2" xfId="38122"/>
    <cellStyle name="Standaard 2 3 5 3 3 5" xfId="23722"/>
    <cellStyle name="Standaard 2 3 5 3 4" xfId="4520"/>
    <cellStyle name="Standaard 2 3 5 3 4 2" xfId="11721"/>
    <cellStyle name="Standaard 2 3 5 3 4 2 2" xfId="33322"/>
    <cellStyle name="Standaard 2 3 5 3 4 3" xfId="18921"/>
    <cellStyle name="Standaard 2 3 5 3 4 3 2" xfId="40522"/>
    <cellStyle name="Standaard 2 3 5 3 4 4" xfId="26122"/>
    <cellStyle name="Standaard 2 3 5 3 5" xfId="8121"/>
    <cellStyle name="Standaard 2 3 5 3 5 2" xfId="29722"/>
    <cellStyle name="Standaard 2 3 5 3 6" xfId="15321"/>
    <cellStyle name="Standaard 2 3 5 3 6 2" xfId="36922"/>
    <cellStyle name="Standaard 2 3 5 3 7" xfId="22522"/>
    <cellStyle name="Standaard 2 3 5 4" xfId="2720"/>
    <cellStyle name="Standaard 2 3 5 4 2" xfId="6320"/>
    <cellStyle name="Standaard 2 3 5 4 2 2" xfId="13521"/>
    <cellStyle name="Standaard 2 3 5 4 2 2 2" xfId="35122"/>
    <cellStyle name="Standaard 2 3 5 4 2 3" xfId="20721"/>
    <cellStyle name="Standaard 2 3 5 4 2 3 2" xfId="42322"/>
    <cellStyle name="Standaard 2 3 5 4 2 4" xfId="27922"/>
    <cellStyle name="Standaard 2 3 5 4 3" xfId="9921"/>
    <cellStyle name="Standaard 2 3 5 4 3 2" xfId="31522"/>
    <cellStyle name="Standaard 2 3 5 4 4" xfId="17121"/>
    <cellStyle name="Standaard 2 3 5 4 4 2" xfId="38722"/>
    <cellStyle name="Standaard 2 3 5 4 5" xfId="24322"/>
    <cellStyle name="Standaard 2 3 5 5" xfId="1520"/>
    <cellStyle name="Standaard 2 3 5 5 2" xfId="5120"/>
    <cellStyle name="Standaard 2 3 5 5 2 2" xfId="12321"/>
    <cellStyle name="Standaard 2 3 5 5 2 2 2" xfId="33922"/>
    <cellStyle name="Standaard 2 3 5 5 2 3" xfId="19521"/>
    <cellStyle name="Standaard 2 3 5 5 2 3 2" xfId="41122"/>
    <cellStyle name="Standaard 2 3 5 5 2 4" xfId="26722"/>
    <cellStyle name="Standaard 2 3 5 5 3" xfId="8721"/>
    <cellStyle name="Standaard 2 3 5 5 3 2" xfId="30322"/>
    <cellStyle name="Standaard 2 3 5 5 4" xfId="15921"/>
    <cellStyle name="Standaard 2 3 5 5 4 2" xfId="37522"/>
    <cellStyle name="Standaard 2 3 5 5 5" xfId="23122"/>
    <cellStyle name="Standaard 2 3 5 6" xfId="3920"/>
    <cellStyle name="Standaard 2 3 5 6 2" xfId="11121"/>
    <cellStyle name="Standaard 2 3 5 6 2 2" xfId="32722"/>
    <cellStyle name="Standaard 2 3 5 6 3" xfId="18321"/>
    <cellStyle name="Standaard 2 3 5 6 3 2" xfId="39922"/>
    <cellStyle name="Standaard 2 3 5 6 4" xfId="25522"/>
    <cellStyle name="Standaard 2 3 5 7" xfId="7521"/>
    <cellStyle name="Standaard 2 3 5 7 2" xfId="29122"/>
    <cellStyle name="Standaard 2 3 5 8" xfId="14721"/>
    <cellStyle name="Standaard 2 3 5 8 2" xfId="36322"/>
    <cellStyle name="Standaard 2 3 5 9" xfId="21922"/>
    <cellStyle name="Standaard 2 3 6" xfId="438"/>
    <cellStyle name="Standaard 2 3 6 2" xfId="1040"/>
    <cellStyle name="Standaard 2 3 6 2 2" xfId="3440"/>
    <cellStyle name="Standaard 2 3 6 2 2 2" xfId="7040"/>
    <cellStyle name="Standaard 2 3 6 2 2 2 2" xfId="14241"/>
    <cellStyle name="Standaard 2 3 6 2 2 2 2 2" xfId="35842"/>
    <cellStyle name="Standaard 2 3 6 2 2 2 3" xfId="21441"/>
    <cellStyle name="Standaard 2 3 6 2 2 2 3 2" xfId="43042"/>
    <cellStyle name="Standaard 2 3 6 2 2 2 4" xfId="28642"/>
    <cellStyle name="Standaard 2 3 6 2 2 3" xfId="10641"/>
    <cellStyle name="Standaard 2 3 6 2 2 3 2" xfId="32242"/>
    <cellStyle name="Standaard 2 3 6 2 2 4" xfId="17841"/>
    <cellStyle name="Standaard 2 3 6 2 2 4 2" xfId="39442"/>
    <cellStyle name="Standaard 2 3 6 2 2 5" xfId="25042"/>
    <cellStyle name="Standaard 2 3 6 2 3" xfId="2240"/>
    <cellStyle name="Standaard 2 3 6 2 3 2" xfId="5840"/>
    <cellStyle name="Standaard 2 3 6 2 3 2 2" xfId="13041"/>
    <cellStyle name="Standaard 2 3 6 2 3 2 2 2" xfId="34642"/>
    <cellStyle name="Standaard 2 3 6 2 3 2 3" xfId="20241"/>
    <cellStyle name="Standaard 2 3 6 2 3 2 3 2" xfId="41842"/>
    <cellStyle name="Standaard 2 3 6 2 3 2 4" xfId="27442"/>
    <cellStyle name="Standaard 2 3 6 2 3 3" xfId="9441"/>
    <cellStyle name="Standaard 2 3 6 2 3 3 2" xfId="31042"/>
    <cellStyle name="Standaard 2 3 6 2 3 4" xfId="16641"/>
    <cellStyle name="Standaard 2 3 6 2 3 4 2" xfId="38242"/>
    <cellStyle name="Standaard 2 3 6 2 3 5" xfId="23842"/>
    <cellStyle name="Standaard 2 3 6 2 4" xfId="4640"/>
    <cellStyle name="Standaard 2 3 6 2 4 2" xfId="11841"/>
    <cellStyle name="Standaard 2 3 6 2 4 2 2" xfId="33442"/>
    <cellStyle name="Standaard 2 3 6 2 4 3" xfId="19041"/>
    <cellStyle name="Standaard 2 3 6 2 4 3 2" xfId="40642"/>
    <cellStyle name="Standaard 2 3 6 2 4 4" xfId="26242"/>
    <cellStyle name="Standaard 2 3 6 2 5" xfId="8241"/>
    <cellStyle name="Standaard 2 3 6 2 5 2" xfId="29842"/>
    <cellStyle name="Standaard 2 3 6 2 6" xfId="15441"/>
    <cellStyle name="Standaard 2 3 6 2 6 2" xfId="37042"/>
    <cellStyle name="Standaard 2 3 6 2 7" xfId="22642"/>
    <cellStyle name="Standaard 2 3 6 3" xfId="2840"/>
    <cellStyle name="Standaard 2 3 6 3 2" xfId="6440"/>
    <cellStyle name="Standaard 2 3 6 3 2 2" xfId="13641"/>
    <cellStyle name="Standaard 2 3 6 3 2 2 2" xfId="35242"/>
    <cellStyle name="Standaard 2 3 6 3 2 3" xfId="20841"/>
    <cellStyle name="Standaard 2 3 6 3 2 3 2" xfId="42442"/>
    <cellStyle name="Standaard 2 3 6 3 2 4" xfId="28042"/>
    <cellStyle name="Standaard 2 3 6 3 3" xfId="10041"/>
    <cellStyle name="Standaard 2 3 6 3 3 2" xfId="31642"/>
    <cellStyle name="Standaard 2 3 6 3 4" xfId="17241"/>
    <cellStyle name="Standaard 2 3 6 3 4 2" xfId="38842"/>
    <cellStyle name="Standaard 2 3 6 3 5" xfId="24442"/>
    <cellStyle name="Standaard 2 3 6 4" xfId="1640"/>
    <cellStyle name="Standaard 2 3 6 4 2" xfId="5240"/>
    <cellStyle name="Standaard 2 3 6 4 2 2" xfId="12441"/>
    <cellStyle name="Standaard 2 3 6 4 2 2 2" xfId="34042"/>
    <cellStyle name="Standaard 2 3 6 4 2 3" xfId="19641"/>
    <cellStyle name="Standaard 2 3 6 4 2 3 2" xfId="41242"/>
    <cellStyle name="Standaard 2 3 6 4 2 4" xfId="26842"/>
    <cellStyle name="Standaard 2 3 6 4 3" xfId="8841"/>
    <cellStyle name="Standaard 2 3 6 4 3 2" xfId="30442"/>
    <cellStyle name="Standaard 2 3 6 4 4" xfId="16041"/>
    <cellStyle name="Standaard 2 3 6 4 4 2" xfId="37642"/>
    <cellStyle name="Standaard 2 3 6 4 5" xfId="23242"/>
    <cellStyle name="Standaard 2 3 6 5" xfId="4040"/>
    <cellStyle name="Standaard 2 3 6 5 2" xfId="11241"/>
    <cellStyle name="Standaard 2 3 6 5 2 2" xfId="32842"/>
    <cellStyle name="Standaard 2 3 6 5 3" xfId="18441"/>
    <cellStyle name="Standaard 2 3 6 5 3 2" xfId="40042"/>
    <cellStyle name="Standaard 2 3 6 5 4" xfId="25642"/>
    <cellStyle name="Standaard 2 3 6 6" xfId="7641"/>
    <cellStyle name="Standaard 2 3 6 6 2" xfId="29242"/>
    <cellStyle name="Standaard 2 3 6 7" xfId="14841"/>
    <cellStyle name="Standaard 2 3 6 7 2" xfId="36442"/>
    <cellStyle name="Standaard 2 3 6 8" xfId="22042"/>
    <cellStyle name="Standaard 2 3 7" xfId="680"/>
    <cellStyle name="Standaard 2 3 7 2" xfId="1280"/>
    <cellStyle name="Standaard 2 3 7 2 2" xfId="3680"/>
    <cellStyle name="Standaard 2 3 7 2 2 2" xfId="7280"/>
    <cellStyle name="Standaard 2 3 7 2 2 2 2" xfId="14481"/>
    <cellStyle name="Standaard 2 3 7 2 2 2 2 2" xfId="36082"/>
    <cellStyle name="Standaard 2 3 7 2 2 2 3" xfId="21681"/>
    <cellStyle name="Standaard 2 3 7 2 2 2 3 2" xfId="43282"/>
    <cellStyle name="Standaard 2 3 7 2 2 2 4" xfId="28882"/>
    <cellStyle name="Standaard 2 3 7 2 2 3" xfId="10881"/>
    <cellStyle name="Standaard 2 3 7 2 2 3 2" xfId="32482"/>
    <cellStyle name="Standaard 2 3 7 2 2 4" xfId="18081"/>
    <cellStyle name="Standaard 2 3 7 2 2 4 2" xfId="39682"/>
    <cellStyle name="Standaard 2 3 7 2 2 5" xfId="25282"/>
    <cellStyle name="Standaard 2 3 7 2 3" xfId="2480"/>
    <cellStyle name="Standaard 2 3 7 2 3 2" xfId="6080"/>
    <cellStyle name="Standaard 2 3 7 2 3 2 2" xfId="13281"/>
    <cellStyle name="Standaard 2 3 7 2 3 2 2 2" xfId="34882"/>
    <cellStyle name="Standaard 2 3 7 2 3 2 3" xfId="20481"/>
    <cellStyle name="Standaard 2 3 7 2 3 2 3 2" xfId="42082"/>
    <cellStyle name="Standaard 2 3 7 2 3 2 4" xfId="27682"/>
    <cellStyle name="Standaard 2 3 7 2 3 3" xfId="9681"/>
    <cellStyle name="Standaard 2 3 7 2 3 3 2" xfId="31282"/>
    <cellStyle name="Standaard 2 3 7 2 3 4" xfId="16881"/>
    <cellStyle name="Standaard 2 3 7 2 3 4 2" xfId="38482"/>
    <cellStyle name="Standaard 2 3 7 2 3 5" xfId="24082"/>
    <cellStyle name="Standaard 2 3 7 2 4" xfId="4880"/>
    <cellStyle name="Standaard 2 3 7 2 4 2" xfId="12081"/>
    <cellStyle name="Standaard 2 3 7 2 4 2 2" xfId="33682"/>
    <cellStyle name="Standaard 2 3 7 2 4 3" xfId="19281"/>
    <cellStyle name="Standaard 2 3 7 2 4 3 2" xfId="40882"/>
    <cellStyle name="Standaard 2 3 7 2 4 4" xfId="26482"/>
    <cellStyle name="Standaard 2 3 7 2 5" xfId="8481"/>
    <cellStyle name="Standaard 2 3 7 2 5 2" xfId="30082"/>
    <cellStyle name="Standaard 2 3 7 2 6" xfId="15681"/>
    <cellStyle name="Standaard 2 3 7 2 6 2" xfId="37282"/>
    <cellStyle name="Standaard 2 3 7 2 7" xfId="22882"/>
    <cellStyle name="Standaard 2 3 7 3" xfId="3080"/>
    <cellStyle name="Standaard 2 3 7 3 2" xfId="6680"/>
    <cellStyle name="Standaard 2 3 7 3 2 2" xfId="13881"/>
    <cellStyle name="Standaard 2 3 7 3 2 2 2" xfId="35482"/>
    <cellStyle name="Standaard 2 3 7 3 2 3" xfId="21081"/>
    <cellStyle name="Standaard 2 3 7 3 2 3 2" xfId="42682"/>
    <cellStyle name="Standaard 2 3 7 3 2 4" xfId="28282"/>
    <cellStyle name="Standaard 2 3 7 3 3" xfId="10281"/>
    <cellStyle name="Standaard 2 3 7 3 3 2" xfId="31882"/>
    <cellStyle name="Standaard 2 3 7 3 4" xfId="17481"/>
    <cellStyle name="Standaard 2 3 7 3 4 2" xfId="39082"/>
    <cellStyle name="Standaard 2 3 7 3 5" xfId="24682"/>
    <cellStyle name="Standaard 2 3 7 4" xfId="1880"/>
    <cellStyle name="Standaard 2 3 7 4 2" xfId="5480"/>
    <cellStyle name="Standaard 2 3 7 4 2 2" xfId="12681"/>
    <cellStyle name="Standaard 2 3 7 4 2 2 2" xfId="34282"/>
    <cellStyle name="Standaard 2 3 7 4 2 3" xfId="19881"/>
    <cellStyle name="Standaard 2 3 7 4 2 3 2" xfId="41482"/>
    <cellStyle name="Standaard 2 3 7 4 2 4" xfId="27082"/>
    <cellStyle name="Standaard 2 3 7 4 3" xfId="9081"/>
    <cellStyle name="Standaard 2 3 7 4 3 2" xfId="30682"/>
    <cellStyle name="Standaard 2 3 7 4 4" xfId="16281"/>
    <cellStyle name="Standaard 2 3 7 4 4 2" xfId="37882"/>
    <cellStyle name="Standaard 2 3 7 4 5" xfId="23482"/>
    <cellStyle name="Standaard 2 3 7 5" xfId="4280"/>
    <cellStyle name="Standaard 2 3 7 5 2" xfId="11481"/>
    <cellStyle name="Standaard 2 3 7 5 2 2" xfId="33082"/>
    <cellStyle name="Standaard 2 3 7 5 3" xfId="18681"/>
    <cellStyle name="Standaard 2 3 7 5 3 2" xfId="40282"/>
    <cellStyle name="Standaard 2 3 7 5 4" xfId="25882"/>
    <cellStyle name="Standaard 2 3 7 6" xfId="7881"/>
    <cellStyle name="Standaard 2 3 7 6 2" xfId="29482"/>
    <cellStyle name="Standaard 2 3 7 7" xfId="15081"/>
    <cellStyle name="Standaard 2 3 7 7 2" xfId="36682"/>
    <cellStyle name="Standaard 2 3 7 8" xfId="22282"/>
    <cellStyle name="Standaard 2 3 8" xfId="800"/>
    <cellStyle name="Standaard 2 3 8 2" xfId="3200"/>
    <cellStyle name="Standaard 2 3 8 2 2" xfId="6800"/>
    <cellStyle name="Standaard 2 3 8 2 2 2" xfId="14001"/>
    <cellStyle name="Standaard 2 3 8 2 2 2 2" xfId="35602"/>
    <cellStyle name="Standaard 2 3 8 2 2 3" xfId="21201"/>
    <cellStyle name="Standaard 2 3 8 2 2 3 2" xfId="42802"/>
    <cellStyle name="Standaard 2 3 8 2 2 4" xfId="28402"/>
    <cellStyle name="Standaard 2 3 8 2 3" xfId="10401"/>
    <cellStyle name="Standaard 2 3 8 2 3 2" xfId="32002"/>
    <cellStyle name="Standaard 2 3 8 2 4" xfId="17601"/>
    <cellStyle name="Standaard 2 3 8 2 4 2" xfId="39202"/>
    <cellStyle name="Standaard 2 3 8 2 5" xfId="24802"/>
    <cellStyle name="Standaard 2 3 8 3" xfId="2000"/>
    <cellStyle name="Standaard 2 3 8 3 2" xfId="5600"/>
    <cellStyle name="Standaard 2 3 8 3 2 2" xfId="12801"/>
    <cellStyle name="Standaard 2 3 8 3 2 2 2" xfId="34402"/>
    <cellStyle name="Standaard 2 3 8 3 2 3" xfId="20001"/>
    <cellStyle name="Standaard 2 3 8 3 2 3 2" xfId="41602"/>
    <cellStyle name="Standaard 2 3 8 3 2 4" xfId="27202"/>
    <cellStyle name="Standaard 2 3 8 3 3" xfId="9201"/>
    <cellStyle name="Standaard 2 3 8 3 3 2" xfId="30802"/>
    <cellStyle name="Standaard 2 3 8 3 4" xfId="16401"/>
    <cellStyle name="Standaard 2 3 8 3 4 2" xfId="38002"/>
    <cellStyle name="Standaard 2 3 8 3 5" xfId="23602"/>
    <cellStyle name="Standaard 2 3 8 4" xfId="4400"/>
    <cellStyle name="Standaard 2 3 8 4 2" xfId="11601"/>
    <cellStyle name="Standaard 2 3 8 4 2 2" xfId="33202"/>
    <cellStyle name="Standaard 2 3 8 4 3" xfId="18801"/>
    <cellStyle name="Standaard 2 3 8 4 3 2" xfId="40402"/>
    <cellStyle name="Standaard 2 3 8 4 4" xfId="26002"/>
    <cellStyle name="Standaard 2 3 8 5" xfId="8001"/>
    <cellStyle name="Standaard 2 3 8 5 2" xfId="29602"/>
    <cellStyle name="Standaard 2 3 8 6" xfId="15201"/>
    <cellStyle name="Standaard 2 3 8 6 2" xfId="36802"/>
    <cellStyle name="Standaard 2 3 8 7" xfId="22402"/>
    <cellStyle name="Standaard 2 3 9" xfId="2600"/>
    <cellStyle name="Standaard 2 3 9 2" xfId="6200"/>
    <cellStyle name="Standaard 2 3 9 2 2" xfId="13401"/>
    <cellStyle name="Standaard 2 3 9 2 2 2" xfId="35002"/>
    <cellStyle name="Standaard 2 3 9 2 3" xfId="20601"/>
    <cellStyle name="Standaard 2 3 9 2 3 2" xfId="42202"/>
    <cellStyle name="Standaard 2 3 9 2 4" xfId="27802"/>
    <cellStyle name="Standaard 2 3 9 3" xfId="9801"/>
    <cellStyle name="Standaard 2 3 9 3 2" xfId="31402"/>
    <cellStyle name="Standaard 2 3 9 4" xfId="17001"/>
    <cellStyle name="Standaard 2 3 9 4 2" xfId="38602"/>
    <cellStyle name="Standaard 2 3 9 5" xfId="24202"/>
    <cellStyle name="Standaard 2 4" xfId="192"/>
    <cellStyle name="Standaard 2 4 10" xfId="14618"/>
    <cellStyle name="Standaard 2 4 10 2" xfId="36219"/>
    <cellStyle name="Standaard 2 4 11" xfId="21819"/>
    <cellStyle name="Standaard 2 4 2" xfId="335"/>
    <cellStyle name="Standaard 2 4 2 2" xfId="575"/>
    <cellStyle name="Standaard 2 4 2 2 2" xfId="1177"/>
    <cellStyle name="Standaard 2 4 2 2 2 2" xfId="3577"/>
    <cellStyle name="Standaard 2 4 2 2 2 2 2" xfId="7177"/>
    <cellStyle name="Standaard 2 4 2 2 2 2 2 2" xfId="14378"/>
    <cellStyle name="Standaard 2 4 2 2 2 2 2 2 2" xfId="35979"/>
    <cellStyle name="Standaard 2 4 2 2 2 2 2 3" xfId="21578"/>
    <cellStyle name="Standaard 2 4 2 2 2 2 2 3 2" xfId="43179"/>
    <cellStyle name="Standaard 2 4 2 2 2 2 2 4" xfId="28779"/>
    <cellStyle name="Standaard 2 4 2 2 2 2 3" xfId="10778"/>
    <cellStyle name="Standaard 2 4 2 2 2 2 3 2" xfId="32379"/>
    <cellStyle name="Standaard 2 4 2 2 2 2 4" xfId="17978"/>
    <cellStyle name="Standaard 2 4 2 2 2 2 4 2" xfId="39579"/>
    <cellStyle name="Standaard 2 4 2 2 2 2 5" xfId="25179"/>
    <cellStyle name="Standaard 2 4 2 2 2 3" xfId="2377"/>
    <cellStyle name="Standaard 2 4 2 2 2 3 2" xfId="5977"/>
    <cellStyle name="Standaard 2 4 2 2 2 3 2 2" xfId="13178"/>
    <cellStyle name="Standaard 2 4 2 2 2 3 2 2 2" xfId="34779"/>
    <cellStyle name="Standaard 2 4 2 2 2 3 2 3" xfId="20378"/>
    <cellStyle name="Standaard 2 4 2 2 2 3 2 3 2" xfId="41979"/>
    <cellStyle name="Standaard 2 4 2 2 2 3 2 4" xfId="27579"/>
    <cellStyle name="Standaard 2 4 2 2 2 3 3" xfId="9578"/>
    <cellStyle name="Standaard 2 4 2 2 2 3 3 2" xfId="31179"/>
    <cellStyle name="Standaard 2 4 2 2 2 3 4" xfId="16778"/>
    <cellStyle name="Standaard 2 4 2 2 2 3 4 2" xfId="38379"/>
    <cellStyle name="Standaard 2 4 2 2 2 3 5" xfId="23979"/>
    <cellStyle name="Standaard 2 4 2 2 2 4" xfId="4777"/>
    <cellStyle name="Standaard 2 4 2 2 2 4 2" xfId="11978"/>
    <cellStyle name="Standaard 2 4 2 2 2 4 2 2" xfId="33579"/>
    <cellStyle name="Standaard 2 4 2 2 2 4 3" xfId="19178"/>
    <cellStyle name="Standaard 2 4 2 2 2 4 3 2" xfId="40779"/>
    <cellStyle name="Standaard 2 4 2 2 2 4 4" xfId="26379"/>
    <cellStyle name="Standaard 2 4 2 2 2 5" xfId="8378"/>
    <cellStyle name="Standaard 2 4 2 2 2 5 2" xfId="29979"/>
    <cellStyle name="Standaard 2 4 2 2 2 6" xfId="15578"/>
    <cellStyle name="Standaard 2 4 2 2 2 6 2" xfId="37179"/>
    <cellStyle name="Standaard 2 4 2 2 2 7" xfId="22779"/>
    <cellStyle name="Standaard 2 4 2 2 3" xfId="2977"/>
    <cellStyle name="Standaard 2 4 2 2 3 2" xfId="6577"/>
    <cellStyle name="Standaard 2 4 2 2 3 2 2" xfId="13778"/>
    <cellStyle name="Standaard 2 4 2 2 3 2 2 2" xfId="35379"/>
    <cellStyle name="Standaard 2 4 2 2 3 2 3" xfId="20978"/>
    <cellStyle name="Standaard 2 4 2 2 3 2 3 2" xfId="42579"/>
    <cellStyle name="Standaard 2 4 2 2 3 2 4" xfId="28179"/>
    <cellStyle name="Standaard 2 4 2 2 3 3" xfId="10178"/>
    <cellStyle name="Standaard 2 4 2 2 3 3 2" xfId="31779"/>
    <cellStyle name="Standaard 2 4 2 2 3 4" xfId="17378"/>
    <cellStyle name="Standaard 2 4 2 2 3 4 2" xfId="38979"/>
    <cellStyle name="Standaard 2 4 2 2 3 5" xfId="24579"/>
    <cellStyle name="Standaard 2 4 2 2 4" xfId="1777"/>
    <cellStyle name="Standaard 2 4 2 2 4 2" xfId="5377"/>
    <cellStyle name="Standaard 2 4 2 2 4 2 2" xfId="12578"/>
    <cellStyle name="Standaard 2 4 2 2 4 2 2 2" xfId="34179"/>
    <cellStyle name="Standaard 2 4 2 2 4 2 3" xfId="19778"/>
    <cellStyle name="Standaard 2 4 2 2 4 2 3 2" xfId="41379"/>
    <cellStyle name="Standaard 2 4 2 2 4 2 4" xfId="26979"/>
    <cellStyle name="Standaard 2 4 2 2 4 3" xfId="8978"/>
    <cellStyle name="Standaard 2 4 2 2 4 3 2" xfId="30579"/>
    <cellStyle name="Standaard 2 4 2 2 4 4" xfId="16178"/>
    <cellStyle name="Standaard 2 4 2 2 4 4 2" xfId="37779"/>
    <cellStyle name="Standaard 2 4 2 2 4 5" xfId="23379"/>
    <cellStyle name="Standaard 2 4 2 2 5" xfId="4177"/>
    <cellStyle name="Standaard 2 4 2 2 5 2" xfId="11378"/>
    <cellStyle name="Standaard 2 4 2 2 5 2 2" xfId="32979"/>
    <cellStyle name="Standaard 2 4 2 2 5 3" xfId="18578"/>
    <cellStyle name="Standaard 2 4 2 2 5 3 2" xfId="40179"/>
    <cellStyle name="Standaard 2 4 2 2 5 4" xfId="25779"/>
    <cellStyle name="Standaard 2 4 2 2 6" xfId="7778"/>
    <cellStyle name="Standaard 2 4 2 2 6 2" xfId="29379"/>
    <cellStyle name="Standaard 2 4 2 2 7" xfId="14978"/>
    <cellStyle name="Standaard 2 4 2 2 7 2" xfId="36579"/>
    <cellStyle name="Standaard 2 4 2 2 8" xfId="22179"/>
    <cellStyle name="Standaard 2 4 2 3" xfId="937"/>
    <cellStyle name="Standaard 2 4 2 3 2" xfId="3337"/>
    <cellStyle name="Standaard 2 4 2 3 2 2" xfId="6937"/>
    <cellStyle name="Standaard 2 4 2 3 2 2 2" xfId="14138"/>
    <cellStyle name="Standaard 2 4 2 3 2 2 2 2" xfId="35739"/>
    <cellStyle name="Standaard 2 4 2 3 2 2 3" xfId="21338"/>
    <cellStyle name="Standaard 2 4 2 3 2 2 3 2" xfId="42939"/>
    <cellStyle name="Standaard 2 4 2 3 2 2 4" xfId="28539"/>
    <cellStyle name="Standaard 2 4 2 3 2 3" xfId="10538"/>
    <cellStyle name="Standaard 2 4 2 3 2 3 2" xfId="32139"/>
    <cellStyle name="Standaard 2 4 2 3 2 4" xfId="17738"/>
    <cellStyle name="Standaard 2 4 2 3 2 4 2" xfId="39339"/>
    <cellStyle name="Standaard 2 4 2 3 2 5" xfId="24939"/>
    <cellStyle name="Standaard 2 4 2 3 3" xfId="2137"/>
    <cellStyle name="Standaard 2 4 2 3 3 2" xfId="5737"/>
    <cellStyle name="Standaard 2 4 2 3 3 2 2" xfId="12938"/>
    <cellStyle name="Standaard 2 4 2 3 3 2 2 2" xfId="34539"/>
    <cellStyle name="Standaard 2 4 2 3 3 2 3" xfId="20138"/>
    <cellStyle name="Standaard 2 4 2 3 3 2 3 2" xfId="41739"/>
    <cellStyle name="Standaard 2 4 2 3 3 2 4" xfId="27339"/>
    <cellStyle name="Standaard 2 4 2 3 3 3" xfId="9338"/>
    <cellStyle name="Standaard 2 4 2 3 3 3 2" xfId="30939"/>
    <cellStyle name="Standaard 2 4 2 3 3 4" xfId="16538"/>
    <cellStyle name="Standaard 2 4 2 3 3 4 2" xfId="38139"/>
    <cellStyle name="Standaard 2 4 2 3 3 5" xfId="23739"/>
    <cellStyle name="Standaard 2 4 2 3 4" xfId="4537"/>
    <cellStyle name="Standaard 2 4 2 3 4 2" xfId="11738"/>
    <cellStyle name="Standaard 2 4 2 3 4 2 2" xfId="33339"/>
    <cellStyle name="Standaard 2 4 2 3 4 3" xfId="18938"/>
    <cellStyle name="Standaard 2 4 2 3 4 3 2" xfId="40539"/>
    <cellStyle name="Standaard 2 4 2 3 4 4" xfId="26139"/>
    <cellStyle name="Standaard 2 4 2 3 5" xfId="8138"/>
    <cellStyle name="Standaard 2 4 2 3 5 2" xfId="29739"/>
    <cellStyle name="Standaard 2 4 2 3 6" xfId="15338"/>
    <cellStyle name="Standaard 2 4 2 3 6 2" xfId="36939"/>
    <cellStyle name="Standaard 2 4 2 3 7" xfId="22539"/>
    <cellStyle name="Standaard 2 4 2 4" xfId="2737"/>
    <cellStyle name="Standaard 2 4 2 4 2" xfId="6337"/>
    <cellStyle name="Standaard 2 4 2 4 2 2" xfId="13538"/>
    <cellStyle name="Standaard 2 4 2 4 2 2 2" xfId="35139"/>
    <cellStyle name="Standaard 2 4 2 4 2 3" xfId="20738"/>
    <cellStyle name="Standaard 2 4 2 4 2 3 2" xfId="42339"/>
    <cellStyle name="Standaard 2 4 2 4 2 4" xfId="27939"/>
    <cellStyle name="Standaard 2 4 2 4 3" xfId="9938"/>
    <cellStyle name="Standaard 2 4 2 4 3 2" xfId="31539"/>
    <cellStyle name="Standaard 2 4 2 4 4" xfId="17138"/>
    <cellStyle name="Standaard 2 4 2 4 4 2" xfId="38739"/>
    <cellStyle name="Standaard 2 4 2 4 5" xfId="24339"/>
    <cellStyle name="Standaard 2 4 2 5" xfId="1537"/>
    <cellStyle name="Standaard 2 4 2 5 2" xfId="5137"/>
    <cellStyle name="Standaard 2 4 2 5 2 2" xfId="12338"/>
    <cellStyle name="Standaard 2 4 2 5 2 2 2" xfId="33939"/>
    <cellStyle name="Standaard 2 4 2 5 2 3" xfId="19538"/>
    <cellStyle name="Standaard 2 4 2 5 2 3 2" xfId="41139"/>
    <cellStyle name="Standaard 2 4 2 5 2 4" xfId="26739"/>
    <cellStyle name="Standaard 2 4 2 5 3" xfId="8738"/>
    <cellStyle name="Standaard 2 4 2 5 3 2" xfId="30339"/>
    <cellStyle name="Standaard 2 4 2 5 4" xfId="15938"/>
    <cellStyle name="Standaard 2 4 2 5 4 2" xfId="37539"/>
    <cellStyle name="Standaard 2 4 2 5 5" xfId="23139"/>
    <cellStyle name="Standaard 2 4 2 6" xfId="3937"/>
    <cellStyle name="Standaard 2 4 2 6 2" xfId="11138"/>
    <cellStyle name="Standaard 2 4 2 6 2 2" xfId="32739"/>
    <cellStyle name="Standaard 2 4 2 6 3" xfId="18338"/>
    <cellStyle name="Standaard 2 4 2 6 3 2" xfId="39939"/>
    <cellStyle name="Standaard 2 4 2 6 4" xfId="25539"/>
    <cellStyle name="Standaard 2 4 2 7" xfId="7538"/>
    <cellStyle name="Standaard 2 4 2 7 2" xfId="29139"/>
    <cellStyle name="Standaard 2 4 2 8" xfId="14738"/>
    <cellStyle name="Standaard 2 4 2 8 2" xfId="36339"/>
    <cellStyle name="Standaard 2 4 2 9" xfId="21939"/>
    <cellStyle name="Standaard 2 4 3" xfId="455"/>
    <cellStyle name="Standaard 2 4 3 2" xfId="1057"/>
    <cellStyle name="Standaard 2 4 3 2 2" xfId="3457"/>
    <cellStyle name="Standaard 2 4 3 2 2 2" xfId="7057"/>
    <cellStyle name="Standaard 2 4 3 2 2 2 2" xfId="14258"/>
    <cellStyle name="Standaard 2 4 3 2 2 2 2 2" xfId="35859"/>
    <cellStyle name="Standaard 2 4 3 2 2 2 3" xfId="21458"/>
    <cellStyle name="Standaard 2 4 3 2 2 2 3 2" xfId="43059"/>
    <cellStyle name="Standaard 2 4 3 2 2 2 4" xfId="28659"/>
    <cellStyle name="Standaard 2 4 3 2 2 3" xfId="10658"/>
    <cellStyle name="Standaard 2 4 3 2 2 3 2" xfId="32259"/>
    <cellStyle name="Standaard 2 4 3 2 2 4" xfId="17858"/>
    <cellStyle name="Standaard 2 4 3 2 2 4 2" xfId="39459"/>
    <cellStyle name="Standaard 2 4 3 2 2 5" xfId="25059"/>
    <cellStyle name="Standaard 2 4 3 2 3" xfId="2257"/>
    <cellStyle name="Standaard 2 4 3 2 3 2" xfId="5857"/>
    <cellStyle name="Standaard 2 4 3 2 3 2 2" xfId="13058"/>
    <cellStyle name="Standaard 2 4 3 2 3 2 2 2" xfId="34659"/>
    <cellStyle name="Standaard 2 4 3 2 3 2 3" xfId="20258"/>
    <cellStyle name="Standaard 2 4 3 2 3 2 3 2" xfId="41859"/>
    <cellStyle name="Standaard 2 4 3 2 3 2 4" xfId="27459"/>
    <cellStyle name="Standaard 2 4 3 2 3 3" xfId="9458"/>
    <cellStyle name="Standaard 2 4 3 2 3 3 2" xfId="31059"/>
    <cellStyle name="Standaard 2 4 3 2 3 4" xfId="16658"/>
    <cellStyle name="Standaard 2 4 3 2 3 4 2" xfId="38259"/>
    <cellStyle name="Standaard 2 4 3 2 3 5" xfId="23859"/>
    <cellStyle name="Standaard 2 4 3 2 4" xfId="4657"/>
    <cellStyle name="Standaard 2 4 3 2 4 2" xfId="11858"/>
    <cellStyle name="Standaard 2 4 3 2 4 2 2" xfId="33459"/>
    <cellStyle name="Standaard 2 4 3 2 4 3" xfId="19058"/>
    <cellStyle name="Standaard 2 4 3 2 4 3 2" xfId="40659"/>
    <cellStyle name="Standaard 2 4 3 2 4 4" xfId="26259"/>
    <cellStyle name="Standaard 2 4 3 2 5" xfId="8258"/>
    <cellStyle name="Standaard 2 4 3 2 5 2" xfId="29859"/>
    <cellStyle name="Standaard 2 4 3 2 6" xfId="15458"/>
    <cellStyle name="Standaard 2 4 3 2 6 2" xfId="37059"/>
    <cellStyle name="Standaard 2 4 3 2 7" xfId="22659"/>
    <cellStyle name="Standaard 2 4 3 3" xfId="2857"/>
    <cellStyle name="Standaard 2 4 3 3 2" xfId="6457"/>
    <cellStyle name="Standaard 2 4 3 3 2 2" xfId="13658"/>
    <cellStyle name="Standaard 2 4 3 3 2 2 2" xfId="35259"/>
    <cellStyle name="Standaard 2 4 3 3 2 3" xfId="20858"/>
    <cellStyle name="Standaard 2 4 3 3 2 3 2" xfId="42459"/>
    <cellStyle name="Standaard 2 4 3 3 2 4" xfId="28059"/>
    <cellStyle name="Standaard 2 4 3 3 3" xfId="10058"/>
    <cellStyle name="Standaard 2 4 3 3 3 2" xfId="31659"/>
    <cellStyle name="Standaard 2 4 3 3 4" xfId="17258"/>
    <cellStyle name="Standaard 2 4 3 3 4 2" xfId="38859"/>
    <cellStyle name="Standaard 2 4 3 3 5" xfId="24459"/>
    <cellStyle name="Standaard 2 4 3 4" xfId="1657"/>
    <cellStyle name="Standaard 2 4 3 4 2" xfId="5257"/>
    <cellStyle name="Standaard 2 4 3 4 2 2" xfId="12458"/>
    <cellStyle name="Standaard 2 4 3 4 2 2 2" xfId="34059"/>
    <cellStyle name="Standaard 2 4 3 4 2 3" xfId="19658"/>
    <cellStyle name="Standaard 2 4 3 4 2 3 2" xfId="41259"/>
    <cellStyle name="Standaard 2 4 3 4 2 4" xfId="26859"/>
    <cellStyle name="Standaard 2 4 3 4 3" xfId="8858"/>
    <cellStyle name="Standaard 2 4 3 4 3 2" xfId="30459"/>
    <cellStyle name="Standaard 2 4 3 4 4" xfId="16058"/>
    <cellStyle name="Standaard 2 4 3 4 4 2" xfId="37659"/>
    <cellStyle name="Standaard 2 4 3 4 5" xfId="23259"/>
    <cellStyle name="Standaard 2 4 3 5" xfId="4057"/>
    <cellStyle name="Standaard 2 4 3 5 2" xfId="11258"/>
    <cellStyle name="Standaard 2 4 3 5 2 2" xfId="32859"/>
    <cellStyle name="Standaard 2 4 3 5 3" xfId="18458"/>
    <cellStyle name="Standaard 2 4 3 5 3 2" xfId="40059"/>
    <cellStyle name="Standaard 2 4 3 5 4" xfId="25659"/>
    <cellStyle name="Standaard 2 4 3 6" xfId="7658"/>
    <cellStyle name="Standaard 2 4 3 6 2" xfId="29259"/>
    <cellStyle name="Standaard 2 4 3 7" xfId="14858"/>
    <cellStyle name="Standaard 2 4 3 7 2" xfId="36459"/>
    <cellStyle name="Standaard 2 4 3 8" xfId="22059"/>
    <cellStyle name="Standaard 2 4 4" xfId="697"/>
    <cellStyle name="Standaard 2 4 4 2" xfId="1297"/>
    <cellStyle name="Standaard 2 4 4 2 2" xfId="3697"/>
    <cellStyle name="Standaard 2 4 4 2 2 2" xfId="7297"/>
    <cellStyle name="Standaard 2 4 4 2 2 2 2" xfId="14498"/>
    <cellStyle name="Standaard 2 4 4 2 2 2 2 2" xfId="36099"/>
    <cellStyle name="Standaard 2 4 4 2 2 2 3" xfId="21698"/>
    <cellStyle name="Standaard 2 4 4 2 2 2 3 2" xfId="43299"/>
    <cellStyle name="Standaard 2 4 4 2 2 2 4" xfId="28899"/>
    <cellStyle name="Standaard 2 4 4 2 2 3" xfId="10898"/>
    <cellStyle name="Standaard 2 4 4 2 2 3 2" xfId="32499"/>
    <cellStyle name="Standaard 2 4 4 2 2 4" xfId="18098"/>
    <cellStyle name="Standaard 2 4 4 2 2 4 2" xfId="39699"/>
    <cellStyle name="Standaard 2 4 4 2 2 5" xfId="25299"/>
    <cellStyle name="Standaard 2 4 4 2 3" xfId="2497"/>
    <cellStyle name="Standaard 2 4 4 2 3 2" xfId="6097"/>
    <cellStyle name="Standaard 2 4 4 2 3 2 2" xfId="13298"/>
    <cellStyle name="Standaard 2 4 4 2 3 2 2 2" xfId="34899"/>
    <cellStyle name="Standaard 2 4 4 2 3 2 3" xfId="20498"/>
    <cellStyle name="Standaard 2 4 4 2 3 2 3 2" xfId="42099"/>
    <cellStyle name="Standaard 2 4 4 2 3 2 4" xfId="27699"/>
    <cellStyle name="Standaard 2 4 4 2 3 3" xfId="9698"/>
    <cellStyle name="Standaard 2 4 4 2 3 3 2" xfId="31299"/>
    <cellStyle name="Standaard 2 4 4 2 3 4" xfId="16898"/>
    <cellStyle name="Standaard 2 4 4 2 3 4 2" xfId="38499"/>
    <cellStyle name="Standaard 2 4 4 2 3 5" xfId="24099"/>
    <cellStyle name="Standaard 2 4 4 2 4" xfId="4897"/>
    <cellStyle name="Standaard 2 4 4 2 4 2" xfId="12098"/>
    <cellStyle name="Standaard 2 4 4 2 4 2 2" xfId="33699"/>
    <cellStyle name="Standaard 2 4 4 2 4 3" xfId="19298"/>
    <cellStyle name="Standaard 2 4 4 2 4 3 2" xfId="40899"/>
    <cellStyle name="Standaard 2 4 4 2 4 4" xfId="26499"/>
    <cellStyle name="Standaard 2 4 4 2 5" xfId="8498"/>
    <cellStyle name="Standaard 2 4 4 2 5 2" xfId="30099"/>
    <cellStyle name="Standaard 2 4 4 2 6" xfId="15698"/>
    <cellStyle name="Standaard 2 4 4 2 6 2" xfId="37299"/>
    <cellStyle name="Standaard 2 4 4 2 7" xfId="22899"/>
    <cellStyle name="Standaard 2 4 4 3" xfId="3097"/>
    <cellStyle name="Standaard 2 4 4 3 2" xfId="6697"/>
    <cellStyle name="Standaard 2 4 4 3 2 2" xfId="13898"/>
    <cellStyle name="Standaard 2 4 4 3 2 2 2" xfId="35499"/>
    <cellStyle name="Standaard 2 4 4 3 2 3" xfId="21098"/>
    <cellStyle name="Standaard 2 4 4 3 2 3 2" xfId="42699"/>
    <cellStyle name="Standaard 2 4 4 3 2 4" xfId="28299"/>
    <cellStyle name="Standaard 2 4 4 3 3" xfId="10298"/>
    <cellStyle name="Standaard 2 4 4 3 3 2" xfId="31899"/>
    <cellStyle name="Standaard 2 4 4 3 4" xfId="17498"/>
    <cellStyle name="Standaard 2 4 4 3 4 2" xfId="39099"/>
    <cellStyle name="Standaard 2 4 4 3 5" xfId="24699"/>
    <cellStyle name="Standaard 2 4 4 4" xfId="1897"/>
    <cellStyle name="Standaard 2 4 4 4 2" xfId="5497"/>
    <cellStyle name="Standaard 2 4 4 4 2 2" xfId="12698"/>
    <cellStyle name="Standaard 2 4 4 4 2 2 2" xfId="34299"/>
    <cellStyle name="Standaard 2 4 4 4 2 3" xfId="19898"/>
    <cellStyle name="Standaard 2 4 4 4 2 3 2" xfId="41499"/>
    <cellStyle name="Standaard 2 4 4 4 2 4" xfId="27099"/>
    <cellStyle name="Standaard 2 4 4 4 3" xfId="9098"/>
    <cellStyle name="Standaard 2 4 4 4 3 2" xfId="30699"/>
    <cellStyle name="Standaard 2 4 4 4 4" xfId="16298"/>
    <cellStyle name="Standaard 2 4 4 4 4 2" xfId="37899"/>
    <cellStyle name="Standaard 2 4 4 4 5" xfId="23499"/>
    <cellStyle name="Standaard 2 4 4 5" xfId="4297"/>
    <cellStyle name="Standaard 2 4 4 5 2" xfId="11498"/>
    <cellStyle name="Standaard 2 4 4 5 2 2" xfId="33099"/>
    <cellStyle name="Standaard 2 4 4 5 3" xfId="18698"/>
    <cellStyle name="Standaard 2 4 4 5 3 2" xfId="40299"/>
    <cellStyle name="Standaard 2 4 4 5 4" xfId="25899"/>
    <cellStyle name="Standaard 2 4 4 6" xfId="7898"/>
    <cellStyle name="Standaard 2 4 4 6 2" xfId="29499"/>
    <cellStyle name="Standaard 2 4 4 7" xfId="15098"/>
    <cellStyle name="Standaard 2 4 4 7 2" xfId="36699"/>
    <cellStyle name="Standaard 2 4 4 8" xfId="22299"/>
    <cellStyle name="Standaard 2 4 5" xfId="817"/>
    <cellStyle name="Standaard 2 4 5 2" xfId="3217"/>
    <cellStyle name="Standaard 2 4 5 2 2" xfId="6817"/>
    <cellStyle name="Standaard 2 4 5 2 2 2" xfId="14018"/>
    <cellStyle name="Standaard 2 4 5 2 2 2 2" xfId="35619"/>
    <cellStyle name="Standaard 2 4 5 2 2 3" xfId="21218"/>
    <cellStyle name="Standaard 2 4 5 2 2 3 2" xfId="42819"/>
    <cellStyle name="Standaard 2 4 5 2 2 4" xfId="28419"/>
    <cellStyle name="Standaard 2 4 5 2 3" xfId="10418"/>
    <cellStyle name="Standaard 2 4 5 2 3 2" xfId="32019"/>
    <cellStyle name="Standaard 2 4 5 2 4" xfId="17618"/>
    <cellStyle name="Standaard 2 4 5 2 4 2" xfId="39219"/>
    <cellStyle name="Standaard 2 4 5 2 5" xfId="24819"/>
    <cellStyle name="Standaard 2 4 5 3" xfId="2017"/>
    <cellStyle name="Standaard 2 4 5 3 2" xfId="5617"/>
    <cellStyle name="Standaard 2 4 5 3 2 2" xfId="12818"/>
    <cellStyle name="Standaard 2 4 5 3 2 2 2" xfId="34419"/>
    <cellStyle name="Standaard 2 4 5 3 2 3" xfId="20018"/>
    <cellStyle name="Standaard 2 4 5 3 2 3 2" xfId="41619"/>
    <cellStyle name="Standaard 2 4 5 3 2 4" xfId="27219"/>
    <cellStyle name="Standaard 2 4 5 3 3" xfId="9218"/>
    <cellStyle name="Standaard 2 4 5 3 3 2" xfId="30819"/>
    <cellStyle name="Standaard 2 4 5 3 4" xfId="16418"/>
    <cellStyle name="Standaard 2 4 5 3 4 2" xfId="38019"/>
    <cellStyle name="Standaard 2 4 5 3 5" xfId="23619"/>
    <cellStyle name="Standaard 2 4 5 4" xfId="4417"/>
    <cellStyle name="Standaard 2 4 5 4 2" xfId="11618"/>
    <cellStyle name="Standaard 2 4 5 4 2 2" xfId="33219"/>
    <cellStyle name="Standaard 2 4 5 4 3" xfId="18818"/>
    <cellStyle name="Standaard 2 4 5 4 3 2" xfId="40419"/>
    <cellStyle name="Standaard 2 4 5 4 4" xfId="26019"/>
    <cellStyle name="Standaard 2 4 5 5" xfId="8018"/>
    <cellStyle name="Standaard 2 4 5 5 2" xfId="29619"/>
    <cellStyle name="Standaard 2 4 5 6" xfId="15218"/>
    <cellStyle name="Standaard 2 4 5 6 2" xfId="36819"/>
    <cellStyle name="Standaard 2 4 5 7" xfId="22419"/>
    <cellStyle name="Standaard 2 4 6" xfId="2617"/>
    <cellStyle name="Standaard 2 4 6 2" xfId="6217"/>
    <cellStyle name="Standaard 2 4 6 2 2" xfId="13418"/>
    <cellStyle name="Standaard 2 4 6 2 2 2" xfId="35019"/>
    <cellStyle name="Standaard 2 4 6 2 3" xfId="20618"/>
    <cellStyle name="Standaard 2 4 6 2 3 2" xfId="42219"/>
    <cellStyle name="Standaard 2 4 6 2 4" xfId="27819"/>
    <cellStyle name="Standaard 2 4 6 3" xfId="9818"/>
    <cellStyle name="Standaard 2 4 6 3 2" xfId="31419"/>
    <cellStyle name="Standaard 2 4 6 4" xfId="17018"/>
    <cellStyle name="Standaard 2 4 6 4 2" xfId="38619"/>
    <cellStyle name="Standaard 2 4 6 5" xfId="24219"/>
    <cellStyle name="Standaard 2 4 7" xfId="1417"/>
    <cellStyle name="Standaard 2 4 7 2" xfId="5017"/>
    <cellStyle name="Standaard 2 4 7 2 2" xfId="12218"/>
    <cellStyle name="Standaard 2 4 7 2 2 2" xfId="33819"/>
    <cellStyle name="Standaard 2 4 7 2 3" xfId="19418"/>
    <cellStyle name="Standaard 2 4 7 2 3 2" xfId="41019"/>
    <cellStyle name="Standaard 2 4 7 2 4" xfId="26619"/>
    <cellStyle name="Standaard 2 4 7 3" xfId="8618"/>
    <cellStyle name="Standaard 2 4 7 3 2" xfId="30219"/>
    <cellStyle name="Standaard 2 4 7 4" xfId="15818"/>
    <cellStyle name="Standaard 2 4 7 4 2" xfId="37419"/>
    <cellStyle name="Standaard 2 4 7 5" xfId="23019"/>
    <cellStyle name="Standaard 2 4 8" xfId="3817"/>
    <cellStyle name="Standaard 2 4 8 2" xfId="11018"/>
    <cellStyle name="Standaard 2 4 8 2 2" xfId="32619"/>
    <cellStyle name="Standaard 2 4 8 3" xfId="18218"/>
    <cellStyle name="Standaard 2 4 8 3 2" xfId="39819"/>
    <cellStyle name="Standaard 2 4 8 4" xfId="25419"/>
    <cellStyle name="Standaard 2 4 9" xfId="7418"/>
    <cellStyle name="Standaard 2 4 9 2" xfId="29019"/>
    <cellStyle name="Standaard 2 5" xfId="243"/>
    <cellStyle name="Standaard 2 5 10" xfId="14652"/>
    <cellStyle name="Standaard 2 5 10 2" xfId="36253"/>
    <cellStyle name="Standaard 2 5 11" xfId="21853"/>
    <cellStyle name="Standaard 2 5 2" xfId="369"/>
    <cellStyle name="Standaard 2 5 2 2" xfId="609"/>
    <cellStyle name="Standaard 2 5 2 2 2" xfId="1211"/>
    <cellStyle name="Standaard 2 5 2 2 2 2" xfId="3611"/>
    <cellStyle name="Standaard 2 5 2 2 2 2 2" xfId="7211"/>
    <cellStyle name="Standaard 2 5 2 2 2 2 2 2" xfId="14412"/>
    <cellStyle name="Standaard 2 5 2 2 2 2 2 2 2" xfId="36013"/>
    <cellStyle name="Standaard 2 5 2 2 2 2 2 3" xfId="21612"/>
    <cellStyle name="Standaard 2 5 2 2 2 2 2 3 2" xfId="43213"/>
    <cellStyle name="Standaard 2 5 2 2 2 2 2 4" xfId="28813"/>
    <cellStyle name="Standaard 2 5 2 2 2 2 3" xfId="10812"/>
    <cellStyle name="Standaard 2 5 2 2 2 2 3 2" xfId="32413"/>
    <cellStyle name="Standaard 2 5 2 2 2 2 4" xfId="18012"/>
    <cellStyle name="Standaard 2 5 2 2 2 2 4 2" xfId="39613"/>
    <cellStyle name="Standaard 2 5 2 2 2 2 5" xfId="25213"/>
    <cellStyle name="Standaard 2 5 2 2 2 3" xfId="2411"/>
    <cellStyle name="Standaard 2 5 2 2 2 3 2" xfId="6011"/>
    <cellStyle name="Standaard 2 5 2 2 2 3 2 2" xfId="13212"/>
    <cellStyle name="Standaard 2 5 2 2 2 3 2 2 2" xfId="34813"/>
    <cellStyle name="Standaard 2 5 2 2 2 3 2 3" xfId="20412"/>
    <cellStyle name="Standaard 2 5 2 2 2 3 2 3 2" xfId="42013"/>
    <cellStyle name="Standaard 2 5 2 2 2 3 2 4" xfId="27613"/>
    <cellStyle name="Standaard 2 5 2 2 2 3 3" xfId="9612"/>
    <cellStyle name="Standaard 2 5 2 2 2 3 3 2" xfId="31213"/>
    <cellStyle name="Standaard 2 5 2 2 2 3 4" xfId="16812"/>
    <cellStyle name="Standaard 2 5 2 2 2 3 4 2" xfId="38413"/>
    <cellStyle name="Standaard 2 5 2 2 2 3 5" xfId="24013"/>
    <cellStyle name="Standaard 2 5 2 2 2 4" xfId="4811"/>
    <cellStyle name="Standaard 2 5 2 2 2 4 2" xfId="12012"/>
    <cellStyle name="Standaard 2 5 2 2 2 4 2 2" xfId="33613"/>
    <cellStyle name="Standaard 2 5 2 2 2 4 3" xfId="19212"/>
    <cellStyle name="Standaard 2 5 2 2 2 4 3 2" xfId="40813"/>
    <cellStyle name="Standaard 2 5 2 2 2 4 4" xfId="26413"/>
    <cellStyle name="Standaard 2 5 2 2 2 5" xfId="8412"/>
    <cellStyle name="Standaard 2 5 2 2 2 5 2" xfId="30013"/>
    <cellStyle name="Standaard 2 5 2 2 2 6" xfId="15612"/>
    <cellStyle name="Standaard 2 5 2 2 2 6 2" xfId="37213"/>
    <cellStyle name="Standaard 2 5 2 2 2 7" xfId="22813"/>
    <cellStyle name="Standaard 2 5 2 2 3" xfId="3011"/>
    <cellStyle name="Standaard 2 5 2 2 3 2" xfId="6611"/>
    <cellStyle name="Standaard 2 5 2 2 3 2 2" xfId="13812"/>
    <cellStyle name="Standaard 2 5 2 2 3 2 2 2" xfId="35413"/>
    <cellStyle name="Standaard 2 5 2 2 3 2 3" xfId="21012"/>
    <cellStyle name="Standaard 2 5 2 2 3 2 3 2" xfId="42613"/>
    <cellStyle name="Standaard 2 5 2 2 3 2 4" xfId="28213"/>
    <cellStyle name="Standaard 2 5 2 2 3 3" xfId="10212"/>
    <cellStyle name="Standaard 2 5 2 2 3 3 2" xfId="31813"/>
    <cellStyle name="Standaard 2 5 2 2 3 4" xfId="17412"/>
    <cellStyle name="Standaard 2 5 2 2 3 4 2" xfId="39013"/>
    <cellStyle name="Standaard 2 5 2 2 3 5" xfId="24613"/>
    <cellStyle name="Standaard 2 5 2 2 4" xfId="1811"/>
    <cellStyle name="Standaard 2 5 2 2 4 2" xfId="5411"/>
    <cellStyle name="Standaard 2 5 2 2 4 2 2" xfId="12612"/>
    <cellStyle name="Standaard 2 5 2 2 4 2 2 2" xfId="34213"/>
    <cellStyle name="Standaard 2 5 2 2 4 2 3" xfId="19812"/>
    <cellStyle name="Standaard 2 5 2 2 4 2 3 2" xfId="41413"/>
    <cellStyle name="Standaard 2 5 2 2 4 2 4" xfId="27013"/>
    <cellStyle name="Standaard 2 5 2 2 4 3" xfId="9012"/>
    <cellStyle name="Standaard 2 5 2 2 4 3 2" xfId="30613"/>
    <cellStyle name="Standaard 2 5 2 2 4 4" xfId="16212"/>
    <cellStyle name="Standaard 2 5 2 2 4 4 2" xfId="37813"/>
    <cellStyle name="Standaard 2 5 2 2 4 5" xfId="23413"/>
    <cellStyle name="Standaard 2 5 2 2 5" xfId="4211"/>
    <cellStyle name="Standaard 2 5 2 2 5 2" xfId="11412"/>
    <cellStyle name="Standaard 2 5 2 2 5 2 2" xfId="33013"/>
    <cellStyle name="Standaard 2 5 2 2 5 3" xfId="18612"/>
    <cellStyle name="Standaard 2 5 2 2 5 3 2" xfId="40213"/>
    <cellStyle name="Standaard 2 5 2 2 5 4" xfId="25813"/>
    <cellStyle name="Standaard 2 5 2 2 6" xfId="7812"/>
    <cellStyle name="Standaard 2 5 2 2 6 2" xfId="29413"/>
    <cellStyle name="Standaard 2 5 2 2 7" xfId="15012"/>
    <cellStyle name="Standaard 2 5 2 2 7 2" xfId="36613"/>
    <cellStyle name="Standaard 2 5 2 2 8" xfId="22213"/>
    <cellStyle name="Standaard 2 5 2 3" xfId="971"/>
    <cellStyle name="Standaard 2 5 2 3 2" xfId="3371"/>
    <cellStyle name="Standaard 2 5 2 3 2 2" xfId="6971"/>
    <cellStyle name="Standaard 2 5 2 3 2 2 2" xfId="14172"/>
    <cellStyle name="Standaard 2 5 2 3 2 2 2 2" xfId="35773"/>
    <cellStyle name="Standaard 2 5 2 3 2 2 3" xfId="21372"/>
    <cellStyle name="Standaard 2 5 2 3 2 2 3 2" xfId="42973"/>
    <cellStyle name="Standaard 2 5 2 3 2 2 4" xfId="28573"/>
    <cellStyle name="Standaard 2 5 2 3 2 3" xfId="10572"/>
    <cellStyle name="Standaard 2 5 2 3 2 3 2" xfId="32173"/>
    <cellStyle name="Standaard 2 5 2 3 2 4" xfId="17772"/>
    <cellStyle name="Standaard 2 5 2 3 2 4 2" xfId="39373"/>
    <cellStyle name="Standaard 2 5 2 3 2 5" xfId="24973"/>
    <cellStyle name="Standaard 2 5 2 3 3" xfId="2171"/>
    <cellStyle name="Standaard 2 5 2 3 3 2" xfId="5771"/>
    <cellStyle name="Standaard 2 5 2 3 3 2 2" xfId="12972"/>
    <cellStyle name="Standaard 2 5 2 3 3 2 2 2" xfId="34573"/>
    <cellStyle name="Standaard 2 5 2 3 3 2 3" xfId="20172"/>
    <cellStyle name="Standaard 2 5 2 3 3 2 3 2" xfId="41773"/>
    <cellStyle name="Standaard 2 5 2 3 3 2 4" xfId="27373"/>
    <cellStyle name="Standaard 2 5 2 3 3 3" xfId="9372"/>
    <cellStyle name="Standaard 2 5 2 3 3 3 2" xfId="30973"/>
    <cellStyle name="Standaard 2 5 2 3 3 4" xfId="16572"/>
    <cellStyle name="Standaard 2 5 2 3 3 4 2" xfId="38173"/>
    <cellStyle name="Standaard 2 5 2 3 3 5" xfId="23773"/>
    <cellStyle name="Standaard 2 5 2 3 4" xfId="4571"/>
    <cellStyle name="Standaard 2 5 2 3 4 2" xfId="11772"/>
    <cellStyle name="Standaard 2 5 2 3 4 2 2" xfId="33373"/>
    <cellStyle name="Standaard 2 5 2 3 4 3" xfId="18972"/>
    <cellStyle name="Standaard 2 5 2 3 4 3 2" xfId="40573"/>
    <cellStyle name="Standaard 2 5 2 3 4 4" xfId="26173"/>
    <cellStyle name="Standaard 2 5 2 3 5" xfId="8172"/>
    <cellStyle name="Standaard 2 5 2 3 5 2" xfId="29773"/>
    <cellStyle name="Standaard 2 5 2 3 6" xfId="15372"/>
    <cellStyle name="Standaard 2 5 2 3 6 2" xfId="36973"/>
    <cellStyle name="Standaard 2 5 2 3 7" xfId="22573"/>
    <cellStyle name="Standaard 2 5 2 4" xfId="2771"/>
    <cellStyle name="Standaard 2 5 2 4 2" xfId="6371"/>
    <cellStyle name="Standaard 2 5 2 4 2 2" xfId="13572"/>
    <cellStyle name="Standaard 2 5 2 4 2 2 2" xfId="35173"/>
    <cellStyle name="Standaard 2 5 2 4 2 3" xfId="20772"/>
    <cellStyle name="Standaard 2 5 2 4 2 3 2" xfId="42373"/>
    <cellStyle name="Standaard 2 5 2 4 2 4" xfId="27973"/>
    <cellStyle name="Standaard 2 5 2 4 3" xfId="9972"/>
    <cellStyle name="Standaard 2 5 2 4 3 2" xfId="31573"/>
    <cellStyle name="Standaard 2 5 2 4 4" xfId="17172"/>
    <cellStyle name="Standaard 2 5 2 4 4 2" xfId="38773"/>
    <cellStyle name="Standaard 2 5 2 4 5" xfId="24373"/>
    <cellStyle name="Standaard 2 5 2 5" xfId="1571"/>
    <cellStyle name="Standaard 2 5 2 5 2" xfId="5171"/>
    <cellStyle name="Standaard 2 5 2 5 2 2" xfId="12372"/>
    <cellStyle name="Standaard 2 5 2 5 2 2 2" xfId="33973"/>
    <cellStyle name="Standaard 2 5 2 5 2 3" xfId="19572"/>
    <cellStyle name="Standaard 2 5 2 5 2 3 2" xfId="41173"/>
    <cellStyle name="Standaard 2 5 2 5 2 4" xfId="26773"/>
    <cellStyle name="Standaard 2 5 2 5 3" xfId="8772"/>
    <cellStyle name="Standaard 2 5 2 5 3 2" xfId="30373"/>
    <cellStyle name="Standaard 2 5 2 5 4" xfId="15972"/>
    <cellStyle name="Standaard 2 5 2 5 4 2" xfId="37573"/>
    <cellStyle name="Standaard 2 5 2 5 5" xfId="23173"/>
    <cellStyle name="Standaard 2 5 2 6" xfId="3971"/>
    <cellStyle name="Standaard 2 5 2 6 2" xfId="11172"/>
    <cellStyle name="Standaard 2 5 2 6 2 2" xfId="32773"/>
    <cellStyle name="Standaard 2 5 2 6 3" xfId="18372"/>
    <cellStyle name="Standaard 2 5 2 6 3 2" xfId="39973"/>
    <cellStyle name="Standaard 2 5 2 6 4" xfId="25573"/>
    <cellStyle name="Standaard 2 5 2 7" xfId="7572"/>
    <cellStyle name="Standaard 2 5 2 7 2" xfId="29173"/>
    <cellStyle name="Standaard 2 5 2 8" xfId="14772"/>
    <cellStyle name="Standaard 2 5 2 8 2" xfId="36373"/>
    <cellStyle name="Standaard 2 5 2 9" xfId="21973"/>
    <cellStyle name="Standaard 2 5 3" xfId="489"/>
    <cellStyle name="Standaard 2 5 3 2" xfId="1091"/>
    <cellStyle name="Standaard 2 5 3 2 2" xfId="3491"/>
    <cellStyle name="Standaard 2 5 3 2 2 2" xfId="7091"/>
    <cellStyle name="Standaard 2 5 3 2 2 2 2" xfId="14292"/>
    <cellStyle name="Standaard 2 5 3 2 2 2 2 2" xfId="35893"/>
    <cellStyle name="Standaard 2 5 3 2 2 2 3" xfId="21492"/>
    <cellStyle name="Standaard 2 5 3 2 2 2 3 2" xfId="43093"/>
    <cellStyle name="Standaard 2 5 3 2 2 2 4" xfId="28693"/>
    <cellStyle name="Standaard 2 5 3 2 2 3" xfId="10692"/>
    <cellStyle name="Standaard 2 5 3 2 2 3 2" xfId="32293"/>
    <cellStyle name="Standaard 2 5 3 2 2 4" xfId="17892"/>
    <cellStyle name="Standaard 2 5 3 2 2 4 2" xfId="39493"/>
    <cellStyle name="Standaard 2 5 3 2 2 5" xfId="25093"/>
    <cellStyle name="Standaard 2 5 3 2 3" xfId="2291"/>
    <cellStyle name="Standaard 2 5 3 2 3 2" xfId="5891"/>
    <cellStyle name="Standaard 2 5 3 2 3 2 2" xfId="13092"/>
    <cellStyle name="Standaard 2 5 3 2 3 2 2 2" xfId="34693"/>
    <cellStyle name="Standaard 2 5 3 2 3 2 3" xfId="20292"/>
    <cellStyle name="Standaard 2 5 3 2 3 2 3 2" xfId="41893"/>
    <cellStyle name="Standaard 2 5 3 2 3 2 4" xfId="27493"/>
    <cellStyle name="Standaard 2 5 3 2 3 3" xfId="9492"/>
    <cellStyle name="Standaard 2 5 3 2 3 3 2" xfId="31093"/>
    <cellStyle name="Standaard 2 5 3 2 3 4" xfId="16692"/>
    <cellStyle name="Standaard 2 5 3 2 3 4 2" xfId="38293"/>
    <cellStyle name="Standaard 2 5 3 2 3 5" xfId="23893"/>
    <cellStyle name="Standaard 2 5 3 2 4" xfId="4691"/>
    <cellStyle name="Standaard 2 5 3 2 4 2" xfId="11892"/>
    <cellStyle name="Standaard 2 5 3 2 4 2 2" xfId="33493"/>
    <cellStyle name="Standaard 2 5 3 2 4 3" xfId="19092"/>
    <cellStyle name="Standaard 2 5 3 2 4 3 2" xfId="40693"/>
    <cellStyle name="Standaard 2 5 3 2 4 4" xfId="26293"/>
    <cellStyle name="Standaard 2 5 3 2 5" xfId="8292"/>
    <cellStyle name="Standaard 2 5 3 2 5 2" xfId="29893"/>
    <cellStyle name="Standaard 2 5 3 2 6" xfId="15492"/>
    <cellStyle name="Standaard 2 5 3 2 6 2" xfId="37093"/>
    <cellStyle name="Standaard 2 5 3 2 7" xfId="22693"/>
    <cellStyle name="Standaard 2 5 3 3" xfId="2891"/>
    <cellStyle name="Standaard 2 5 3 3 2" xfId="6491"/>
    <cellStyle name="Standaard 2 5 3 3 2 2" xfId="13692"/>
    <cellStyle name="Standaard 2 5 3 3 2 2 2" xfId="35293"/>
    <cellStyle name="Standaard 2 5 3 3 2 3" xfId="20892"/>
    <cellStyle name="Standaard 2 5 3 3 2 3 2" xfId="42493"/>
    <cellStyle name="Standaard 2 5 3 3 2 4" xfId="28093"/>
    <cellStyle name="Standaard 2 5 3 3 3" xfId="10092"/>
    <cellStyle name="Standaard 2 5 3 3 3 2" xfId="31693"/>
    <cellStyle name="Standaard 2 5 3 3 4" xfId="17292"/>
    <cellStyle name="Standaard 2 5 3 3 4 2" xfId="38893"/>
    <cellStyle name="Standaard 2 5 3 3 5" xfId="24493"/>
    <cellStyle name="Standaard 2 5 3 4" xfId="1691"/>
    <cellStyle name="Standaard 2 5 3 4 2" xfId="5291"/>
    <cellStyle name="Standaard 2 5 3 4 2 2" xfId="12492"/>
    <cellStyle name="Standaard 2 5 3 4 2 2 2" xfId="34093"/>
    <cellStyle name="Standaard 2 5 3 4 2 3" xfId="19692"/>
    <cellStyle name="Standaard 2 5 3 4 2 3 2" xfId="41293"/>
    <cellStyle name="Standaard 2 5 3 4 2 4" xfId="26893"/>
    <cellStyle name="Standaard 2 5 3 4 3" xfId="8892"/>
    <cellStyle name="Standaard 2 5 3 4 3 2" xfId="30493"/>
    <cellStyle name="Standaard 2 5 3 4 4" xfId="16092"/>
    <cellStyle name="Standaard 2 5 3 4 4 2" xfId="37693"/>
    <cellStyle name="Standaard 2 5 3 4 5" xfId="23293"/>
    <cellStyle name="Standaard 2 5 3 5" xfId="4091"/>
    <cellStyle name="Standaard 2 5 3 5 2" xfId="11292"/>
    <cellStyle name="Standaard 2 5 3 5 2 2" xfId="32893"/>
    <cellStyle name="Standaard 2 5 3 5 3" xfId="18492"/>
    <cellStyle name="Standaard 2 5 3 5 3 2" xfId="40093"/>
    <cellStyle name="Standaard 2 5 3 5 4" xfId="25693"/>
    <cellStyle name="Standaard 2 5 3 6" xfId="7692"/>
    <cellStyle name="Standaard 2 5 3 6 2" xfId="29293"/>
    <cellStyle name="Standaard 2 5 3 7" xfId="14892"/>
    <cellStyle name="Standaard 2 5 3 7 2" xfId="36493"/>
    <cellStyle name="Standaard 2 5 3 8" xfId="22093"/>
    <cellStyle name="Standaard 2 5 4" xfId="731"/>
    <cellStyle name="Standaard 2 5 4 2" xfId="1331"/>
    <cellStyle name="Standaard 2 5 4 2 2" xfId="3731"/>
    <cellStyle name="Standaard 2 5 4 2 2 2" xfId="7331"/>
    <cellStyle name="Standaard 2 5 4 2 2 2 2" xfId="14532"/>
    <cellStyle name="Standaard 2 5 4 2 2 2 2 2" xfId="36133"/>
    <cellStyle name="Standaard 2 5 4 2 2 2 3" xfId="21732"/>
    <cellStyle name="Standaard 2 5 4 2 2 2 3 2" xfId="43333"/>
    <cellStyle name="Standaard 2 5 4 2 2 2 4" xfId="28933"/>
    <cellStyle name="Standaard 2 5 4 2 2 3" xfId="10932"/>
    <cellStyle name="Standaard 2 5 4 2 2 3 2" xfId="32533"/>
    <cellStyle name="Standaard 2 5 4 2 2 4" xfId="18132"/>
    <cellStyle name="Standaard 2 5 4 2 2 4 2" xfId="39733"/>
    <cellStyle name="Standaard 2 5 4 2 2 5" xfId="25333"/>
    <cellStyle name="Standaard 2 5 4 2 3" xfId="2531"/>
    <cellStyle name="Standaard 2 5 4 2 3 2" xfId="6131"/>
    <cellStyle name="Standaard 2 5 4 2 3 2 2" xfId="13332"/>
    <cellStyle name="Standaard 2 5 4 2 3 2 2 2" xfId="34933"/>
    <cellStyle name="Standaard 2 5 4 2 3 2 3" xfId="20532"/>
    <cellStyle name="Standaard 2 5 4 2 3 2 3 2" xfId="42133"/>
    <cellStyle name="Standaard 2 5 4 2 3 2 4" xfId="27733"/>
    <cellStyle name="Standaard 2 5 4 2 3 3" xfId="9732"/>
    <cellStyle name="Standaard 2 5 4 2 3 3 2" xfId="31333"/>
    <cellStyle name="Standaard 2 5 4 2 3 4" xfId="16932"/>
    <cellStyle name="Standaard 2 5 4 2 3 4 2" xfId="38533"/>
    <cellStyle name="Standaard 2 5 4 2 3 5" xfId="24133"/>
    <cellStyle name="Standaard 2 5 4 2 4" xfId="4931"/>
    <cellStyle name="Standaard 2 5 4 2 4 2" xfId="12132"/>
    <cellStyle name="Standaard 2 5 4 2 4 2 2" xfId="33733"/>
    <cellStyle name="Standaard 2 5 4 2 4 3" xfId="19332"/>
    <cellStyle name="Standaard 2 5 4 2 4 3 2" xfId="40933"/>
    <cellStyle name="Standaard 2 5 4 2 4 4" xfId="26533"/>
    <cellStyle name="Standaard 2 5 4 2 5" xfId="8532"/>
    <cellStyle name="Standaard 2 5 4 2 5 2" xfId="30133"/>
    <cellStyle name="Standaard 2 5 4 2 6" xfId="15732"/>
    <cellStyle name="Standaard 2 5 4 2 6 2" xfId="37333"/>
    <cellStyle name="Standaard 2 5 4 2 7" xfId="22933"/>
    <cellStyle name="Standaard 2 5 4 3" xfId="3131"/>
    <cellStyle name="Standaard 2 5 4 3 2" xfId="6731"/>
    <cellStyle name="Standaard 2 5 4 3 2 2" xfId="13932"/>
    <cellStyle name="Standaard 2 5 4 3 2 2 2" xfId="35533"/>
    <cellStyle name="Standaard 2 5 4 3 2 3" xfId="21132"/>
    <cellStyle name="Standaard 2 5 4 3 2 3 2" xfId="42733"/>
    <cellStyle name="Standaard 2 5 4 3 2 4" xfId="28333"/>
    <cellStyle name="Standaard 2 5 4 3 3" xfId="10332"/>
    <cellStyle name="Standaard 2 5 4 3 3 2" xfId="31933"/>
    <cellStyle name="Standaard 2 5 4 3 4" xfId="17532"/>
    <cellStyle name="Standaard 2 5 4 3 4 2" xfId="39133"/>
    <cellStyle name="Standaard 2 5 4 3 5" xfId="24733"/>
    <cellStyle name="Standaard 2 5 4 4" xfId="1931"/>
    <cellStyle name="Standaard 2 5 4 4 2" xfId="5531"/>
    <cellStyle name="Standaard 2 5 4 4 2 2" xfId="12732"/>
    <cellStyle name="Standaard 2 5 4 4 2 2 2" xfId="34333"/>
    <cellStyle name="Standaard 2 5 4 4 2 3" xfId="19932"/>
    <cellStyle name="Standaard 2 5 4 4 2 3 2" xfId="41533"/>
    <cellStyle name="Standaard 2 5 4 4 2 4" xfId="27133"/>
    <cellStyle name="Standaard 2 5 4 4 3" xfId="9132"/>
    <cellStyle name="Standaard 2 5 4 4 3 2" xfId="30733"/>
    <cellStyle name="Standaard 2 5 4 4 4" xfId="16332"/>
    <cellStyle name="Standaard 2 5 4 4 4 2" xfId="37933"/>
    <cellStyle name="Standaard 2 5 4 4 5" xfId="23533"/>
    <cellStyle name="Standaard 2 5 4 5" xfId="4331"/>
    <cellStyle name="Standaard 2 5 4 5 2" xfId="11532"/>
    <cellStyle name="Standaard 2 5 4 5 2 2" xfId="33133"/>
    <cellStyle name="Standaard 2 5 4 5 3" xfId="18732"/>
    <cellStyle name="Standaard 2 5 4 5 3 2" xfId="40333"/>
    <cellStyle name="Standaard 2 5 4 5 4" xfId="25933"/>
    <cellStyle name="Standaard 2 5 4 6" xfId="7932"/>
    <cellStyle name="Standaard 2 5 4 6 2" xfId="29533"/>
    <cellStyle name="Standaard 2 5 4 7" xfId="15132"/>
    <cellStyle name="Standaard 2 5 4 7 2" xfId="36733"/>
    <cellStyle name="Standaard 2 5 4 8" xfId="22333"/>
    <cellStyle name="Standaard 2 5 5" xfId="851"/>
    <cellStyle name="Standaard 2 5 5 2" xfId="3251"/>
    <cellStyle name="Standaard 2 5 5 2 2" xfId="6851"/>
    <cellStyle name="Standaard 2 5 5 2 2 2" xfId="14052"/>
    <cellStyle name="Standaard 2 5 5 2 2 2 2" xfId="35653"/>
    <cellStyle name="Standaard 2 5 5 2 2 3" xfId="21252"/>
    <cellStyle name="Standaard 2 5 5 2 2 3 2" xfId="42853"/>
    <cellStyle name="Standaard 2 5 5 2 2 4" xfId="28453"/>
    <cellStyle name="Standaard 2 5 5 2 3" xfId="10452"/>
    <cellStyle name="Standaard 2 5 5 2 3 2" xfId="32053"/>
    <cellStyle name="Standaard 2 5 5 2 4" xfId="17652"/>
    <cellStyle name="Standaard 2 5 5 2 4 2" xfId="39253"/>
    <cellStyle name="Standaard 2 5 5 2 5" xfId="24853"/>
    <cellStyle name="Standaard 2 5 5 3" xfId="2051"/>
    <cellStyle name="Standaard 2 5 5 3 2" xfId="5651"/>
    <cellStyle name="Standaard 2 5 5 3 2 2" xfId="12852"/>
    <cellStyle name="Standaard 2 5 5 3 2 2 2" xfId="34453"/>
    <cellStyle name="Standaard 2 5 5 3 2 3" xfId="20052"/>
    <cellStyle name="Standaard 2 5 5 3 2 3 2" xfId="41653"/>
    <cellStyle name="Standaard 2 5 5 3 2 4" xfId="27253"/>
    <cellStyle name="Standaard 2 5 5 3 3" xfId="9252"/>
    <cellStyle name="Standaard 2 5 5 3 3 2" xfId="30853"/>
    <cellStyle name="Standaard 2 5 5 3 4" xfId="16452"/>
    <cellStyle name="Standaard 2 5 5 3 4 2" xfId="38053"/>
    <cellStyle name="Standaard 2 5 5 3 5" xfId="23653"/>
    <cellStyle name="Standaard 2 5 5 4" xfId="4451"/>
    <cellStyle name="Standaard 2 5 5 4 2" xfId="11652"/>
    <cellStyle name="Standaard 2 5 5 4 2 2" xfId="33253"/>
    <cellStyle name="Standaard 2 5 5 4 3" xfId="18852"/>
    <cellStyle name="Standaard 2 5 5 4 3 2" xfId="40453"/>
    <cellStyle name="Standaard 2 5 5 4 4" xfId="26053"/>
    <cellStyle name="Standaard 2 5 5 5" xfId="8052"/>
    <cellStyle name="Standaard 2 5 5 5 2" xfId="29653"/>
    <cellStyle name="Standaard 2 5 5 6" xfId="15252"/>
    <cellStyle name="Standaard 2 5 5 6 2" xfId="36853"/>
    <cellStyle name="Standaard 2 5 5 7" xfId="22453"/>
    <cellStyle name="Standaard 2 5 6" xfId="2651"/>
    <cellStyle name="Standaard 2 5 6 2" xfId="6251"/>
    <cellStyle name="Standaard 2 5 6 2 2" xfId="13452"/>
    <cellStyle name="Standaard 2 5 6 2 2 2" xfId="35053"/>
    <cellStyle name="Standaard 2 5 6 2 3" xfId="20652"/>
    <cellStyle name="Standaard 2 5 6 2 3 2" xfId="42253"/>
    <cellStyle name="Standaard 2 5 6 2 4" xfId="27853"/>
    <cellStyle name="Standaard 2 5 6 3" xfId="9852"/>
    <cellStyle name="Standaard 2 5 6 3 2" xfId="31453"/>
    <cellStyle name="Standaard 2 5 6 4" xfId="17052"/>
    <cellStyle name="Standaard 2 5 6 4 2" xfId="38653"/>
    <cellStyle name="Standaard 2 5 6 5" xfId="24253"/>
    <cellStyle name="Standaard 2 5 7" xfId="1451"/>
    <cellStyle name="Standaard 2 5 7 2" xfId="5051"/>
    <cellStyle name="Standaard 2 5 7 2 2" xfId="12252"/>
    <cellStyle name="Standaard 2 5 7 2 2 2" xfId="33853"/>
    <cellStyle name="Standaard 2 5 7 2 3" xfId="19452"/>
    <cellStyle name="Standaard 2 5 7 2 3 2" xfId="41053"/>
    <cellStyle name="Standaard 2 5 7 2 4" xfId="26653"/>
    <cellStyle name="Standaard 2 5 7 3" xfId="8652"/>
    <cellStyle name="Standaard 2 5 7 3 2" xfId="30253"/>
    <cellStyle name="Standaard 2 5 7 4" xfId="15852"/>
    <cellStyle name="Standaard 2 5 7 4 2" xfId="37453"/>
    <cellStyle name="Standaard 2 5 7 5" xfId="23053"/>
    <cellStyle name="Standaard 2 5 8" xfId="3851"/>
    <cellStyle name="Standaard 2 5 8 2" xfId="11052"/>
    <cellStyle name="Standaard 2 5 8 2 2" xfId="32653"/>
    <cellStyle name="Standaard 2 5 8 3" xfId="18252"/>
    <cellStyle name="Standaard 2 5 8 3 2" xfId="39853"/>
    <cellStyle name="Standaard 2 5 8 4" xfId="25453"/>
    <cellStyle name="Standaard 2 5 9" xfId="7452"/>
    <cellStyle name="Standaard 2 5 9 2" xfId="29053"/>
    <cellStyle name="Standaard 2 6" xfId="265"/>
    <cellStyle name="Standaard 2 6 10" xfId="14674"/>
    <cellStyle name="Standaard 2 6 10 2" xfId="36275"/>
    <cellStyle name="Standaard 2 6 11" xfId="21875"/>
    <cellStyle name="Standaard 2 6 2" xfId="391"/>
    <cellStyle name="Standaard 2 6 2 2" xfId="631"/>
    <cellStyle name="Standaard 2 6 2 2 2" xfId="1233"/>
    <cellStyle name="Standaard 2 6 2 2 2 2" xfId="3633"/>
    <cellStyle name="Standaard 2 6 2 2 2 2 2" xfId="7233"/>
    <cellStyle name="Standaard 2 6 2 2 2 2 2 2" xfId="14434"/>
    <cellStyle name="Standaard 2 6 2 2 2 2 2 2 2" xfId="36035"/>
    <cellStyle name="Standaard 2 6 2 2 2 2 2 3" xfId="21634"/>
    <cellStyle name="Standaard 2 6 2 2 2 2 2 3 2" xfId="43235"/>
    <cellStyle name="Standaard 2 6 2 2 2 2 2 4" xfId="28835"/>
    <cellStyle name="Standaard 2 6 2 2 2 2 3" xfId="10834"/>
    <cellStyle name="Standaard 2 6 2 2 2 2 3 2" xfId="32435"/>
    <cellStyle name="Standaard 2 6 2 2 2 2 4" xfId="18034"/>
    <cellStyle name="Standaard 2 6 2 2 2 2 4 2" xfId="39635"/>
    <cellStyle name="Standaard 2 6 2 2 2 2 5" xfId="25235"/>
    <cellStyle name="Standaard 2 6 2 2 2 3" xfId="2433"/>
    <cellStyle name="Standaard 2 6 2 2 2 3 2" xfId="6033"/>
    <cellStyle name="Standaard 2 6 2 2 2 3 2 2" xfId="13234"/>
    <cellStyle name="Standaard 2 6 2 2 2 3 2 2 2" xfId="34835"/>
    <cellStyle name="Standaard 2 6 2 2 2 3 2 3" xfId="20434"/>
    <cellStyle name="Standaard 2 6 2 2 2 3 2 3 2" xfId="42035"/>
    <cellStyle name="Standaard 2 6 2 2 2 3 2 4" xfId="27635"/>
    <cellStyle name="Standaard 2 6 2 2 2 3 3" xfId="9634"/>
    <cellStyle name="Standaard 2 6 2 2 2 3 3 2" xfId="31235"/>
    <cellStyle name="Standaard 2 6 2 2 2 3 4" xfId="16834"/>
    <cellStyle name="Standaard 2 6 2 2 2 3 4 2" xfId="38435"/>
    <cellStyle name="Standaard 2 6 2 2 2 3 5" xfId="24035"/>
    <cellStyle name="Standaard 2 6 2 2 2 4" xfId="4833"/>
    <cellStyle name="Standaard 2 6 2 2 2 4 2" xfId="12034"/>
    <cellStyle name="Standaard 2 6 2 2 2 4 2 2" xfId="33635"/>
    <cellStyle name="Standaard 2 6 2 2 2 4 3" xfId="19234"/>
    <cellStyle name="Standaard 2 6 2 2 2 4 3 2" xfId="40835"/>
    <cellStyle name="Standaard 2 6 2 2 2 4 4" xfId="26435"/>
    <cellStyle name="Standaard 2 6 2 2 2 5" xfId="8434"/>
    <cellStyle name="Standaard 2 6 2 2 2 5 2" xfId="30035"/>
    <cellStyle name="Standaard 2 6 2 2 2 6" xfId="15634"/>
    <cellStyle name="Standaard 2 6 2 2 2 6 2" xfId="37235"/>
    <cellStyle name="Standaard 2 6 2 2 2 7" xfId="22835"/>
    <cellStyle name="Standaard 2 6 2 2 3" xfId="3033"/>
    <cellStyle name="Standaard 2 6 2 2 3 2" xfId="6633"/>
    <cellStyle name="Standaard 2 6 2 2 3 2 2" xfId="13834"/>
    <cellStyle name="Standaard 2 6 2 2 3 2 2 2" xfId="35435"/>
    <cellStyle name="Standaard 2 6 2 2 3 2 3" xfId="21034"/>
    <cellStyle name="Standaard 2 6 2 2 3 2 3 2" xfId="42635"/>
    <cellStyle name="Standaard 2 6 2 2 3 2 4" xfId="28235"/>
    <cellStyle name="Standaard 2 6 2 2 3 3" xfId="10234"/>
    <cellStyle name="Standaard 2 6 2 2 3 3 2" xfId="31835"/>
    <cellStyle name="Standaard 2 6 2 2 3 4" xfId="17434"/>
    <cellStyle name="Standaard 2 6 2 2 3 4 2" xfId="39035"/>
    <cellStyle name="Standaard 2 6 2 2 3 5" xfId="24635"/>
    <cellStyle name="Standaard 2 6 2 2 4" xfId="1833"/>
    <cellStyle name="Standaard 2 6 2 2 4 2" xfId="5433"/>
    <cellStyle name="Standaard 2 6 2 2 4 2 2" xfId="12634"/>
    <cellStyle name="Standaard 2 6 2 2 4 2 2 2" xfId="34235"/>
    <cellStyle name="Standaard 2 6 2 2 4 2 3" xfId="19834"/>
    <cellStyle name="Standaard 2 6 2 2 4 2 3 2" xfId="41435"/>
    <cellStyle name="Standaard 2 6 2 2 4 2 4" xfId="27035"/>
    <cellStyle name="Standaard 2 6 2 2 4 3" xfId="9034"/>
    <cellStyle name="Standaard 2 6 2 2 4 3 2" xfId="30635"/>
    <cellStyle name="Standaard 2 6 2 2 4 4" xfId="16234"/>
    <cellStyle name="Standaard 2 6 2 2 4 4 2" xfId="37835"/>
    <cellStyle name="Standaard 2 6 2 2 4 5" xfId="23435"/>
    <cellStyle name="Standaard 2 6 2 2 5" xfId="4233"/>
    <cellStyle name="Standaard 2 6 2 2 5 2" xfId="11434"/>
    <cellStyle name="Standaard 2 6 2 2 5 2 2" xfId="33035"/>
    <cellStyle name="Standaard 2 6 2 2 5 3" xfId="18634"/>
    <cellStyle name="Standaard 2 6 2 2 5 3 2" xfId="40235"/>
    <cellStyle name="Standaard 2 6 2 2 5 4" xfId="25835"/>
    <cellStyle name="Standaard 2 6 2 2 6" xfId="7834"/>
    <cellStyle name="Standaard 2 6 2 2 6 2" xfId="29435"/>
    <cellStyle name="Standaard 2 6 2 2 7" xfId="15034"/>
    <cellStyle name="Standaard 2 6 2 2 7 2" xfId="36635"/>
    <cellStyle name="Standaard 2 6 2 2 8" xfId="22235"/>
    <cellStyle name="Standaard 2 6 2 3" xfId="993"/>
    <cellStyle name="Standaard 2 6 2 3 2" xfId="3393"/>
    <cellStyle name="Standaard 2 6 2 3 2 2" xfId="6993"/>
    <cellStyle name="Standaard 2 6 2 3 2 2 2" xfId="14194"/>
    <cellStyle name="Standaard 2 6 2 3 2 2 2 2" xfId="35795"/>
    <cellStyle name="Standaard 2 6 2 3 2 2 3" xfId="21394"/>
    <cellStyle name="Standaard 2 6 2 3 2 2 3 2" xfId="42995"/>
    <cellStyle name="Standaard 2 6 2 3 2 2 4" xfId="28595"/>
    <cellStyle name="Standaard 2 6 2 3 2 3" xfId="10594"/>
    <cellStyle name="Standaard 2 6 2 3 2 3 2" xfId="32195"/>
    <cellStyle name="Standaard 2 6 2 3 2 4" xfId="17794"/>
    <cellStyle name="Standaard 2 6 2 3 2 4 2" xfId="39395"/>
    <cellStyle name="Standaard 2 6 2 3 2 5" xfId="24995"/>
    <cellStyle name="Standaard 2 6 2 3 3" xfId="2193"/>
    <cellStyle name="Standaard 2 6 2 3 3 2" xfId="5793"/>
    <cellStyle name="Standaard 2 6 2 3 3 2 2" xfId="12994"/>
    <cellStyle name="Standaard 2 6 2 3 3 2 2 2" xfId="34595"/>
    <cellStyle name="Standaard 2 6 2 3 3 2 3" xfId="20194"/>
    <cellStyle name="Standaard 2 6 2 3 3 2 3 2" xfId="41795"/>
    <cellStyle name="Standaard 2 6 2 3 3 2 4" xfId="27395"/>
    <cellStyle name="Standaard 2 6 2 3 3 3" xfId="9394"/>
    <cellStyle name="Standaard 2 6 2 3 3 3 2" xfId="30995"/>
    <cellStyle name="Standaard 2 6 2 3 3 4" xfId="16594"/>
    <cellStyle name="Standaard 2 6 2 3 3 4 2" xfId="38195"/>
    <cellStyle name="Standaard 2 6 2 3 3 5" xfId="23795"/>
    <cellStyle name="Standaard 2 6 2 3 4" xfId="4593"/>
    <cellStyle name="Standaard 2 6 2 3 4 2" xfId="11794"/>
    <cellStyle name="Standaard 2 6 2 3 4 2 2" xfId="33395"/>
    <cellStyle name="Standaard 2 6 2 3 4 3" xfId="18994"/>
    <cellStyle name="Standaard 2 6 2 3 4 3 2" xfId="40595"/>
    <cellStyle name="Standaard 2 6 2 3 4 4" xfId="26195"/>
    <cellStyle name="Standaard 2 6 2 3 5" xfId="8194"/>
    <cellStyle name="Standaard 2 6 2 3 5 2" xfId="29795"/>
    <cellStyle name="Standaard 2 6 2 3 6" xfId="15394"/>
    <cellStyle name="Standaard 2 6 2 3 6 2" xfId="36995"/>
    <cellStyle name="Standaard 2 6 2 3 7" xfId="22595"/>
    <cellStyle name="Standaard 2 6 2 4" xfId="2793"/>
    <cellStyle name="Standaard 2 6 2 4 2" xfId="6393"/>
    <cellStyle name="Standaard 2 6 2 4 2 2" xfId="13594"/>
    <cellStyle name="Standaard 2 6 2 4 2 2 2" xfId="35195"/>
    <cellStyle name="Standaard 2 6 2 4 2 3" xfId="20794"/>
    <cellStyle name="Standaard 2 6 2 4 2 3 2" xfId="42395"/>
    <cellStyle name="Standaard 2 6 2 4 2 4" xfId="27995"/>
    <cellStyle name="Standaard 2 6 2 4 3" xfId="9994"/>
    <cellStyle name="Standaard 2 6 2 4 3 2" xfId="31595"/>
    <cellStyle name="Standaard 2 6 2 4 4" xfId="17194"/>
    <cellStyle name="Standaard 2 6 2 4 4 2" xfId="38795"/>
    <cellStyle name="Standaard 2 6 2 4 5" xfId="24395"/>
    <cellStyle name="Standaard 2 6 2 5" xfId="1593"/>
    <cellStyle name="Standaard 2 6 2 5 2" xfId="5193"/>
    <cellStyle name="Standaard 2 6 2 5 2 2" xfId="12394"/>
    <cellStyle name="Standaard 2 6 2 5 2 2 2" xfId="33995"/>
    <cellStyle name="Standaard 2 6 2 5 2 3" xfId="19594"/>
    <cellStyle name="Standaard 2 6 2 5 2 3 2" xfId="41195"/>
    <cellStyle name="Standaard 2 6 2 5 2 4" xfId="26795"/>
    <cellStyle name="Standaard 2 6 2 5 3" xfId="8794"/>
    <cellStyle name="Standaard 2 6 2 5 3 2" xfId="30395"/>
    <cellStyle name="Standaard 2 6 2 5 4" xfId="15994"/>
    <cellStyle name="Standaard 2 6 2 5 4 2" xfId="37595"/>
    <cellStyle name="Standaard 2 6 2 5 5" xfId="23195"/>
    <cellStyle name="Standaard 2 6 2 6" xfId="3993"/>
    <cellStyle name="Standaard 2 6 2 6 2" xfId="11194"/>
    <cellStyle name="Standaard 2 6 2 6 2 2" xfId="32795"/>
    <cellStyle name="Standaard 2 6 2 6 3" xfId="18394"/>
    <cellStyle name="Standaard 2 6 2 6 3 2" xfId="39995"/>
    <cellStyle name="Standaard 2 6 2 6 4" xfId="25595"/>
    <cellStyle name="Standaard 2 6 2 7" xfId="7594"/>
    <cellStyle name="Standaard 2 6 2 7 2" xfId="29195"/>
    <cellStyle name="Standaard 2 6 2 8" xfId="14794"/>
    <cellStyle name="Standaard 2 6 2 8 2" xfId="36395"/>
    <cellStyle name="Standaard 2 6 2 9" xfId="21995"/>
    <cellStyle name="Standaard 2 6 3" xfId="511"/>
    <cellStyle name="Standaard 2 6 3 2" xfId="1113"/>
    <cellStyle name="Standaard 2 6 3 2 2" xfId="3513"/>
    <cellStyle name="Standaard 2 6 3 2 2 2" xfId="7113"/>
    <cellStyle name="Standaard 2 6 3 2 2 2 2" xfId="14314"/>
    <cellStyle name="Standaard 2 6 3 2 2 2 2 2" xfId="35915"/>
    <cellStyle name="Standaard 2 6 3 2 2 2 3" xfId="21514"/>
    <cellStyle name="Standaard 2 6 3 2 2 2 3 2" xfId="43115"/>
    <cellStyle name="Standaard 2 6 3 2 2 2 4" xfId="28715"/>
    <cellStyle name="Standaard 2 6 3 2 2 3" xfId="10714"/>
    <cellStyle name="Standaard 2 6 3 2 2 3 2" xfId="32315"/>
    <cellStyle name="Standaard 2 6 3 2 2 4" xfId="17914"/>
    <cellStyle name="Standaard 2 6 3 2 2 4 2" xfId="39515"/>
    <cellStyle name="Standaard 2 6 3 2 2 5" xfId="25115"/>
    <cellStyle name="Standaard 2 6 3 2 3" xfId="2313"/>
    <cellStyle name="Standaard 2 6 3 2 3 2" xfId="5913"/>
    <cellStyle name="Standaard 2 6 3 2 3 2 2" xfId="13114"/>
    <cellStyle name="Standaard 2 6 3 2 3 2 2 2" xfId="34715"/>
    <cellStyle name="Standaard 2 6 3 2 3 2 3" xfId="20314"/>
    <cellStyle name="Standaard 2 6 3 2 3 2 3 2" xfId="41915"/>
    <cellStyle name="Standaard 2 6 3 2 3 2 4" xfId="27515"/>
    <cellStyle name="Standaard 2 6 3 2 3 3" xfId="9514"/>
    <cellStyle name="Standaard 2 6 3 2 3 3 2" xfId="31115"/>
    <cellStyle name="Standaard 2 6 3 2 3 4" xfId="16714"/>
    <cellStyle name="Standaard 2 6 3 2 3 4 2" xfId="38315"/>
    <cellStyle name="Standaard 2 6 3 2 3 5" xfId="23915"/>
    <cellStyle name="Standaard 2 6 3 2 4" xfId="4713"/>
    <cellStyle name="Standaard 2 6 3 2 4 2" xfId="11914"/>
    <cellStyle name="Standaard 2 6 3 2 4 2 2" xfId="33515"/>
    <cellStyle name="Standaard 2 6 3 2 4 3" xfId="19114"/>
    <cellStyle name="Standaard 2 6 3 2 4 3 2" xfId="40715"/>
    <cellStyle name="Standaard 2 6 3 2 4 4" xfId="26315"/>
    <cellStyle name="Standaard 2 6 3 2 5" xfId="8314"/>
    <cellStyle name="Standaard 2 6 3 2 5 2" xfId="29915"/>
    <cellStyle name="Standaard 2 6 3 2 6" xfId="15514"/>
    <cellStyle name="Standaard 2 6 3 2 6 2" xfId="37115"/>
    <cellStyle name="Standaard 2 6 3 2 7" xfId="22715"/>
    <cellStyle name="Standaard 2 6 3 3" xfId="2913"/>
    <cellStyle name="Standaard 2 6 3 3 2" xfId="6513"/>
    <cellStyle name="Standaard 2 6 3 3 2 2" xfId="13714"/>
    <cellStyle name="Standaard 2 6 3 3 2 2 2" xfId="35315"/>
    <cellStyle name="Standaard 2 6 3 3 2 3" xfId="20914"/>
    <cellStyle name="Standaard 2 6 3 3 2 3 2" xfId="42515"/>
    <cellStyle name="Standaard 2 6 3 3 2 4" xfId="28115"/>
    <cellStyle name="Standaard 2 6 3 3 3" xfId="10114"/>
    <cellStyle name="Standaard 2 6 3 3 3 2" xfId="31715"/>
    <cellStyle name="Standaard 2 6 3 3 4" xfId="17314"/>
    <cellStyle name="Standaard 2 6 3 3 4 2" xfId="38915"/>
    <cellStyle name="Standaard 2 6 3 3 5" xfId="24515"/>
    <cellStyle name="Standaard 2 6 3 4" xfId="1713"/>
    <cellStyle name="Standaard 2 6 3 4 2" xfId="5313"/>
    <cellStyle name="Standaard 2 6 3 4 2 2" xfId="12514"/>
    <cellStyle name="Standaard 2 6 3 4 2 2 2" xfId="34115"/>
    <cellStyle name="Standaard 2 6 3 4 2 3" xfId="19714"/>
    <cellStyle name="Standaard 2 6 3 4 2 3 2" xfId="41315"/>
    <cellStyle name="Standaard 2 6 3 4 2 4" xfId="26915"/>
    <cellStyle name="Standaard 2 6 3 4 3" xfId="8914"/>
    <cellStyle name="Standaard 2 6 3 4 3 2" xfId="30515"/>
    <cellStyle name="Standaard 2 6 3 4 4" xfId="16114"/>
    <cellStyle name="Standaard 2 6 3 4 4 2" xfId="37715"/>
    <cellStyle name="Standaard 2 6 3 4 5" xfId="23315"/>
    <cellStyle name="Standaard 2 6 3 5" xfId="4113"/>
    <cellStyle name="Standaard 2 6 3 5 2" xfId="11314"/>
    <cellStyle name="Standaard 2 6 3 5 2 2" xfId="32915"/>
    <cellStyle name="Standaard 2 6 3 5 3" xfId="18514"/>
    <cellStyle name="Standaard 2 6 3 5 3 2" xfId="40115"/>
    <cellStyle name="Standaard 2 6 3 5 4" xfId="25715"/>
    <cellStyle name="Standaard 2 6 3 6" xfId="7714"/>
    <cellStyle name="Standaard 2 6 3 6 2" xfId="29315"/>
    <cellStyle name="Standaard 2 6 3 7" xfId="14914"/>
    <cellStyle name="Standaard 2 6 3 7 2" xfId="36515"/>
    <cellStyle name="Standaard 2 6 3 8" xfId="22115"/>
    <cellStyle name="Standaard 2 6 4" xfId="753"/>
    <cellStyle name="Standaard 2 6 4 2" xfId="1353"/>
    <cellStyle name="Standaard 2 6 4 2 2" xfId="3753"/>
    <cellStyle name="Standaard 2 6 4 2 2 2" xfId="7353"/>
    <cellStyle name="Standaard 2 6 4 2 2 2 2" xfId="14554"/>
    <cellStyle name="Standaard 2 6 4 2 2 2 2 2" xfId="36155"/>
    <cellStyle name="Standaard 2 6 4 2 2 2 3" xfId="21754"/>
    <cellStyle name="Standaard 2 6 4 2 2 2 3 2" xfId="43355"/>
    <cellStyle name="Standaard 2 6 4 2 2 2 4" xfId="28955"/>
    <cellStyle name="Standaard 2 6 4 2 2 3" xfId="10954"/>
    <cellStyle name="Standaard 2 6 4 2 2 3 2" xfId="32555"/>
    <cellStyle name="Standaard 2 6 4 2 2 4" xfId="18154"/>
    <cellStyle name="Standaard 2 6 4 2 2 4 2" xfId="39755"/>
    <cellStyle name="Standaard 2 6 4 2 2 5" xfId="25355"/>
    <cellStyle name="Standaard 2 6 4 2 3" xfId="2553"/>
    <cellStyle name="Standaard 2 6 4 2 3 2" xfId="6153"/>
    <cellStyle name="Standaard 2 6 4 2 3 2 2" xfId="13354"/>
    <cellStyle name="Standaard 2 6 4 2 3 2 2 2" xfId="34955"/>
    <cellStyle name="Standaard 2 6 4 2 3 2 3" xfId="20554"/>
    <cellStyle name="Standaard 2 6 4 2 3 2 3 2" xfId="42155"/>
    <cellStyle name="Standaard 2 6 4 2 3 2 4" xfId="27755"/>
    <cellStyle name="Standaard 2 6 4 2 3 3" xfId="9754"/>
    <cellStyle name="Standaard 2 6 4 2 3 3 2" xfId="31355"/>
    <cellStyle name="Standaard 2 6 4 2 3 4" xfId="16954"/>
    <cellStyle name="Standaard 2 6 4 2 3 4 2" xfId="38555"/>
    <cellStyle name="Standaard 2 6 4 2 3 5" xfId="24155"/>
    <cellStyle name="Standaard 2 6 4 2 4" xfId="4953"/>
    <cellStyle name="Standaard 2 6 4 2 4 2" xfId="12154"/>
    <cellStyle name="Standaard 2 6 4 2 4 2 2" xfId="33755"/>
    <cellStyle name="Standaard 2 6 4 2 4 3" xfId="19354"/>
    <cellStyle name="Standaard 2 6 4 2 4 3 2" xfId="40955"/>
    <cellStyle name="Standaard 2 6 4 2 4 4" xfId="26555"/>
    <cellStyle name="Standaard 2 6 4 2 5" xfId="8554"/>
    <cellStyle name="Standaard 2 6 4 2 5 2" xfId="30155"/>
    <cellStyle name="Standaard 2 6 4 2 6" xfId="15754"/>
    <cellStyle name="Standaard 2 6 4 2 6 2" xfId="37355"/>
    <cellStyle name="Standaard 2 6 4 2 7" xfId="22955"/>
    <cellStyle name="Standaard 2 6 4 3" xfId="3153"/>
    <cellStyle name="Standaard 2 6 4 3 2" xfId="6753"/>
    <cellStyle name="Standaard 2 6 4 3 2 2" xfId="13954"/>
    <cellStyle name="Standaard 2 6 4 3 2 2 2" xfId="35555"/>
    <cellStyle name="Standaard 2 6 4 3 2 3" xfId="21154"/>
    <cellStyle name="Standaard 2 6 4 3 2 3 2" xfId="42755"/>
    <cellStyle name="Standaard 2 6 4 3 2 4" xfId="28355"/>
    <cellStyle name="Standaard 2 6 4 3 3" xfId="10354"/>
    <cellStyle name="Standaard 2 6 4 3 3 2" xfId="31955"/>
    <cellStyle name="Standaard 2 6 4 3 4" xfId="17554"/>
    <cellStyle name="Standaard 2 6 4 3 4 2" xfId="39155"/>
    <cellStyle name="Standaard 2 6 4 3 5" xfId="24755"/>
    <cellStyle name="Standaard 2 6 4 4" xfId="1953"/>
    <cellStyle name="Standaard 2 6 4 4 2" xfId="5553"/>
    <cellStyle name="Standaard 2 6 4 4 2 2" xfId="12754"/>
    <cellStyle name="Standaard 2 6 4 4 2 2 2" xfId="34355"/>
    <cellStyle name="Standaard 2 6 4 4 2 3" xfId="19954"/>
    <cellStyle name="Standaard 2 6 4 4 2 3 2" xfId="41555"/>
    <cellStyle name="Standaard 2 6 4 4 2 4" xfId="27155"/>
    <cellStyle name="Standaard 2 6 4 4 3" xfId="9154"/>
    <cellStyle name="Standaard 2 6 4 4 3 2" xfId="30755"/>
    <cellStyle name="Standaard 2 6 4 4 4" xfId="16354"/>
    <cellStyle name="Standaard 2 6 4 4 4 2" xfId="37955"/>
    <cellStyle name="Standaard 2 6 4 4 5" xfId="23555"/>
    <cellStyle name="Standaard 2 6 4 5" xfId="4353"/>
    <cellStyle name="Standaard 2 6 4 5 2" xfId="11554"/>
    <cellStyle name="Standaard 2 6 4 5 2 2" xfId="33155"/>
    <cellStyle name="Standaard 2 6 4 5 3" xfId="18754"/>
    <cellStyle name="Standaard 2 6 4 5 3 2" xfId="40355"/>
    <cellStyle name="Standaard 2 6 4 5 4" xfId="25955"/>
    <cellStyle name="Standaard 2 6 4 6" xfId="7954"/>
    <cellStyle name="Standaard 2 6 4 6 2" xfId="29555"/>
    <cellStyle name="Standaard 2 6 4 7" xfId="15154"/>
    <cellStyle name="Standaard 2 6 4 7 2" xfId="36755"/>
    <cellStyle name="Standaard 2 6 4 8" xfId="22355"/>
    <cellStyle name="Standaard 2 6 5" xfId="873"/>
    <cellStyle name="Standaard 2 6 5 2" xfId="3273"/>
    <cellStyle name="Standaard 2 6 5 2 2" xfId="6873"/>
    <cellStyle name="Standaard 2 6 5 2 2 2" xfId="14074"/>
    <cellStyle name="Standaard 2 6 5 2 2 2 2" xfId="35675"/>
    <cellStyle name="Standaard 2 6 5 2 2 3" xfId="21274"/>
    <cellStyle name="Standaard 2 6 5 2 2 3 2" xfId="42875"/>
    <cellStyle name="Standaard 2 6 5 2 2 4" xfId="28475"/>
    <cellStyle name="Standaard 2 6 5 2 3" xfId="10474"/>
    <cellStyle name="Standaard 2 6 5 2 3 2" xfId="32075"/>
    <cellStyle name="Standaard 2 6 5 2 4" xfId="17674"/>
    <cellStyle name="Standaard 2 6 5 2 4 2" xfId="39275"/>
    <cellStyle name="Standaard 2 6 5 2 5" xfId="24875"/>
    <cellStyle name="Standaard 2 6 5 3" xfId="2073"/>
    <cellStyle name="Standaard 2 6 5 3 2" xfId="5673"/>
    <cellStyle name="Standaard 2 6 5 3 2 2" xfId="12874"/>
    <cellStyle name="Standaard 2 6 5 3 2 2 2" xfId="34475"/>
    <cellStyle name="Standaard 2 6 5 3 2 3" xfId="20074"/>
    <cellStyle name="Standaard 2 6 5 3 2 3 2" xfId="41675"/>
    <cellStyle name="Standaard 2 6 5 3 2 4" xfId="27275"/>
    <cellStyle name="Standaard 2 6 5 3 3" xfId="9274"/>
    <cellStyle name="Standaard 2 6 5 3 3 2" xfId="30875"/>
    <cellStyle name="Standaard 2 6 5 3 4" xfId="16474"/>
    <cellStyle name="Standaard 2 6 5 3 4 2" xfId="38075"/>
    <cellStyle name="Standaard 2 6 5 3 5" xfId="23675"/>
    <cellStyle name="Standaard 2 6 5 4" xfId="4473"/>
    <cellStyle name="Standaard 2 6 5 4 2" xfId="11674"/>
    <cellStyle name="Standaard 2 6 5 4 2 2" xfId="33275"/>
    <cellStyle name="Standaard 2 6 5 4 3" xfId="18874"/>
    <cellStyle name="Standaard 2 6 5 4 3 2" xfId="40475"/>
    <cellStyle name="Standaard 2 6 5 4 4" xfId="26075"/>
    <cellStyle name="Standaard 2 6 5 5" xfId="8074"/>
    <cellStyle name="Standaard 2 6 5 5 2" xfId="29675"/>
    <cellStyle name="Standaard 2 6 5 6" xfId="15274"/>
    <cellStyle name="Standaard 2 6 5 6 2" xfId="36875"/>
    <cellStyle name="Standaard 2 6 5 7" xfId="22475"/>
    <cellStyle name="Standaard 2 6 6" xfId="2673"/>
    <cellStyle name="Standaard 2 6 6 2" xfId="6273"/>
    <cellStyle name="Standaard 2 6 6 2 2" xfId="13474"/>
    <cellStyle name="Standaard 2 6 6 2 2 2" xfId="35075"/>
    <cellStyle name="Standaard 2 6 6 2 3" xfId="20674"/>
    <cellStyle name="Standaard 2 6 6 2 3 2" xfId="42275"/>
    <cellStyle name="Standaard 2 6 6 2 4" xfId="27875"/>
    <cellStyle name="Standaard 2 6 6 3" xfId="9874"/>
    <cellStyle name="Standaard 2 6 6 3 2" xfId="31475"/>
    <cellStyle name="Standaard 2 6 6 4" xfId="17074"/>
    <cellStyle name="Standaard 2 6 6 4 2" xfId="38675"/>
    <cellStyle name="Standaard 2 6 6 5" xfId="24275"/>
    <cellStyle name="Standaard 2 6 7" xfId="1473"/>
    <cellStyle name="Standaard 2 6 7 2" xfId="5073"/>
    <cellStyle name="Standaard 2 6 7 2 2" xfId="12274"/>
    <cellStyle name="Standaard 2 6 7 2 2 2" xfId="33875"/>
    <cellStyle name="Standaard 2 6 7 2 3" xfId="19474"/>
    <cellStyle name="Standaard 2 6 7 2 3 2" xfId="41075"/>
    <cellStyle name="Standaard 2 6 7 2 4" xfId="26675"/>
    <cellStyle name="Standaard 2 6 7 3" xfId="8674"/>
    <cellStyle name="Standaard 2 6 7 3 2" xfId="30275"/>
    <cellStyle name="Standaard 2 6 7 4" xfId="15874"/>
    <cellStyle name="Standaard 2 6 7 4 2" xfId="37475"/>
    <cellStyle name="Standaard 2 6 7 5" xfId="23075"/>
    <cellStyle name="Standaard 2 6 8" xfId="3873"/>
    <cellStyle name="Standaard 2 6 8 2" xfId="11074"/>
    <cellStyle name="Standaard 2 6 8 2 2" xfId="32675"/>
    <cellStyle name="Standaard 2 6 8 3" xfId="18274"/>
    <cellStyle name="Standaard 2 6 8 3 2" xfId="39875"/>
    <cellStyle name="Standaard 2 6 8 4" xfId="25475"/>
    <cellStyle name="Standaard 2 6 9" xfId="7474"/>
    <cellStyle name="Standaard 2 6 9 2" xfId="29075"/>
    <cellStyle name="Standaard 2 7" xfId="301"/>
    <cellStyle name="Standaard 2 7 2" xfId="541"/>
    <cellStyle name="Standaard 2 7 2 2" xfId="1143"/>
    <cellStyle name="Standaard 2 7 2 2 2" xfId="3543"/>
    <cellStyle name="Standaard 2 7 2 2 2 2" xfId="7143"/>
    <cellStyle name="Standaard 2 7 2 2 2 2 2" xfId="14344"/>
    <cellStyle name="Standaard 2 7 2 2 2 2 2 2" xfId="35945"/>
    <cellStyle name="Standaard 2 7 2 2 2 2 3" xfId="21544"/>
    <cellStyle name="Standaard 2 7 2 2 2 2 3 2" xfId="43145"/>
    <cellStyle name="Standaard 2 7 2 2 2 2 4" xfId="28745"/>
    <cellStyle name="Standaard 2 7 2 2 2 3" xfId="10744"/>
    <cellStyle name="Standaard 2 7 2 2 2 3 2" xfId="32345"/>
    <cellStyle name="Standaard 2 7 2 2 2 4" xfId="17944"/>
    <cellStyle name="Standaard 2 7 2 2 2 4 2" xfId="39545"/>
    <cellStyle name="Standaard 2 7 2 2 2 5" xfId="25145"/>
    <cellStyle name="Standaard 2 7 2 2 3" xfId="2343"/>
    <cellStyle name="Standaard 2 7 2 2 3 2" xfId="5943"/>
    <cellStyle name="Standaard 2 7 2 2 3 2 2" xfId="13144"/>
    <cellStyle name="Standaard 2 7 2 2 3 2 2 2" xfId="34745"/>
    <cellStyle name="Standaard 2 7 2 2 3 2 3" xfId="20344"/>
    <cellStyle name="Standaard 2 7 2 2 3 2 3 2" xfId="41945"/>
    <cellStyle name="Standaard 2 7 2 2 3 2 4" xfId="27545"/>
    <cellStyle name="Standaard 2 7 2 2 3 3" xfId="9544"/>
    <cellStyle name="Standaard 2 7 2 2 3 3 2" xfId="31145"/>
    <cellStyle name="Standaard 2 7 2 2 3 4" xfId="16744"/>
    <cellStyle name="Standaard 2 7 2 2 3 4 2" xfId="38345"/>
    <cellStyle name="Standaard 2 7 2 2 3 5" xfId="23945"/>
    <cellStyle name="Standaard 2 7 2 2 4" xfId="4743"/>
    <cellStyle name="Standaard 2 7 2 2 4 2" xfId="11944"/>
    <cellStyle name="Standaard 2 7 2 2 4 2 2" xfId="33545"/>
    <cellStyle name="Standaard 2 7 2 2 4 3" xfId="19144"/>
    <cellStyle name="Standaard 2 7 2 2 4 3 2" xfId="40745"/>
    <cellStyle name="Standaard 2 7 2 2 4 4" xfId="26345"/>
    <cellStyle name="Standaard 2 7 2 2 5" xfId="8344"/>
    <cellStyle name="Standaard 2 7 2 2 5 2" xfId="29945"/>
    <cellStyle name="Standaard 2 7 2 2 6" xfId="15544"/>
    <cellStyle name="Standaard 2 7 2 2 6 2" xfId="37145"/>
    <cellStyle name="Standaard 2 7 2 2 7" xfId="22745"/>
    <cellStyle name="Standaard 2 7 2 3" xfId="2943"/>
    <cellStyle name="Standaard 2 7 2 3 2" xfId="6543"/>
    <cellStyle name="Standaard 2 7 2 3 2 2" xfId="13744"/>
    <cellStyle name="Standaard 2 7 2 3 2 2 2" xfId="35345"/>
    <cellStyle name="Standaard 2 7 2 3 2 3" xfId="20944"/>
    <cellStyle name="Standaard 2 7 2 3 2 3 2" xfId="42545"/>
    <cellStyle name="Standaard 2 7 2 3 2 4" xfId="28145"/>
    <cellStyle name="Standaard 2 7 2 3 3" xfId="10144"/>
    <cellStyle name="Standaard 2 7 2 3 3 2" xfId="31745"/>
    <cellStyle name="Standaard 2 7 2 3 4" xfId="17344"/>
    <cellStyle name="Standaard 2 7 2 3 4 2" xfId="38945"/>
    <cellStyle name="Standaard 2 7 2 3 5" xfId="24545"/>
    <cellStyle name="Standaard 2 7 2 4" xfId="1743"/>
    <cellStyle name="Standaard 2 7 2 4 2" xfId="5343"/>
    <cellStyle name="Standaard 2 7 2 4 2 2" xfId="12544"/>
    <cellStyle name="Standaard 2 7 2 4 2 2 2" xfId="34145"/>
    <cellStyle name="Standaard 2 7 2 4 2 3" xfId="19744"/>
    <cellStyle name="Standaard 2 7 2 4 2 3 2" xfId="41345"/>
    <cellStyle name="Standaard 2 7 2 4 2 4" xfId="26945"/>
    <cellStyle name="Standaard 2 7 2 4 3" xfId="8944"/>
    <cellStyle name="Standaard 2 7 2 4 3 2" xfId="30545"/>
    <cellStyle name="Standaard 2 7 2 4 4" xfId="16144"/>
    <cellStyle name="Standaard 2 7 2 4 4 2" xfId="37745"/>
    <cellStyle name="Standaard 2 7 2 4 5" xfId="23345"/>
    <cellStyle name="Standaard 2 7 2 5" xfId="4143"/>
    <cellStyle name="Standaard 2 7 2 5 2" xfId="11344"/>
    <cellStyle name="Standaard 2 7 2 5 2 2" xfId="32945"/>
    <cellStyle name="Standaard 2 7 2 5 3" xfId="18544"/>
    <cellStyle name="Standaard 2 7 2 5 3 2" xfId="40145"/>
    <cellStyle name="Standaard 2 7 2 5 4" xfId="25745"/>
    <cellStyle name="Standaard 2 7 2 6" xfId="7744"/>
    <cellStyle name="Standaard 2 7 2 6 2" xfId="29345"/>
    <cellStyle name="Standaard 2 7 2 7" xfId="14944"/>
    <cellStyle name="Standaard 2 7 2 7 2" xfId="36545"/>
    <cellStyle name="Standaard 2 7 2 8" xfId="22145"/>
    <cellStyle name="Standaard 2 7 3" xfId="903"/>
    <cellStyle name="Standaard 2 7 3 2" xfId="3303"/>
    <cellStyle name="Standaard 2 7 3 2 2" xfId="6903"/>
    <cellStyle name="Standaard 2 7 3 2 2 2" xfId="14104"/>
    <cellStyle name="Standaard 2 7 3 2 2 2 2" xfId="35705"/>
    <cellStyle name="Standaard 2 7 3 2 2 3" xfId="21304"/>
    <cellStyle name="Standaard 2 7 3 2 2 3 2" xfId="42905"/>
    <cellStyle name="Standaard 2 7 3 2 2 4" xfId="28505"/>
    <cellStyle name="Standaard 2 7 3 2 3" xfId="10504"/>
    <cellStyle name="Standaard 2 7 3 2 3 2" xfId="32105"/>
    <cellStyle name="Standaard 2 7 3 2 4" xfId="17704"/>
    <cellStyle name="Standaard 2 7 3 2 4 2" xfId="39305"/>
    <cellStyle name="Standaard 2 7 3 2 5" xfId="24905"/>
    <cellStyle name="Standaard 2 7 3 3" xfId="2103"/>
    <cellStyle name="Standaard 2 7 3 3 2" xfId="5703"/>
    <cellStyle name="Standaard 2 7 3 3 2 2" xfId="12904"/>
    <cellStyle name="Standaard 2 7 3 3 2 2 2" xfId="34505"/>
    <cellStyle name="Standaard 2 7 3 3 2 3" xfId="20104"/>
    <cellStyle name="Standaard 2 7 3 3 2 3 2" xfId="41705"/>
    <cellStyle name="Standaard 2 7 3 3 2 4" xfId="27305"/>
    <cellStyle name="Standaard 2 7 3 3 3" xfId="9304"/>
    <cellStyle name="Standaard 2 7 3 3 3 2" xfId="30905"/>
    <cellStyle name="Standaard 2 7 3 3 4" xfId="16504"/>
    <cellStyle name="Standaard 2 7 3 3 4 2" xfId="38105"/>
    <cellStyle name="Standaard 2 7 3 3 5" xfId="23705"/>
    <cellStyle name="Standaard 2 7 3 4" xfId="4503"/>
    <cellStyle name="Standaard 2 7 3 4 2" xfId="11704"/>
    <cellStyle name="Standaard 2 7 3 4 2 2" xfId="33305"/>
    <cellStyle name="Standaard 2 7 3 4 3" xfId="18904"/>
    <cellStyle name="Standaard 2 7 3 4 3 2" xfId="40505"/>
    <cellStyle name="Standaard 2 7 3 4 4" xfId="26105"/>
    <cellStyle name="Standaard 2 7 3 5" xfId="8104"/>
    <cellStyle name="Standaard 2 7 3 5 2" xfId="29705"/>
    <cellStyle name="Standaard 2 7 3 6" xfId="15304"/>
    <cellStyle name="Standaard 2 7 3 6 2" xfId="36905"/>
    <cellStyle name="Standaard 2 7 3 7" xfId="22505"/>
    <cellStyle name="Standaard 2 7 4" xfId="2703"/>
    <cellStyle name="Standaard 2 7 4 2" xfId="6303"/>
    <cellStyle name="Standaard 2 7 4 2 2" xfId="13504"/>
    <cellStyle name="Standaard 2 7 4 2 2 2" xfId="35105"/>
    <cellStyle name="Standaard 2 7 4 2 3" xfId="20704"/>
    <cellStyle name="Standaard 2 7 4 2 3 2" xfId="42305"/>
    <cellStyle name="Standaard 2 7 4 2 4" xfId="27905"/>
    <cellStyle name="Standaard 2 7 4 3" xfId="9904"/>
    <cellStyle name="Standaard 2 7 4 3 2" xfId="31505"/>
    <cellStyle name="Standaard 2 7 4 4" xfId="17104"/>
    <cellStyle name="Standaard 2 7 4 4 2" xfId="38705"/>
    <cellStyle name="Standaard 2 7 4 5" xfId="24305"/>
    <cellStyle name="Standaard 2 7 5" xfId="1503"/>
    <cellStyle name="Standaard 2 7 5 2" xfId="5103"/>
    <cellStyle name="Standaard 2 7 5 2 2" xfId="12304"/>
    <cellStyle name="Standaard 2 7 5 2 2 2" xfId="33905"/>
    <cellStyle name="Standaard 2 7 5 2 3" xfId="19504"/>
    <cellStyle name="Standaard 2 7 5 2 3 2" xfId="41105"/>
    <cellStyle name="Standaard 2 7 5 2 4" xfId="26705"/>
    <cellStyle name="Standaard 2 7 5 3" xfId="8704"/>
    <cellStyle name="Standaard 2 7 5 3 2" xfId="30305"/>
    <cellStyle name="Standaard 2 7 5 4" xfId="15904"/>
    <cellStyle name="Standaard 2 7 5 4 2" xfId="37505"/>
    <cellStyle name="Standaard 2 7 5 5" xfId="23105"/>
    <cellStyle name="Standaard 2 7 6" xfId="3903"/>
    <cellStyle name="Standaard 2 7 6 2" xfId="11104"/>
    <cellStyle name="Standaard 2 7 6 2 2" xfId="32705"/>
    <cellStyle name="Standaard 2 7 6 3" xfId="18304"/>
    <cellStyle name="Standaard 2 7 6 3 2" xfId="39905"/>
    <cellStyle name="Standaard 2 7 6 4" xfId="25505"/>
    <cellStyle name="Standaard 2 7 7" xfId="7504"/>
    <cellStyle name="Standaard 2 7 7 2" xfId="29105"/>
    <cellStyle name="Standaard 2 7 8" xfId="14704"/>
    <cellStyle name="Standaard 2 7 8 2" xfId="36305"/>
    <cellStyle name="Standaard 2 7 9" xfId="21905"/>
    <cellStyle name="Standaard 2 8" xfId="421"/>
    <cellStyle name="Standaard 2 8 2" xfId="1023"/>
    <cellStyle name="Standaard 2 8 2 2" xfId="3423"/>
    <cellStyle name="Standaard 2 8 2 2 2" xfId="7023"/>
    <cellStyle name="Standaard 2 8 2 2 2 2" xfId="14224"/>
    <cellStyle name="Standaard 2 8 2 2 2 2 2" xfId="35825"/>
    <cellStyle name="Standaard 2 8 2 2 2 3" xfId="21424"/>
    <cellStyle name="Standaard 2 8 2 2 2 3 2" xfId="43025"/>
    <cellStyle name="Standaard 2 8 2 2 2 4" xfId="28625"/>
    <cellStyle name="Standaard 2 8 2 2 3" xfId="10624"/>
    <cellStyle name="Standaard 2 8 2 2 3 2" xfId="32225"/>
    <cellStyle name="Standaard 2 8 2 2 4" xfId="17824"/>
    <cellStyle name="Standaard 2 8 2 2 4 2" xfId="39425"/>
    <cellStyle name="Standaard 2 8 2 2 5" xfId="25025"/>
    <cellStyle name="Standaard 2 8 2 3" xfId="2223"/>
    <cellStyle name="Standaard 2 8 2 3 2" xfId="5823"/>
    <cellStyle name="Standaard 2 8 2 3 2 2" xfId="13024"/>
    <cellStyle name="Standaard 2 8 2 3 2 2 2" xfId="34625"/>
    <cellStyle name="Standaard 2 8 2 3 2 3" xfId="20224"/>
    <cellStyle name="Standaard 2 8 2 3 2 3 2" xfId="41825"/>
    <cellStyle name="Standaard 2 8 2 3 2 4" xfId="27425"/>
    <cellStyle name="Standaard 2 8 2 3 3" xfId="9424"/>
    <cellStyle name="Standaard 2 8 2 3 3 2" xfId="31025"/>
    <cellStyle name="Standaard 2 8 2 3 4" xfId="16624"/>
    <cellStyle name="Standaard 2 8 2 3 4 2" xfId="38225"/>
    <cellStyle name="Standaard 2 8 2 3 5" xfId="23825"/>
    <cellStyle name="Standaard 2 8 2 4" xfId="4623"/>
    <cellStyle name="Standaard 2 8 2 4 2" xfId="11824"/>
    <cellStyle name="Standaard 2 8 2 4 2 2" xfId="33425"/>
    <cellStyle name="Standaard 2 8 2 4 3" xfId="19024"/>
    <cellStyle name="Standaard 2 8 2 4 3 2" xfId="40625"/>
    <cellStyle name="Standaard 2 8 2 4 4" xfId="26225"/>
    <cellStyle name="Standaard 2 8 2 5" xfId="8224"/>
    <cellStyle name="Standaard 2 8 2 5 2" xfId="29825"/>
    <cellStyle name="Standaard 2 8 2 6" xfId="15424"/>
    <cellStyle name="Standaard 2 8 2 6 2" xfId="37025"/>
    <cellStyle name="Standaard 2 8 2 7" xfId="22625"/>
    <cellStyle name="Standaard 2 8 3" xfId="2823"/>
    <cellStyle name="Standaard 2 8 3 2" xfId="6423"/>
    <cellStyle name="Standaard 2 8 3 2 2" xfId="13624"/>
    <cellStyle name="Standaard 2 8 3 2 2 2" xfId="35225"/>
    <cellStyle name="Standaard 2 8 3 2 3" xfId="20824"/>
    <cellStyle name="Standaard 2 8 3 2 3 2" xfId="42425"/>
    <cellStyle name="Standaard 2 8 3 2 4" xfId="28025"/>
    <cellStyle name="Standaard 2 8 3 3" xfId="10024"/>
    <cellStyle name="Standaard 2 8 3 3 2" xfId="31625"/>
    <cellStyle name="Standaard 2 8 3 4" xfId="17224"/>
    <cellStyle name="Standaard 2 8 3 4 2" xfId="38825"/>
    <cellStyle name="Standaard 2 8 3 5" xfId="24425"/>
    <cellStyle name="Standaard 2 8 4" xfId="1623"/>
    <cellStyle name="Standaard 2 8 4 2" xfId="5223"/>
    <cellStyle name="Standaard 2 8 4 2 2" xfId="12424"/>
    <cellStyle name="Standaard 2 8 4 2 2 2" xfId="34025"/>
    <cellStyle name="Standaard 2 8 4 2 3" xfId="19624"/>
    <cellStyle name="Standaard 2 8 4 2 3 2" xfId="41225"/>
    <cellStyle name="Standaard 2 8 4 2 4" xfId="26825"/>
    <cellStyle name="Standaard 2 8 4 3" xfId="8824"/>
    <cellStyle name="Standaard 2 8 4 3 2" xfId="30425"/>
    <cellStyle name="Standaard 2 8 4 4" xfId="16024"/>
    <cellStyle name="Standaard 2 8 4 4 2" xfId="37625"/>
    <cellStyle name="Standaard 2 8 4 5" xfId="23225"/>
    <cellStyle name="Standaard 2 8 5" xfId="4023"/>
    <cellStyle name="Standaard 2 8 5 2" xfId="11224"/>
    <cellStyle name="Standaard 2 8 5 2 2" xfId="32825"/>
    <cellStyle name="Standaard 2 8 5 3" xfId="18424"/>
    <cellStyle name="Standaard 2 8 5 3 2" xfId="40025"/>
    <cellStyle name="Standaard 2 8 5 4" xfId="25625"/>
    <cellStyle name="Standaard 2 8 6" xfId="7624"/>
    <cellStyle name="Standaard 2 8 6 2" xfId="29225"/>
    <cellStyle name="Standaard 2 8 7" xfId="14824"/>
    <cellStyle name="Standaard 2 8 7 2" xfId="36425"/>
    <cellStyle name="Standaard 2 8 8" xfId="22025"/>
    <cellStyle name="Standaard 2 9" xfId="663"/>
    <cellStyle name="Standaard 2 9 2" xfId="1263"/>
    <cellStyle name="Standaard 2 9 2 2" xfId="3663"/>
    <cellStyle name="Standaard 2 9 2 2 2" xfId="7263"/>
    <cellStyle name="Standaard 2 9 2 2 2 2" xfId="14464"/>
    <cellStyle name="Standaard 2 9 2 2 2 2 2" xfId="36065"/>
    <cellStyle name="Standaard 2 9 2 2 2 3" xfId="21664"/>
    <cellStyle name="Standaard 2 9 2 2 2 3 2" xfId="43265"/>
    <cellStyle name="Standaard 2 9 2 2 2 4" xfId="28865"/>
    <cellStyle name="Standaard 2 9 2 2 3" xfId="10864"/>
    <cellStyle name="Standaard 2 9 2 2 3 2" xfId="32465"/>
    <cellStyle name="Standaard 2 9 2 2 4" xfId="18064"/>
    <cellStyle name="Standaard 2 9 2 2 4 2" xfId="39665"/>
    <cellStyle name="Standaard 2 9 2 2 5" xfId="25265"/>
    <cellStyle name="Standaard 2 9 2 3" xfId="2463"/>
    <cellStyle name="Standaard 2 9 2 3 2" xfId="6063"/>
    <cellStyle name="Standaard 2 9 2 3 2 2" xfId="13264"/>
    <cellStyle name="Standaard 2 9 2 3 2 2 2" xfId="34865"/>
    <cellStyle name="Standaard 2 9 2 3 2 3" xfId="20464"/>
    <cellStyle name="Standaard 2 9 2 3 2 3 2" xfId="42065"/>
    <cellStyle name="Standaard 2 9 2 3 2 4" xfId="27665"/>
    <cellStyle name="Standaard 2 9 2 3 3" xfId="9664"/>
    <cellStyle name="Standaard 2 9 2 3 3 2" xfId="31265"/>
    <cellStyle name="Standaard 2 9 2 3 4" xfId="16864"/>
    <cellStyle name="Standaard 2 9 2 3 4 2" xfId="38465"/>
    <cellStyle name="Standaard 2 9 2 3 5" xfId="24065"/>
    <cellStyle name="Standaard 2 9 2 4" xfId="4863"/>
    <cellStyle name="Standaard 2 9 2 4 2" xfId="12064"/>
    <cellStyle name="Standaard 2 9 2 4 2 2" xfId="33665"/>
    <cellStyle name="Standaard 2 9 2 4 3" xfId="19264"/>
    <cellStyle name="Standaard 2 9 2 4 3 2" xfId="40865"/>
    <cellStyle name="Standaard 2 9 2 4 4" xfId="26465"/>
    <cellStyle name="Standaard 2 9 2 5" xfId="8464"/>
    <cellStyle name="Standaard 2 9 2 5 2" xfId="30065"/>
    <cellStyle name="Standaard 2 9 2 6" xfId="15664"/>
    <cellStyle name="Standaard 2 9 2 6 2" xfId="37265"/>
    <cellStyle name="Standaard 2 9 2 7" xfId="22865"/>
    <cellStyle name="Standaard 2 9 3" xfId="3063"/>
    <cellStyle name="Standaard 2 9 3 2" xfId="6663"/>
    <cellStyle name="Standaard 2 9 3 2 2" xfId="13864"/>
    <cellStyle name="Standaard 2 9 3 2 2 2" xfId="35465"/>
    <cellStyle name="Standaard 2 9 3 2 3" xfId="21064"/>
    <cellStyle name="Standaard 2 9 3 2 3 2" xfId="42665"/>
    <cellStyle name="Standaard 2 9 3 2 4" xfId="28265"/>
    <cellStyle name="Standaard 2 9 3 3" xfId="10264"/>
    <cellStyle name="Standaard 2 9 3 3 2" xfId="31865"/>
    <cellStyle name="Standaard 2 9 3 4" xfId="17464"/>
    <cellStyle name="Standaard 2 9 3 4 2" xfId="39065"/>
    <cellStyle name="Standaard 2 9 3 5" xfId="24665"/>
    <cellStyle name="Standaard 2 9 4" xfId="1863"/>
    <cellStyle name="Standaard 2 9 4 2" xfId="5463"/>
    <cellStyle name="Standaard 2 9 4 2 2" xfId="12664"/>
    <cellStyle name="Standaard 2 9 4 2 2 2" xfId="34265"/>
    <cellStyle name="Standaard 2 9 4 2 3" xfId="19864"/>
    <cellStyle name="Standaard 2 9 4 2 3 2" xfId="41465"/>
    <cellStyle name="Standaard 2 9 4 2 4" xfId="27065"/>
    <cellStyle name="Standaard 2 9 4 3" xfId="9064"/>
    <cellStyle name="Standaard 2 9 4 3 2" xfId="30665"/>
    <cellStyle name="Standaard 2 9 4 4" xfId="16264"/>
    <cellStyle name="Standaard 2 9 4 4 2" xfId="37865"/>
    <cellStyle name="Standaard 2 9 4 5" xfId="23465"/>
    <cellStyle name="Standaard 2 9 5" xfId="4263"/>
    <cellStyle name="Standaard 2 9 5 2" xfId="11464"/>
    <cellStyle name="Standaard 2 9 5 2 2" xfId="33065"/>
    <cellStyle name="Standaard 2 9 5 3" xfId="18664"/>
    <cellStyle name="Standaard 2 9 5 3 2" xfId="40265"/>
    <cellStyle name="Standaard 2 9 5 4" xfId="25865"/>
    <cellStyle name="Standaard 2 9 6" xfId="7864"/>
    <cellStyle name="Standaard 2 9 6 2" xfId="29465"/>
    <cellStyle name="Standaard 2 9 7" xfId="15064"/>
    <cellStyle name="Standaard 2 9 7 2" xfId="36665"/>
    <cellStyle name="Standaard 2 9 8" xfId="22265"/>
    <cellStyle name="Standard 2" xfId="270"/>
    <cellStyle name="Standard 2 2" xfId="268"/>
    <cellStyle name="Texto de advertencia" xfId="71"/>
    <cellStyle name="Texto explicativo" xfId="72"/>
    <cellStyle name="Titel" xfId="88" builtinId="15" customBuiltin="1"/>
    <cellStyle name="Título" xfId="73"/>
    <cellStyle name="Título 1" xfId="74"/>
    <cellStyle name="Título 2" xfId="75"/>
    <cellStyle name="Título 3" xfId="76"/>
    <cellStyle name="Totaal" xfId="77" builtinId="25" customBuiltin="1"/>
    <cellStyle name="Total 2" xfId="147"/>
    <cellStyle name="Total 3" xfId="230"/>
    <cellStyle name="Überschrift" xfId="78"/>
    <cellStyle name="Überschrift 1" xfId="79"/>
    <cellStyle name="Überschrift 2" xfId="80"/>
    <cellStyle name="Überschrift 3" xfId="81"/>
    <cellStyle name="Überschrift 4" xfId="82"/>
    <cellStyle name="Uitvoer" xfId="96" builtinId="21" customBuiltin="1"/>
    <cellStyle name="Verklarende tekst" xfId="101" builtinId="53" customBuiltin="1"/>
    <cellStyle name="Verknüpfte Zelle" xfId="83"/>
    <cellStyle name="Waarschuwingstekst" xfId="100" builtinId="11" customBuiltin="1"/>
    <cellStyle name="Warnender Text" xfId="84"/>
    <cellStyle name="Zelle überprüfen" xfId="8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7"/>
  <sheetViews>
    <sheetView workbookViewId="0">
      <selection activeCell="C36" sqref="C36"/>
    </sheetView>
  </sheetViews>
  <sheetFormatPr defaultColWidth="11.42578125" defaultRowHeight="12.75"/>
  <cols>
    <col min="1" max="1" width="7.7109375" style="347" customWidth="1"/>
    <col min="2" max="2" width="55.42578125" style="347" customWidth="1"/>
    <col min="3" max="4" width="18.7109375" style="349" customWidth="1"/>
    <col min="5" max="5" width="16.7109375" style="347" customWidth="1"/>
    <col min="6" max="6" width="18.28515625" style="349" customWidth="1"/>
    <col min="7" max="7" width="12.7109375" style="347" customWidth="1"/>
    <col min="8" max="8" width="13.140625" style="347" customWidth="1"/>
    <col min="9" max="9" width="13.28515625" style="347" customWidth="1"/>
    <col min="10" max="16384" width="11.42578125" style="347"/>
  </cols>
  <sheetData>
    <row r="1" spans="1:9" s="166" customFormat="1" ht="15.75">
      <c r="A1" s="2" t="s">
        <v>749</v>
      </c>
      <c r="B1" s="2"/>
      <c r="C1" s="348"/>
      <c r="D1" s="348"/>
      <c r="F1" s="313"/>
      <c r="G1" s="3"/>
      <c r="H1" s="564" t="s">
        <v>750</v>
      </c>
      <c r="I1" s="565" t="s">
        <v>761</v>
      </c>
    </row>
    <row r="2" spans="1:9" s="166" customFormat="1" ht="15.75">
      <c r="A2" s="2"/>
      <c r="B2" s="2"/>
      <c r="C2" s="348"/>
      <c r="D2" s="348"/>
      <c r="F2" s="313"/>
      <c r="G2" s="3"/>
      <c r="H2" s="566" t="s">
        <v>751</v>
      </c>
      <c r="I2" s="567" t="s">
        <v>1072</v>
      </c>
    </row>
    <row r="3" spans="1:9" s="166" customFormat="1" ht="38.25">
      <c r="A3" s="345" t="s">
        <v>752</v>
      </c>
      <c r="B3" s="345" t="s">
        <v>753</v>
      </c>
      <c r="C3" s="345" t="s">
        <v>754</v>
      </c>
      <c r="D3" s="345" t="s">
        <v>755</v>
      </c>
      <c r="E3" s="345" t="s">
        <v>756</v>
      </c>
      <c r="F3" s="345" t="s">
        <v>757</v>
      </c>
      <c r="G3" s="345" t="s">
        <v>758</v>
      </c>
      <c r="H3" s="345" t="s">
        <v>759</v>
      </c>
      <c r="I3" s="350" t="s">
        <v>760</v>
      </c>
    </row>
    <row r="4" spans="1:9" s="493" customFormat="1" ht="13.5" thickBot="1">
      <c r="A4" s="311"/>
      <c r="B4" s="496" t="s">
        <v>1075</v>
      </c>
      <c r="C4" s="311"/>
      <c r="D4" s="311"/>
      <c r="E4" s="311"/>
      <c r="F4" s="311"/>
      <c r="G4" s="196"/>
      <c r="H4" s="196"/>
      <c r="I4" s="455"/>
    </row>
    <row r="5" spans="1:9" s="493" customFormat="1">
      <c r="A5" s="311" t="s">
        <v>697</v>
      </c>
      <c r="B5" s="497" t="s">
        <v>1076</v>
      </c>
      <c r="C5" s="311"/>
      <c r="D5" s="311">
        <v>2013</v>
      </c>
      <c r="E5" s="311"/>
      <c r="F5" s="311"/>
      <c r="G5" s="455" t="s">
        <v>864</v>
      </c>
      <c r="H5" s="455" t="s">
        <v>864</v>
      </c>
      <c r="I5" s="455" t="s">
        <v>864</v>
      </c>
    </row>
    <row r="6" spans="1:9" s="493" customFormat="1">
      <c r="A6" s="311" t="s">
        <v>697</v>
      </c>
      <c r="B6" s="498" t="s">
        <v>1077</v>
      </c>
      <c r="C6" s="311"/>
      <c r="D6" s="311">
        <v>2013</v>
      </c>
      <c r="E6" s="311"/>
      <c r="F6" s="311"/>
      <c r="G6" s="455" t="s">
        <v>864</v>
      </c>
      <c r="H6" s="455" t="s">
        <v>864</v>
      </c>
      <c r="I6" s="455" t="s">
        <v>864</v>
      </c>
    </row>
    <row r="7" spans="1:9" s="493" customFormat="1">
      <c r="A7" s="311" t="s">
        <v>697</v>
      </c>
      <c r="B7" s="498" t="s">
        <v>1078</v>
      </c>
      <c r="C7" s="311"/>
      <c r="D7" s="311">
        <v>2013</v>
      </c>
      <c r="E7" s="311"/>
      <c r="F7" s="311"/>
      <c r="G7" s="455" t="s">
        <v>864</v>
      </c>
      <c r="H7" s="455" t="s">
        <v>864</v>
      </c>
      <c r="I7" s="455" t="s">
        <v>864</v>
      </c>
    </row>
    <row r="8" spans="1:9" s="493" customFormat="1">
      <c r="A8" s="311" t="s">
        <v>697</v>
      </c>
      <c r="B8" s="505" t="s">
        <v>1079</v>
      </c>
      <c r="C8" s="311"/>
      <c r="D8" s="311">
        <v>2013</v>
      </c>
      <c r="E8" s="311"/>
      <c r="F8" s="311"/>
      <c r="G8" s="455" t="s">
        <v>864</v>
      </c>
      <c r="H8" s="455" t="s">
        <v>864</v>
      </c>
      <c r="I8" s="455"/>
    </row>
    <row r="9" spans="1:9" s="493" customFormat="1">
      <c r="A9" s="311"/>
      <c r="B9" s="498"/>
      <c r="C9" s="311"/>
      <c r="D9" s="311"/>
      <c r="E9" s="311"/>
      <c r="F9" s="311"/>
      <c r="G9" s="196"/>
      <c r="H9" s="196"/>
      <c r="I9" s="455"/>
    </row>
    <row r="10" spans="1:9" s="493" customFormat="1">
      <c r="A10" s="311"/>
      <c r="B10" s="499" t="s">
        <v>1080</v>
      </c>
      <c r="C10" s="311"/>
      <c r="D10" s="311"/>
      <c r="E10" s="311"/>
      <c r="F10" s="311"/>
      <c r="G10" s="196"/>
      <c r="H10" s="196"/>
      <c r="I10" s="455"/>
    </row>
    <row r="11" spans="1:9" s="493" customFormat="1">
      <c r="A11" s="311" t="s">
        <v>697</v>
      </c>
      <c r="B11" s="505" t="s">
        <v>1081</v>
      </c>
      <c r="C11" s="311"/>
      <c r="D11" s="311"/>
      <c r="E11" s="311"/>
      <c r="F11" s="311"/>
      <c r="G11" s="455" t="s">
        <v>862</v>
      </c>
      <c r="H11" s="455" t="s">
        <v>864</v>
      </c>
      <c r="I11" s="455"/>
    </row>
    <row r="12" spans="1:9" s="493" customFormat="1">
      <c r="A12" s="311" t="s">
        <v>697</v>
      </c>
      <c r="B12" s="504" t="s">
        <v>1202</v>
      </c>
      <c r="C12" s="311"/>
      <c r="D12" s="311"/>
      <c r="E12" s="311"/>
      <c r="F12" s="311"/>
      <c r="G12" s="455" t="s">
        <v>862</v>
      </c>
      <c r="H12" s="455" t="s">
        <v>864</v>
      </c>
      <c r="I12" s="455"/>
    </row>
    <row r="13" spans="1:9" s="493" customFormat="1">
      <c r="A13" s="311" t="s">
        <v>697</v>
      </c>
      <c r="B13" s="505" t="s">
        <v>1190</v>
      </c>
      <c r="C13" s="311"/>
      <c r="D13" s="311">
        <v>2013</v>
      </c>
      <c r="E13" s="311"/>
      <c r="F13" s="311"/>
      <c r="G13" s="455" t="s">
        <v>864</v>
      </c>
      <c r="H13" s="455" t="s">
        <v>864</v>
      </c>
      <c r="I13" s="455"/>
    </row>
    <row r="14" spans="1:9" s="493" customFormat="1">
      <c r="A14" s="311" t="s">
        <v>697</v>
      </c>
      <c r="B14" s="504" t="s">
        <v>1203</v>
      </c>
      <c r="C14" s="311"/>
      <c r="D14" s="311">
        <v>2013</v>
      </c>
      <c r="E14" s="311"/>
      <c r="F14" s="261" t="s">
        <v>1073</v>
      </c>
      <c r="G14" s="455" t="s">
        <v>864</v>
      </c>
      <c r="H14" s="455" t="s">
        <v>864</v>
      </c>
      <c r="I14" s="455" t="s">
        <v>864</v>
      </c>
    </row>
    <row r="15" spans="1:9" s="493" customFormat="1">
      <c r="A15" s="311" t="s">
        <v>697</v>
      </c>
      <c r="B15" s="505" t="s">
        <v>1082</v>
      </c>
      <c r="C15" s="311"/>
      <c r="D15" s="311">
        <v>2013</v>
      </c>
      <c r="E15" s="311"/>
      <c r="F15" s="311"/>
      <c r="G15" s="455" t="s">
        <v>864</v>
      </c>
      <c r="H15" s="455" t="s">
        <v>864</v>
      </c>
      <c r="I15" s="455"/>
    </row>
    <row r="16" spans="1:9" s="493" customFormat="1">
      <c r="A16" s="311" t="s">
        <v>697</v>
      </c>
      <c r="B16" s="504" t="s">
        <v>1204</v>
      </c>
      <c r="C16" s="311"/>
      <c r="D16" s="311">
        <v>2013</v>
      </c>
      <c r="E16" s="311"/>
      <c r="F16" s="261" t="s">
        <v>1060</v>
      </c>
      <c r="G16" s="455" t="s">
        <v>864</v>
      </c>
      <c r="H16" s="455" t="s">
        <v>864</v>
      </c>
      <c r="I16" s="455" t="s">
        <v>864</v>
      </c>
    </row>
    <row r="17" spans="1:9" s="493" customFormat="1">
      <c r="A17" s="311" t="s">
        <v>697</v>
      </c>
      <c r="B17" s="505" t="s">
        <v>1083</v>
      </c>
      <c r="C17" s="311"/>
      <c r="D17" s="311"/>
      <c r="E17" s="311"/>
      <c r="F17" s="311"/>
      <c r="G17" s="455" t="s">
        <v>862</v>
      </c>
      <c r="H17" s="455" t="s">
        <v>864</v>
      </c>
      <c r="I17" s="455"/>
    </row>
    <row r="18" spans="1:9" s="493" customFormat="1">
      <c r="A18" s="311" t="s">
        <v>697</v>
      </c>
      <c r="B18" s="504" t="s">
        <v>1206</v>
      </c>
      <c r="C18" s="311"/>
      <c r="D18" s="311"/>
      <c r="E18" s="311"/>
      <c r="F18" s="311"/>
      <c r="G18" s="455" t="s">
        <v>862</v>
      </c>
      <c r="H18" s="455" t="s">
        <v>864</v>
      </c>
      <c r="I18" s="455"/>
    </row>
    <row r="19" spans="1:9" s="493" customFormat="1">
      <c r="A19" s="311" t="s">
        <v>697</v>
      </c>
      <c r="B19" s="505" t="s">
        <v>1084</v>
      </c>
      <c r="C19" s="311"/>
      <c r="D19" s="311">
        <v>2013</v>
      </c>
      <c r="E19" s="311"/>
      <c r="F19" s="311"/>
      <c r="G19" s="455" t="s">
        <v>864</v>
      </c>
      <c r="H19" s="455" t="s">
        <v>864</v>
      </c>
      <c r="I19" s="455"/>
    </row>
    <row r="20" spans="1:9" s="493" customFormat="1">
      <c r="A20" s="311" t="s">
        <v>697</v>
      </c>
      <c r="B20" s="504" t="s">
        <v>1085</v>
      </c>
      <c r="C20" s="311"/>
      <c r="D20" s="311">
        <v>2013</v>
      </c>
      <c r="E20" s="311"/>
      <c r="F20" s="311"/>
      <c r="G20" s="455" t="s">
        <v>864</v>
      </c>
      <c r="H20" s="455" t="s">
        <v>864</v>
      </c>
      <c r="I20" s="455" t="s">
        <v>864</v>
      </c>
    </row>
    <row r="21" spans="1:9" s="493" customFormat="1" ht="63.75">
      <c r="A21" s="311" t="s">
        <v>697</v>
      </c>
      <c r="B21" s="498" t="s">
        <v>1086</v>
      </c>
      <c r="C21" s="311"/>
      <c r="D21" s="311">
        <v>2013</v>
      </c>
      <c r="E21" s="311"/>
      <c r="F21" s="311"/>
      <c r="G21" s="455" t="s">
        <v>864</v>
      </c>
      <c r="H21" s="455" t="s">
        <v>864</v>
      </c>
      <c r="I21" s="455" t="s">
        <v>864</v>
      </c>
    </row>
    <row r="22" spans="1:9" s="493" customFormat="1">
      <c r="A22" s="311" t="s">
        <v>697</v>
      </c>
      <c r="B22" s="505" t="s">
        <v>1087</v>
      </c>
      <c r="C22" s="311"/>
      <c r="D22" s="311"/>
      <c r="E22" s="311"/>
      <c r="F22" s="311"/>
      <c r="G22" s="455" t="s">
        <v>862</v>
      </c>
      <c r="H22" s="455" t="s">
        <v>864</v>
      </c>
      <c r="I22" s="455"/>
    </row>
    <row r="23" spans="1:9" s="493" customFormat="1">
      <c r="A23" s="311" t="s">
        <v>697</v>
      </c>
      <c r="B23" s="505" t="s">
        <v>1088</v>
      </c>
      <c r="C23" s="311"/>
      <c r="D23" s="311">
        <v>2013</v>
      </c>
      <c r="E23" s="311"/>
      <c r="F23" s="311"/>
      <c r="G23" s="455" t="s">
        <v>864</v>
      </c>
      <c r="H23" s="455" t="s">
        <v>864</v>
      </c>
      <c r="I23" s="455"/>
    </row>
    <row r="24" spans="1:9" s="493" customFormat="1">
      <c r="A24" s="311" t="s">
        <v>697</v>
      </c>
      <c r="B24" s="505" t="s">
        <v>1089</v>
      </c>
      <c r="C24" s="311"/>
      <c r="D24" s="311">
        <v>2013</v>
      </c>
      <c r="E24" s="311"/>
      <c r="F24" s="311"/>
      <c r="G24" s="455" t="s">
        <v>864</v>
      </c>
      <c r="H24" s="455" t="s">
        <v>864</v>
      </c>
      <c r="I24" s="455"/>
    </row>
    <row r="25" spans="1:9" s="493" customFormat="1">
      <c r="A25" s="311" t="s">
        <v>697</v>
      </c>
      <c r="B25" s="498" t="s">
        <v>1090</v>
      </c>
      <c r="C25" s="311"/>
      <c r="D25" s="311"/>
      <c r="E25" s="311"/>
      <c r="F25" s="311"/>
      <c r="G25" s="455" t="s">
        <v>862</v>
      </c>
      <c r="H25" s="455" t="s">
        <v>864</v>
      </c>
      <c r="I25" s="455"/>
    </row>
    <row r="26" spans="1:9" s="493" customFormat="1" ht="25.5">
      <c r="A26" s="311" t="s">
        <v>697</v>
      </c>
      <c r="B26" s="505" t="s">
        <v>1091</v>
      </c>
      <c r="C26" s="311"/>
      <c r="D26" s="311"/>
      <c r="E26" s="311"/>
      <c r="F26" s="311"/>
      <c r="G26" s="455" t="s">
        <v>862</v>
      </c>
      <c r="H26" s="455" t="s">
        <v>864</v>
      </c>
      <c r="I26" s="455"/>
    </row>
    <row r="27" spans="1:9" s="493" customFormat="1" ht="25.5">
      <c r="A27" s="311" t="s">
        <v>697</v>
      </c>
      <c r="B27" s="505" t="s">
        <v>1092</v>
      </c>
      <c r="C27" s="311"/>
      <c r="D27" s="311"/>
      <c r="E27" s="311"/>
      <c r="F27" s="311"/>
      <c r="G27" s="455" t="s">
        <v>862</v>
      </c>
      <c r="H27" s="455" t="s">
        <v>864</v>
      </c>
      <c r="I27" s="455"/>
    </row>
    <row r="28" spans="1:9" s="493" customFormat="1">
      <c r="A28" s="311" t="s">
        <v>697</v>
      </c>
      <c r="B28" s="498" t="s">
        <v>1093</v>
      </c>
      <c r="C28" s="311"/>
      <c r="D28" s="311">
        <v>2013</v>
      </c>
      <c r="E28" s="311"/>
      <c r="F28" s="261" t="s">
        <v>1062</v>
      </c>
      <c r="G28" s="455" t="s">
        <v>864</v>
      </c>
      <c r="H28" s="455" t="s">
        <v>864</v>
      </c>
      <c r="I28" s="455" t="s">
        <v>864</v>
      </c>
    </row>
    <row r="29" spans="1:9" s="493" customFormat="1">
      <c r="A29" s="311" t="s">
        <v>697</v>
      </c>
      <c r="B29" s="498" t="s">
        <v>1094</v>
      </c>
      <c r="C29" s="311"/>
      <c r="D29" s="311"/>
      <c r="E29" s="311"/>
      <c r="F29" s="311"/>
      <c r="G29" s="455" t="s">
        <v>862</v>
      </c>
      <c r="H29" s="455" t="s">
        <v>864</v>
      </c>
      <c r="I29" s="832"/>
    </row>
    <row r="30" spans="1:9" s="493" customFormat="1">
      <c r="A30" s="311" t="s">
        <v>697</v>
      </c>
      <c r="B30" s="498" t="s">
        <v>1095</v>
      </c>
      <c r="C30" s="311"/>
      <c r="D30" s="311"/>
      <c r="E30" s="311"/>
      <c r="F30" s="311"/>
      <c r="G30" s="455" t="s">
        <v>862</v>
      </c>
      <c r="H30" s="455" t="s">
        <v>864</v>
      </c>
      <c r="I30" s="832"/>
    </row>
    <row r="31" spans="1:9" s="493" customFormat="1">
      <c r="A31" s="311"/>
      <c r="B31" s="500"/>
      <c r="C31" s="311"/>
      <c r="D31" s="311"/>
      <c r="E31" s="311"/>
      <c r="F31" s="311"/>
      <c r="G31" s="455"/>
      <c r="H31" s="455"/>
      <c r="I31" s="455"/>
    </row>
    <row r="32" spans="1:9" s="493" customFormat="1" ht="25.5">
      <c r="A32" s="311"/>
      <c r="B32" s="499" t="s">
        <v>1096</v>
      </c>
      <c r="C32" s="311"/>
      <c r="D32" s="311"/>
      <c r="E32" s="311"/>
      <c r="F32" s="311"/>
      <c r="G32" s="455"/>
      <c r="H32" s="455"/>
      <c r="I32" s="455"/>
    </row>
    <row r="33" spans="1:9" s="493" customFormat="1" ht="25.5">
      <c r="A33" s="311" t="s">
        <v>697</v>
      </c>
      <c r="B33" s="498" t="s">
        <v>1097</v>
      </c>
      <c r="C33" s="261" t="s">
        <v>763</v>
      </c>
      <c r="D33" s="261" t="s">
        <v>761</v>
      </c>
      <c r="E33" s="311"/>
      <c r="F33" s="311"/>
      <c r="G33" s="455" t="s">
        <v>864</v>
      </c>
      <c r="H33" s="455" t="s">
        <v>864</v>
      </c>
      <c r="I33" s="455" t="s">
        <v>864</v>
      </c>
    </row>
    <row r="34" spans="1:9" s="493" customFormat="1">
      <c r="A34" s="311" t="s">
        <v>697</v>
      </c>
      <c r="B34" s="498" t="s">
        <v>1098</v>
      </c>
      <c r="C34" s="261"/>
      <c r="D34" s="311"/>
      <c r="E34" s="311"/>
      <c r="F34" s="311"/>
      <c r="G34" s="455" t="s">
        <v>862</v>
      </c>
      <c r="H34" s="455" t="s">
        <v>864</v>
      </c>
      <c r="I34" s="455"/>
    </row>
    <row r="35" spans="1:9" s="493" customFormat="1" ht="25.5">
      <c r="A35" s="311" t="s">
        <v>697</v>
      </c>
      <c r="B35" s="498" t="s">
        <v>1099</v>
      </c>
      <c r="C35" s="261" t="s">
        <v>763</v>
      </c>
      <c r="D35" s="311"/>
      <c r="E35" s="311"/>
      <c r="F35" s="311"/>
      <c r="G35" s="455" t="s">
        <v>862</v>
      </c>
      <c r="H35" s="455" t="s">
        <v>864</v>
      </c>
      <c r="I35" s="455"/>
    </row>
    <row r="36" spans="1:9" s="493" customFormat="1" ht="38.25">
      <c r="A36" s="311" t="s">
        <v>697</v>
      </c>
      <c r="B36" s="498" t="s">
        <v>1100</v>
      </c>
      <c r="C36" s="261" t="s">
        <v>763</v>
      </c>
      <c r="D36" s="311"/>
      <c r="E36" s="311"/>
      <c r="F36" s="311"/>
      <c r="G36" s="455" t="s">
        <v>862</v>
      </c>
      <c r="H36" s="455" t="s">
        <v>864</v>
      </c>
      <c r="I36" s="455"/>
    </row>
    <row r="37" spans="1:9" s="493" customFormat="1" ht="25.5">
      <c r="A37" s="311" t="s">
        <v>697</v>
      </c>
      <c r="B37" s="498" t="s">
        <v>1101</v>
      </c>
      <c r="C37" s="261" t="s">
        <v>763</v>
      </c>
      <c r="D37" s="311"/>
      <c r="E37" s="311"/>
      <c r="F37" s="311"/>
      <c r="G37" s="455" t="s">
        <v>862</v>
      </c>
      <c r="H37" s="455" t="s">
        <v>864</v>
      </c>
      <c r="I37" s="455" t="s">
        <v>864</v>
      </c>
    </row>
    <row r="38" spans="1:9" s="493" customFormat="1" ht="25.5">
      <c r="A38" s="311" t="s">
        <v>697</v>
      </c>
      <c r="B38" s="498" t="s">
        <v>1102</v>
      </c>
      <c r="C38" s="261" t="s">
        <v>763</v>
      </c>
      <c r="D38" s="311">
        <v>2013</v>
      </c>
      <c r="E38" s="311"/>
      <c r="F38" s="311"/>
      <c r="G38" s="455" t="s">
        <v>864</v>
      </c>
      <c r="H38" s="455" t="s">
        <v>864</v>
      </c>
      <c r="I38" s="455" t="s">
        <v>864</v>
      </c>
    </row>
    <row r="39" spans="1:9" s="493" customFormat="1" ht="38.25">
      <c r="A39" s="311" t="s">
        <v>697</v>
      </c>
      <c r="B39" s="498" t="s">
        <v>1103</v>
      </c>
      <c r="C39" s="261" t="s">
        <v>763</v>
      </c>
      <c r="D39" s="261" t="s">
        <v>761</v>
      </c>
      <c r="E39" s="311"/>
      <c r="F39" s="311"/>
      <c r="G39" s="455" t="s">
        <v>864</v>
      </c>
      <c r="H39" s="455" t="s">
        <v>864</v>
      </c>
      <c r="I39" s="455" t="s">
        <v>864</v>
      </c>
    </row>
    <row r="40" spans="1:9" s="493" customFormat="1" ht="25.5">
      <c r="A40" s="311" t="s">
        <v>697</v>
      </c>
      <c r="B40" s="498" t="s">
        <v>1104</v>
      </c>
      <c r="C40" s="261" t="s">
        <v>763</v>
      </c>
      <c r="D40" s="261" t="s">
        <v>761</v>
      </c>
      <c r="E40" s="311"/>
      <c r="F40" s="261" t="s">
        <v>761</v>
      </c>
      <c r="G40" s="455" t="s">
        <v>864</v>
      </c>
      <c r="H40" s="455" t="s">
        <v>864</v>
      </c>
      <c r="I40" s="455" t="s">
        <v>864</v>
      </c>
    </row>
    <row r="41" spans="1:9" s="493" customFormat="1" ht="25.5">
      <c r="A41" s="311" t="s">
        <v>697</v>
      </c>
      <c r="B41" s="498" t="s">
        <v>1105</v>
      </c>
      <c r="C41" s="261" t="s">
        <v>763</v>
      </c>
      <c r="D41" s="311"/>
      <c r="E41" s="311"/>
      <c r="F41" s="311"/>
      <c r="G41" s="455" t="s">
        <v>862</v>
      </c>
      <c r="H41" s="455" t="s">
        <v>864</v>
      </c>
      <c r="I41" s="455"/>
    </row>
    <row r="42" spans="1:9" s="493" customFormat="1">
      <c r="A42" s="311"/>
      <c r="B42" s="500"/>
      <c r="C42" s="311"/>
      <c r="D42" s="311"/>
      <c r="E42" s="311"/>
      <c r="F42" s="311"/>
      <c r="G42" s="455"/>
      <c r="H42" s="455"/>
      <c r="I42" s="455"/>
    </row>
    <row r="43" spans="1:9" s="493" customFormat="1">
      <c r="A43" s="311"/>
      <c r="B43" s="499" t="s">
        <v>1106</v>
      </c>
      <c r="C43" s="311"/>
      <c r="D43" s="311"/>
      <c r="E43" s="311"/>
      <c r="F43" s="311"/>
      <c r="G43" s="455"/>
      <c r="H43" s="455"/>
      <c r="I43" s="455"/>
    </row>
    <row r="44" spans="1:9" s="493" customFormat="1">
      <c r="A44" s="311"/>
      <c r="B44" s="499" t="s">
        <v>923</v>
      </c>
      <c r="C44" s="311"/>
      <c r="D44" s="311"/>
      <c r="E44" s="311"/>
      <c r="F44" s="311"/>
      <c r="G44" s="455"/>
      <c r="H44" s="455"/>
      <c r="I44" s="455"/>
    </row>
    <row r="45" spans="1:9" s="493" customFormat="1" ht="25.5">
      <c r="A45" s="311" t="s">
        <v>697</v>
      </c>
      <c r="B45" s="498" t="s">
        <v>1107</v>
      </c>
      <c r="C45" s="261" t="s">
        <v>923</v>
      </c>
      <c r="D45" s="311"/>
      <c r="E45" s="311"/>
      <c r="F45" s="311"/>
      <c r="G45" s="455" t="s">
        <v>862</v>
      </c>
      <c r="H45" s="455" t="s">
        <v>864</v>
      </c>
      <c r="I45" s="455"/>
    </row>
    <row r="46" spans="1:9" s="493" customFormat="1" ht="25.5">
      <c r="A46" s="311" t="s">
        <v>697</v>
      </c>
      <c r="B46" s="498" t="s">
        <v>1108</v>
      </c>
      <c r="C46" s="261" t="s">
        <v>923</v>
      </c>
      <c r="D46" s="311"/>
      <c r="E46" s="311"/>
      <c r="F46" s="311"/>
      <c r="G46" s="455" t="s">
        <v>862</v>
      </c>
      <c r="H46" s="455" t="s">
        <v>864</v>
      </c>
      <c r="I46" s="455"/>
    </row>
    <row r="47" spans="1:9" s="493" customFormat="1" ht="25.5">
      <c r="A47" s="311" t="s">
        <v>697</v>
      </c>
      <c r="B47" s="498" t="s">
        <v>1109</v>
      </c>
      <c r="C47" s="261" t="s">
        <v>923</v>
      </c>
      <c r="D47" s="311"/>
      <c r="E47" s="311"/>
      <c r="F47" s="311"/>
      <c r="G47" s="455" t="s">
        <v>862</v>
      </c>
      <c r="H47" s="455" t="s">
        <v>864</v>
      </c>
      <c r="I47" s="455"/>
    </row>
    <row r="48" spans="1:9" s="493" customFormat="1" ht="25.5">
      <c r="A48" s="311" t="s">
        <v>697</v>
      </c>
      <c r="B48" s="498" t="s">
        <v>1110</v>
      </c>
      <c r="C48" s="261" t="s">
        <v>923</v>
      </c>
      <c r="D48" s="311"/>
      <c r="E48" s="311"/>
      <c r="F48" s="311"/>
      <c r="G48" s="455" t="s">
        <v>862</v>
      </c>
      <c r="H48" s="455" t="s">
        <v>864</v>
      </c>
      <c r="I48" s="455"/>
    </row>
    <row r="49" spans="1:9" s="493" customFormat="1">
      <c r="A49" s="311" t="s">
        <v>697</v>
      </c>
      <c r="B49" s="498"/>
      <c r="C49" s="261" t="s">
        <v>923</v>
      </c>
      <c r="D49" s="311"/>
      <c r="E49" s="311"/>
      <c r="F49" s="311"/>
      <c r="G49" s="455" t="s">
        <v>862</v>
      </c>
      <c r="H49" s="455" t="s">
        <v>864</v>
      </c>
      <c r="I49" s="455"/>
    </row>
    <row r="50" spans="1:9" s="493" customFormat="1" ht="25.5">
      <c r="A50" s="311" t="s">
        <v>697</v>
      </c>
      <c r="B50" s="498" t="s">
        <v>1111</v>
      </c>
      <c r="C50" s="261" t="s">
        <v>923</v>
      </c>
      <c r="D50" s="311"/>
      <c r="E50" s="311"/>
      <c r="F50" s="311"/>
      <c r="G50" s="455" t="s">
        <v>862</v>
      </c>
      <c r="H50" s="455" t="s">
        <v>864</v>
      </c>
      <c r="I50" s="455"/>
    </row>
    <row r="51" spans="1:9" s="493" customFormat="1" ht="25.5">
      <c r="A51" s="311" t="s">
        <v>697</v>
      </c>
      <c r="B51" s="498" t="s">
        <v>1112</v>
      </c>
      <c r="C51" s="261" t="s">
        <v>923</v>
      </c>
      <c r="D51" s="311"/>
      <c r="E51" s="311"/>
      <c r="F51" s="311"/>
      <c r="G51" s="455" t="s">
        <v>862</v>
      </c>
      <c r="H51" s="455" t="s">
        <v>864</v>
      </c>
      <c r="I51" s="455"/>
    </row>
    <row r="52" spans="1:9" s="493" customFormat="1" ht="25.5">
      <c r="A52" s="311" t="s">
        <v>697</v>
      </c>
      <c r="B52" s="501" t="s">
        <v>1113</v>
      </c>
      <c r="C52" s="261" t="s">
        <v>923</v>
      </c>
      <c r="D52" s="311"/>
      <c r="E52" s="311"/>
      <c r="F52" s="311"/>
      <c r="G52" s="455" t="s">
        <v>862</v>
      </c>
      <c r="H52" s="455" t="s">
        <v>864</v>
      </c>
      <c r="I52" s="455"/>
    </row>
    <row r="53" spans="1:9" s="493" customFormat="1" ht="25.5">
      <c r="A53" s="311" t="s">
        <v>697</v>
      </c>
      <c r="B53" s="498" t="s">
        <v>1114</v>
      </c>
      <c r="C53" s="261" t="s">
        <v>923</v>
      </c>
      <c r="D53" s="311"/>
      <c r="E53" s="311"/>
      <c r="F53" s="311"/>
      <c r="G53" s="455" t="s">
        <v>862</v>
      </c>
      <c r="H53" s="455" t="s">
        <v>864</v>
      </c>
      <c r="I53" s="455"/>
    </row>
    <row r="54" spans="1:9" s="493" customFormat="1" ht="25.5">
      <c r="A54" s="311" t="s">
        <v>697</v>
      </c>
      <c r="B54" s="498" t="s">
        <v>1115</v>
      </c>
      <c r="C54" s="261" t="s">
        <v>923</v>
      </c>
      <c r="D54" s="311"/>
      <c r="E54" s="311"/>
      <c r="F54" s="311"/>
      <c r="G54" s="455" t="s">
        <v>862</v>
      </c>
      <c r="H54" s="455" t="s">
        <v>864</v>
      </c>
      <c r="I54" s="455"/>
    </row>
    <row r="55" spans="1:9" s="493" customFormat="1">
      <c r="A55" s="311" t="s">
        <v>697</v>
      </c>
      <c r="B55" s="498" t="s">
        <v>1116</v>
      </c>
      <c r="C55" s="261" t="s">
        <v>923</v>
      </c>
      <c r="D55" s="311"/>
      <c r="E55" s="311"/>
      <c r="F55" s="311"/>
      <c r="G55" s="455" t="s">
        <v>862</v>
      </c>
      <c r="H55" s="455" t="s">
        <v>864</v>
      </c>
      <c r="I55" s="455"/>
    </row>
    <row r="56" spans="1:9" s="493" customFormat="1" ht="25.5">
      <c r="A56" s="311" t="s">
        <v>697</v>
      </c>
      <c r="B56" s="498" t="s">
        <v>1117</v>
      </c>
      <c r="C56" s="261" t="s">
        <v>923</v>
      </c>
      <c r="D56" s="311"/>
      <c r="E56" s="311"/>
      <c r="F56" s="311"/>
      <c r="G56" s="455" t="s">
        <v>862</v>
      </c>
      <c r="H56" s="455" t="s">
        <v>864</v>
      </c>
      <c r="I56" s="455"/>
    </row>
    <row r="57" spans="1:9" s="493" customFormat="1" ht="25.5">
      <c r="A57" s="311" t="s">
        <v>697</v>
      </c>
      <c r="B57" s="502" t="s">
        <v>1118</v>
      </c>
      <c r="C57" s="261" t="s">
        <v>923</v>
      </c>
      <c r="D57" s="311"/>
      <c r="E57" s="311"/>
      <c r="F57" s="311"/>
      <c r="G57" s="455" t="s">
        <v>862</v>
      </c>
      <c r="H57" s="455" t="s">
        <v>864</v>
      </c>
      <c r="I57" s="455"/>
    </row>
    <row r="58" spans="1:9" s="493" customFormat="1">
      <c r="A58" s="311"/>
      <c r="B58" s="500"/>
      <c r="C58" s="311"/>
      <c r="D58" s="311"/>
      <c r="E58" s="311"/>
      <c r="F58" s="311"/>
      <c r="G58" s="455"/>
      <c r="H58" s="455"/>
      <c r="I58" s="455"/>
    </row>
    <row r="59" spans="1:9" s="493" customFormat="1">
      <c r="A59" s="494"/>
      <c r="B59" s="346" t="s">
        <v>1201</v>
      </c>
      <c r="C59" s="311"/>
      <c r="D59" s="311"/>
      <c r="E59" s="311"/>
      <c r="F59" s="311"/>
      <c r="G59" s="455"/>
      <c r="H59" s="455"/>
      <c r="I59" s="455"/>
    </row>
    <row r="60" spans="1:9" s="493" customFormat="1">
      <c r="A60" s="494"/>
      <c r="B60" s="346"/>
      <c r="C60" s="311"/>
      <c r="D60" s="311"/>
      <c r="E60" s="311"/>
      <c r="F60" s="311"/>
      <c r="G60" s="455"/>
      <c r="H60" s="455"/>
      <c r="I60" s="455"/>
    </row>
    <row r="61" spans="1:9" s="493" customFormat="1" ht="25.5">
      <c r="A61" s="311" t="s">
        <v>697</v>
      </c>
      <c r="B61" s="172" t="s">
        <v>707</v>
      </c>
      <c r="C61" s="261" t="s">
        <v>1063</v>
      </c>
      <c r="D61" s="311" t="s">
        <v>761</v>
      </c>
      <c r="E61" s="311"/>
      <c r="F61" s="261" t="s">
        <v>1074</v>
      </c>
      <c r="G61" s="455"/>
      <c r="H61" s="436" t="s">
        <v>1197</v>
      </c>
      <c r="I61" s="455" t="s">
        <v>864</v>
      </c>
    </row>
    <row r="62" spans="1:9" s="493" customFormat="1">
      <c r="A62" s="494"/>
      <c r="B62" s="200"/>
      <c r="C62" s="311"/>
      <c r="D62" s="311"/>
      <c r="E62" s="311"/>
      <c r="F62" s="311"/>
      <c r="G62" s="455"/>
      <c r="H62" s="455"/>
      <c r="I62" s="455"/>
    </row>
    <row r="63" spans="1:9" s="493" customFormat="1">
      <c r="A63" s="494"/>
      <c r="B63" s="200" t="s">
        <v>1119</v>
      </c>
      <c r="C63" s="311"/>
      <c r="D63" s="311"/>
      <c r="E63" s="311"/>
      <c r="F63" s="311"/>
      <c r="G63" s="455"/>
      <c r="H63" s="455"/>
      <c r="I63" s="455"/>
    </row>
    <row r="64" spans="1:9" s="493" customFormat="1" ht="25.5">
      <c r="A64" s="311" t="s">
        <v>697</v>
      </c>
      <c r="B64" s="498" t="s">
        <v>1120</v>
      </c>
      <c r="C64" s="261" t="s">
        <v>894</v>
      </c>
      <c r="D64" s="311"/>
      <c r="E64" s="311"/>
      <c r="F64" s="311"/>
      <c r="G64" s="455" t="s">
        <v>862</v>
      </c>
      <c r="H64" s="455" t="s">
        <v>864</v>
      </c>
      <c r="I64" s="455"/>
    </row>
    <row r="65" spans="1:9" s="493" customFormat="1" ht="25.5">
      <c r="A65" s="311" t="s">
        <v>697</v>
      </c>
      <c r="B65" s="498" t="s">
        <v>1121</v>
      </c>
      <c r="C65" s="261" t="s">
        <v>894</v>
      </c>
      <c r="D65" s="311"/>
      <c r="E65" s="311"/>
      <c r="F65" s="311"/>
      <c r="G65" s="455" t="s">
        <v>862</v>
      </c>
      <c r="H65" s="455" t="s">
        <v>864</v>
      </c>
      <c r="I65" s="455"/>
    </row>
    <row r="66" spans="1:9" s="493" customFormat="1">
      <c r="A66" s="311" t="s">
        <v>697</v>
      </c>
      <c r="B66" s="498" t="s">
        <v>1122</v>
      </c>
      <c r="C66" s="261" t="s">
        <v>894</v>
      </c>
      <c r="D66" s="311"/>
      <c r="E66" s="311"/>
      <c r="F66" s="311"/>
      <c r="G66" s="455" t="s">
        <v>862</v>
      </c>
      <c r="H66" s="455" t="s">
        <v>864</v>
      </c>
      <c r="I66" s="455"/>
    </row>
    <row r="67" spans="1:9" s="493" customFormat="1">
      <c r="A67" s="311" t="s">
        <v>697</v>
      </c>
      <c r="B67" s="498" t="s">
        <v>1123</v>
      </c>
      <c r="C67" s="261" t="s">
        <v>894</v>
      </c>
      <c r="D67" s="311"/>
      <c r="E67" s="311"/>
      <c r="F67" s="311"/>
      <c r="G67" s="455" t="s">
        <v>862</v>
      </c>
      <c r="H67" s="455" t="s">
        <v>864</v>
      </c>
      <c r="I67" s="455"/>
    </row>
    <row r="68" spans="1:9" s="493" customFormat="1">
      <c r="A68" s="311"/>
      <c r="B68" s="498"/>
      <c r="C68" s="311"/>
      <c r="D68" s="311"/>
      <c r="E68" s="311"/>
      <c r="F68" s="311"/>
      <c r="G68" s="455"/>
      <c r="H68" s="455"/>
      <c r="I68" s="455"/>
    </row>
    <row r="69" spans="1:9" s="493" customFormat="1">
      <c r="A69" s="311"/>
      <c r="B69" s="499" t="s">
        <v>1124</v>
      </c>
      <c r="C69" s="311"/>
      <c r="D69" s="311"/>
      <c r="E69" s="311"/>
      <c r="F69" s="311"/>
      <c r="G69" s="455"/>
      <c r="H69" s="455"/>
      <c r="I69" s="455"/>
    </row>
    <row r="70" spans="1:9" s="493" customFormat="1">
      <c r="A70" s="311" t="s">
        <v>697</v>
      </c>
      <c r="B70" s="498" t="s">
        <v>1125</v>
      </c>
      <c r="C70" s="261" t="s">
        <v>1124</v>
      </c>
      <c r="D70" s="311"/>
      <c r="E70" s="311"/>
      <c r="F70" s="311"/>
      <c r="G70" s="455" t="s">
        <v>862</v>
      </c>
      <c r="H70" s="455" t="s">
        <v>864</v>
      </c>
      <c r="I70" s="455"/>
    </row>
    <row r="71" spans="1:9" s="493" customFormat="1">
      <c r="A71" s="311" t="s">
        <v>697</v>
      </c>
      <c r="B71" s="503" t="s">
        <v>1126</v>
      </c>
      <c r="C71" s="261" t="s">
        <v>1124</v>
      </c>
      <c r="D71" s="311"/>
      <c r="E71" s="311"/>
      <c r="F71" s="311"/>
      <c r="G71" s="455" t="s">
        <v>862</v>
      </c>
      <c r="H71" s="455" t="s">
        <v>864</v>
      </c>
      <c r="I71" s="455"/>
    </row>
    <row r="72" spans="1:9" s="493" customFormat="1">
      <c r="A72" s="311" t="s">
        <v>697</v>
      </c>
      <c r="B72" s="503" t="s">
        <v>1127</v>
      </c>
      <c r="C72" s="261" t="s">
        <v>1124</v>
      </c>
      <c r="D72" s="311"/>
      <c r="E72" s="311"/>
      <c r="F72" s="311"/>
      <c r="G72" s="455" t="s">
        <v>862</v>
      </c>
      <c r="H72" s="455" t="s">
        <v>864</v>
      </c>
      <c r="I72" s="455"/>
    </row>
    <row r="73" spans="1:9" s="493" customFormat="1">
      <c r="A73" s="311" t="s">
        <v>697</v>
      </c>
      <c r="B73" s="503" t="s">
        <v>1128</v>
      </c>
      <c r="C73" s="261" t="s">
        <v>1124</v>
      </c>
      <c r="D73" s="311"/>
      <c r="E73" s="311"/>
      <c r="F73" s="311"/>
      <c r="G73" s="455" t="s">
        <v>862</v>
      </c>
      <c r="H73" s="455" t="s">
        <v>864</v>
      </c>
      <c r="I73" s="455"/>
    </row>
    <row r="74" spans="1:9" s="493" customFormat="1">
      <c r="A74" s="311" t="s">
        <v>697</v>
      </c>
      <c r="B74" s="503" t="s">
        <v>1129</v>
      </c>
      <c r="C74" s="261" t="s">
        <v>1124</v>
      </c>
      <c r="D74" s="311"/>
      <c r="E74" s="311"/>
      <c r="F74" s="311"/>
      <c r="G74" s="455" t="s">
        <v>862</v>
      </c>
      <c r="H74" s="455" t="s">
        <v>864</v>
      </c>
      <c r="I74" s="455"/>
    </row>
    <row r="75" spans="1:9" s="493" customFormat="1">
      <c r="A75" s="311" t="s">
        <v>697</v>
      </c>
      <c r="B75" s="503" t="s">
        <v>1130</v>
      </c>
      <c r="C75" s="261" t="s">
        <v>1124</v>
      </c>
      <c r="D75" s="311"/>
      <c r="E75" s="311"/>
      <c r="F75" s="311"/>
      <c r="G75" s="455" t="s">
        <v>862</v>
      </c>
      <c r="H75" s="455" t="s">
        <v>864</v>
      </c>
      <c r="I75" s="455"/>
    </row>
    <row r="76" spans="1:9" s="493" customFormat="1">
      <c r="A76" s="311"/>
      <c r="B76" s="503"/>
      <c r="C76" s="311"/>
      <c r="D76" s="311"/>
      <c r="E76" s="311"/>
      <c r="F76" s="311"/>
      <c r="G76" s="455"/>
      <c r="H76" s="455"/>
      <c r="I76" s="455"/>
    </row>
    <row r="77" spans="1:9" s="493" customFormat="1">
      <c r="A77" s="311"/>
      <c r="B77" s="499" t="s">
        <v>1131</v>
      </c>
      <c r="C77" s="311"/>
      <c r="D77" s="311"/>
      <c r="E77" s="311"/>
      <c r="F77" s="311"/>
      <c r="G77" s="455"/>
      <c r="H77" s="455"/>
      <c r="I77" s="455"/>
    </row>
    <row r="78" spans="1:9" s="493" customFormat="1" ht="25.5">
      <c r="A78" s="311" t="s">
        <v>697</v>
      </c>
      <c r="B78" s="503" t="s">
        <v>1132</v>
      </c>
      <c r="C78" s="261" t="s">
        <v>1131</v>
      </c>
      <c r="D78" s="311"/>
      <c r="E78" s="311"/>
      <c r="F78" s="311"/>
      <c r="G78" s="455" t="s">
        <v>862</v>
      </c>
      <c r="H78" s="455" t="s">
        <v>864</v>
      </c>
      <c r="I78" s="455"/>
    </row>
    <row r="79" spans="1:9" s="493" customFormat="1" ht="25.5">
      <c r="A79" s="311" t="s">
        <v>697</v>
      </c>
      <c r="B79" s="503" t="s">
        <v>1133</v>
      </c>
      <c r="C79" s="261" t="s">
        <v>1131</v>
      </c>
      <c r="D79" s="311"/>
      <c r="E79" s="311"/>
      <c r="F79" s="311"/>
      <c r="G79" s="455" t="s">
        <v>862</v>
      </c>
      <c r="H79" s="455" t="s">
        <v>864</v>
      </c>
      <c r="I79" s="455"/>
    </row>
    <row r="80" spans="1:9" s="493" customFormat="1" ht="27">
      <c r="A80" s="311" t="s">
        <v>697</v>
      </c>
      <c r="B80" s="503" t="s">
        <v>1134</v>
      </c>
      <c r="C80" s="261" t="s">
        <v>1131</v>
      </c>
      <c r="D80" s="311"/>
      <c r="E80" s="311"/>
      <c r="F80" s="311"/>
      <c r="G80" s="455" t="s">
        <v>862</v>
      </c>
      <c r="H80" s="455" t="s">
        <v>864</v>
      </c>
      <c r="I80" s="455"/>
    </row>
    <row r="81" spans="1:9" s="493" customFormat="1">
      <c r="A81" s="311"/>
      <c r="B81" s="500"/>
      <c r="C81" s="311"/>
      <c r="D81" s="311"/>
      <c r="E81" s="311"/>
      <c r="F81" s="311"/>
      <c r="G81" s="455"/>
      <c r="H81" s="455"/>
      <c r="I81" s="455"/>
    </row>
    <row r="82" spans="1:9" s="493" customFormat="1">
      <c r="A82" s="311"/>
      <c r="B82" s="499" t="s">
        <v>1135</v>
      </c>
      <c r="C82" s="311"/>
      <c r="D82" s="311"/>
      <c r="E82" s="311"/>
      <c r="F82" s="311"/>
      <c r="G82" s="455"/>
      <c r="H82" s="455"/>
      <c r="I82" s="455"/>
    </row>
    <row r="83" spans="1:9" s="493" customFormat="1" ht="25.5">
      <c r="A83" s="311" t="s">
        <v>697</v>
      </c>
      <c r="B83" s="506" t="s">
        <v>1136</v>
      </c>
      <c r="C83" s="261" t="s">
        <v>763</v>
      </c>
      <c r="D83" s="311">
        <v>2013</v>
      </c>
      <c r="E83" s="311"/>
      <c r="F83" s="311"/>
      <c r="G83" s="455" t="s">
        <v>864</v>
      </c>
      <c r="H83" s="455" t="s">
        <v>864</v>
      </c>
      <c r="I83" s="455"/>
    </row>
    <row r="84" spans="1:9" s="493" customFormat="1" ht="25.5">
      <c r="A84" s="311" t="s">
        <v>697</v>
      </c>
      <c r="B84" s="503" t="s">
        <v>1137</v>
      </c>
      <c r="C84" s="261" t="s">
        <v>763</v>
      </c>
      <c r="D84" s="311">
        <v>2013</v>
      </c>
      <c r="E84" s="311"/>
      <c r="F84" s="261" t="s">
        <v>1207</v>
      </c>
      <c r="G84" s="455" t="s">
        <v>864</v>
      </c>
      <c r="H84" s="455" t="s">
        <v>864</v>
      </c>
      <c r="I84" s="455" t="s">
        <v>864</v>
      </c>
    </row>
    <row r="85" spans="1:9" s="493" customFormat="1" ht="25.5">
      <c r="A85" s="311" t="s">
        <v>697</v>
      </c>
      <c r="B85" s="507" t="s">
        <v>1191</v>
      </c>
      <c r="C85" s="261" t="s">
        <v>763</v>
      </c>
      <c r="D85" s="311"/>
      <c r="E85" s="311"/>
      <c r="F85" s="311"/>
      <c r="G85" s="455" t="s">
        <v>862</v>
      </c>
      <c r="H85" s="455" t="s">
        <v>864</v>
      </c>
      <c r="I85" s="455"/>
    </row>
    <row r="86" spans="1:9" s="493" customFormat="1" ht="25.5">
      <c r="A86" s="311" t="s">
        <v>697</v>
      </c>
      <c r="B86" s="503" t="s">
        <v>1138</v>
      </c>
      <c r="C86" s="261" t="s">
        <v>763</v>
      </c>
      <c r="D86" s="261" t="s">
        <v>761</v>
      </c>
      <c r="E86" s="311"/>
      <c r="F86" s="311"/>
      <c r="G86" s="455" t="s">
        <v>864</v>
      </c>
      <c r="H86" s="455" t="s">
        <v>864</v>
      </c>
      <c r="I86" s="455" t="s">
        <v>864</v>
      </c>
    </row>
    <row r="87" spans="1:9" s="493" customFormat="1" ht="25.5">
      <c r="A87" s="311" t="s">
        <v>697</v>
      </c>
      <c r="B87" s="503" t="s">
        <v>1139</v>
      </c>
      <c r="C87" s="261" t="s">
        <v>763</v>
      </c>
      <c r="D87" s="311">
        <v>2013</v>
      </c>
      <c r="E87" s="311"/>
      <c r="F87" s="311"/>
      <c r="G87" s="455" t="s">
        <v>864</v>
      </c>
      <c r="H87" s="455" t="s">
        <v>864</v>
      </c>
      <c r="I87" s="455" t="s">
        <v>864</v>
      </c>
    </row>
    <row r="88" spans="1:9" s="493" customFormat="1" ht="25.5">
      <c r="A88" s="311" t="s">
        <v>697</v>
      </c>
      <c r="B88" s="507" t="s">
        <v>1193</v>
      </c>
      <c r="C88" s="261" t="s">
        <v>763</v>
      </c>
      <c r="D88" s="261" t="s">
        <v>761</v>
      </c>
      <c r="E88" s="311"/>
      <c r="F88" s="311"/>
      <c r="G88" s="455" t="s">
        <v>864</v>
      </c>
      <c r="H88" s="455" t="s">
        <v>864</v>
      </c>
      <c r="I88" s="455" t="s">
        <v>864</v>
      </c>
    </row>
    <row r="89" spans="1:9" s="493" customFormat="1" ht="25.5">
      <c r="A89" s="311" t="s">
        <v>697</v>
      </c>
      <c r="B89" s="506" t="s">
        <v>1140</v>
      </c>
      <c r="C89" s="261" t="s">
        <v>763</v>
      </c>
      <c r="D89" s="311"/>
      <c r="E89" s="311"/>
      <c r="F89" s="311"/>
      <c r="G89" s="455" t="s">
        <v>864</v>
      </c>
      <c r="H89" s="455" t="s">
        <v>864</v>
      </c>
      <c r="I89" s="455"/>
    </row>
    <row r="90" spans="1:9" s="493" customFormat="1" ht="25.5">
      <c r="A90" s="311" t="s">
        <v>697</v>
      </c>
      <c r="B90" s="507" t="s">
        <v>1192</v>
      </c>
      <c r="C90" s="261" t="s">
        <v>763</v>
      </c>
      <c r="D90" s="261" t="s">
        <v>761</v>
      </c>
      <c r="E90" s="311"/>
      <c r="F90" s="311"/>
      <c r="G90" s="455" t="s">
        <v>864</v>
      </c>
      <c r="H90" s="455" t="s">
        <v>864</v>
      </c>
      <c r="I90" s="455" t="s">
        <v>864</v>
      </c>
    </row>
    <row r="91" spans="1:9" s="493" customFormat="1" ht="25.5">
      <c r="A91" s="311" t="s">
        <v>697</v>
      </c>
      <c r="B91" s="503" t="s">
        <v>1141</v>
      </c>
      <c r="C91" s="261" t="s">
        <v>763</v>
      </c>
      <c r="D91" s="311"/>
      <c r="E91" s="311"/>
      <c r="F91" s="311"/>
      <c r="G91" s="455" t="s">
        <v>862</v>
      </c>
      <c r="H91" s="455" t="s">
        <v>864</v>
      </c>
      <c r="I91" s="455"/>
    </row>
    <row r="92" spans="1:9" s="493" customFormat="1" ht="38.25">
      <c r="A92" s="311" t="s">
        <v>697</v>
      </c>
      <c r="B92" s="503" t="s">
        <v>1142</v>
      </c>
      <c r="C92" s="261" t="s">
        <v>763</v>
      </c>
      <c r="D92" s="311"/>
      <c r="E92" s="311"/>
      <c r="F92" s="311"/>
      <c r="G92" s="455" t="s">
        <v>862</v>
      </c>
      <c r="H92" s="455" t="s">
        <v>864</v>
      </c>
      <c r="I92" s="455"/>
    </row>
    <row r="93" spans="1:9" s="493" customFormat="1" ht="25.5">
      <c r="A93" s="311" t="s">
        <v>697</v>
      </c>
      <c r="B93" s="503" t="s">
        <v>1143</v>
      </c>
      <c r="C93" s="261" t="s">
        <v>763</v>
      </c>
      <c r="D93" s="311"/>
      <c r="E93" s="311"/>
      <c r="F93" s="311"/>
      <c r="G93" s="455" t="s">
        <v>862</v>
      </c>
      <c r="H93" s="455" t="s">
        <v>864</v>
      </c>
      <c r="I93" s="455"/>
    </row>
    <row r="94" spans="1:9" s="493" customFormat="1" ht="25.5">
      <c r="A94" s="311" t="s">
        <v>697</v>
      </c>
      <c r="B94" s="506" t="s">
        <v>1144</v>
      </c>
      <c r="C94" s="261" t="s">
        <v>763</v>
      </c>
      <c r="D94" s="311">
        <v>2013</v>
      </c>
      <c r="E94" s="311"/>
      <c r="F94" s="311"/>
      <c r="G94" s="455" t="s">
        <v>864</v>
      </c>
      <c r="H94" s="455" t="s">
        <v>864</v>
      </c>
      <c r="I94" s="455"/>
    </row>
    <row r="95" spans="1:9" s="493" customFormat="1" ht="25.5">
      <c r="A95" s="311" t="s">
        <v>697</v>
      </c>
      <c r="B95" s="507" t="s">
        <v>1194</v>
      </c>
      <c r="C95" s="261" t="s">
        <v>763</v>
      </c>
      <c r="D95" s="311">
        <v>2013</v>
      </c>
      <c r="E95" s="311"/>
      <c r="F95" s="311"/>
      <c r="G95" s="455" t="s">
        <v>864</v>
      </c>
      <c r="H95" s="455" t="s">
        <v>864</v>
      </c>
      <c r="I95" s="455" t="s">
        <v>864</v>
      </c>
    </row>
    <row r="96" spans="1:9" s="493" customFormat="1" ht="25.5">
      <c r="A96" s="311" t="s">
        <v>697</v>
      </c>
      <c r="B96" s="507" t="s">
        <v>1195</v>
      </c>
      <c r="C96" s="261" t="s">
        <v>763</v>
      </c>
      <c r="D96" s="311">
        <v>2013</v>
      </c>
      <c r="E96" s="311"/>
      <c r="F96" s="311"/>
      <c r="G96" s="455" t="s">
        <v>862</v>
      </c>
      <c r="H96" s="455" t="s">
        <v>864</v>
      </c>
      <c r="I96" s="455" t="s">
        <v>864</v>
      </c>
    </row>
    <row r="97" spans="1:9" s="493" customFormat="1" ht="25.5">
      <c r="A97" s="311" t="s">
        <v>697</v>
      </c>
      <c r="B97" s="503" t="s">
        <v>1145</v>
      </c>
      <c r="C97" s="261" t="s">
        <v>763</v>
      </c>
      <c r="D97" s="311">
        <v>2013</v>
      </c>
      <c r="E97" s="311"/>
      <c r="F97" s="311"/>
      <c r="G97" s="455" t="s">
        <v>862</v>
      </c>
      <c r="H97" s="455" t="s">
        <v>864</v>
      </c>
      <c r="I97" s="455"/>
    </row>
    <row r="98" spans="1:9" s="493" customFormat="1" ht="25.5">
      <c r="A98" s="311" t="s">
        <v>697</v>
      </c>
      <c r="B98" s="503" t="s">
        <v>1146</v>
      </c>
      <c r="C98" s="261" t="s">
        <v>763</v>
      </c>
      <c r="D98" s="311">
        <v>2013</v>
      </c>
      <c r="E98" s="311"/>
      <c r="F98" s="311">
        <v>2013</v>
      </c>
      <c r="G98" s="455" t="s">
        <v>864</v>
      </c>
      <c r="H98" s="455" t="s">
        <v>864</v>
      </c>
      <c r="I98" s="455" t="s">
        <v>864</v>
      </c>
    </row>
    <row r="99" spans="1:9" s="493" customFormat="1" ht="38.25">
      <c r="A99" s="311" t="s">
        <v>697</v>
      </c>
      <c r="B99" s="503" t="s">
        <v>1147</v>
      </c>
      <c r="C99" s="261" t="s">
        <v>763</v>
      </c>
      <c r="D99" s="311"/>
      <c r="E99" s="311"/>
      <c r="F99" s="311"/>
      <c r="G99" s="455" t="s">
        <v>862</v>
      </c>
      <c r="H99" s="455" t="s">
        <v>864</v>
      </c>
      <c r="I99" s="455"/>
    </row>
    <row r="100" spans="1:9" s="493" customFormat="1" ht="25.5">
      <c r="A100" s="311" t="s">
        <v>697</v>
      </c>
      <c r="B100" s="506" t="s">
        <v>1148</v>
      </c>
      <c r="C100" s="261" t="s">
        <v>763</v>
      </c>
      <c r="D100" s="311">
        <v>2013</v>
      </c>
      <c r="E100" s="311"/>
      <c r="F100" s="311">
        <v>2013</v>
      </c>
      <c r="G100" s="455" t="s">
        <v>864</v>
      </c>
      <c r="H100" s="455" t="s">
        <v>864</v>
      </c>
      <c r="I100" s="455"/>
    </row>
    <row r="101" spans="1:9" s="493" customFormat="1" ht="25.5">
      <c r="A101" s="311" t="s">
        <v>697</v>
      </c>
      <c r="B101" s="503" t="s">
        <v>1149</v>
      </c>
      <c r="C101" s="261" t="s">
        <v>763</v>
      </c>
      <c r="D101" s="311"/>
      <c r="E101" s="311"/>
      <c r="F101" s="311"/>
      <c r="G101" s="455" t="s">
        <v>862</v>
      </c>
      <c r="H101" s="455" t="s">
        <v>864</v>
      </c>
      <c r="I101" s="455"/>
    </row>
    <row r="102" spans="1:9" s="493" customFormat="1" ht="25.5">
      <c r="A102" s="311" t="s">
        <v>697</v>
      </c>
      <c r="B102" s="503" t="s">
        <v>1150</v>
      </c>
      <c r="C102" s="261" t="s">
        <v>763</v>
      </c>
      <c r="D102" s="311"/>
      <c r="E102" s="311"/>
      <c r="F102" s="311"/>
      <c r="G102" s="455" t="s">
        <v>862</v>
      </c>
      <c r="H102" s="455" t="s">
        <v>864</v>
      </c>
      <c r="I102" s="455"/>
    </row>
    <row r="103" spans="1:9" s="493" customFormat="1">
      <c r="A103" s="311"/>
      <c r="B103" s="172"/>
      <c r="C103" s="311"/>
      <c r="D103" s="311"/>
      <c r="E103" s="311"/>
      <c r="F103" s="311"/>
      <c r="G103" s="196"/>
      <c r="H103" s="196"/>
      <c r="I103" s="455"/>
    </row>
    <row r="104" spans="1:9" s="493" customFormat="1">
      <c r="A104" s="311"/>
      <c r="B104" s="499" t="s">
        <v>1151</v>
      </c>
      <c r="C104" s="311"/>
      <c r="D104" s="311"/>
      <c r="E104" s="311"/>
      <c r="F104" s="311"/>
      <c r="G104" s="196"/>
      <c r="H104" s="196"/>
      <c r="I104" s="455"/>
    </row>
    <row r="105" spans="1:9" s="493" customFormat="1" ht="25.5">
      <c r="A105" s="311" t="s">
        <v>697</v>
      </c>
      <c r="B105" s="503" t="s">
        <v>1152</v>
      </c>
      <c r="C105" s="261" t="s">
        <v>763</v>
      </c>
      <c r="D105" s="261" t="s">
        <v>761</v>
      </c>
      <c r="E105" s="261"/>
      <c r="F105" s="311"/>
      <c r="G105" s="455" t="s">
        <v>864</v>
      </c>
      <c r="H105" s="455" t="s">
        <v>864</v>
      </c>
      <c r="I105" s="455" t="s">
        <v>864</v>
      </c>
    </row>
    <row r="106" spans="1:9" s="493" customFormat="1" ht="25.5">
      <c r="A106" s="311" t="s">
        <v>697</v>
      </c>
      <c r="B106" s="503" t="s">
        <v>1153</v>
      </c>
      <c r="C106" s="261" t="s">
        <v>763</v>
      </c>
      <c r="D106" s="311"/>
      <c r="E106" s="311"/>
      <c r="F106" s="311"/>
      <c r="G106" s="455" t="s">
        <v>862</v>
      </c>
      <c r="H106" s="455" t="s">
        <v>864</v>
      </c>
      <c r="I106" s="455"/>
    </row>
    <row r="107" spans="1:9" s="493" customFormat="1" ht="25.5">
      <c r="A107" s="311" t="s">
        <v>697</v>
      </c>
      <c r="B107" s="503" t="s">
        <v>1154</v>
      </c>
      <c r="C107" s="261" t="s">
        <v>763</v>
      </c>
      <c r="D107" s="261" t="s">
        <v>761</v>
      </c>
      <c r="E107" s="311"/>
      <c r="F107" s="261" t="s">
        <v>1074</v>
      </c>
      <c r="G107" s="455" t="s">
        <v>864</v>
      </c>
      <c r="H107" s="455" t="s">
        <v>864</v>
      </c>
      <c r="I107" s="455" t="s">
        <v>864</v>
      </c>
    </row>
    <row r="108" spans="1:9" s="493" customFormat="1" ht="25.5">
      <c r="A108" s="311" t="s">
        <v>697</v>
      </c>
      <c r="B108" s="503" t="s">
        <v>1155</v>
      </c>
      <c r="C108" s="261" t="s">
        <v>763</v>
      </c>
      <c r="D108" s="311"/>
      <c r="E108" s="311"/>
      <c r="F108" s="311"/>
      <c r="G108" s="455" t="s">
        <v>862</v>
      </c>
      <c r="H108" s="455" t="s">
        <v>864</v>
      </c>
      <c r="I108" s="455"/>
    </row>
    <row r="109" spans="1:9" s="493" customFormat="1" ht="25.5">
      <c r="A109" s="311" t="s">
        <v>697</v>
      </c>
      <c r="B109" s="503" t="s">
        <v>1156</v>
      </c>
      <c r="C109" s="261" t="s">
        <v>763</v>
      </c>
      <c r="D109" s="311"/>
      <c r="E109" s="311"/>
      <c r="F109" s="311"/>
      <c r="G109" s="455" t="s">
        <v>862</v>
      </c>
      <c r="H109" s="455" t="s">
        <v>864</v>
      </c>
      <c r="I109" s="455"/>
    </row>
    <row r="110" spans="1:9" s="493" customFormat="1" ht="25.5">
      <c r="A110" s="311" t="s">
        <v>697</v>
      </c>
      <c r="B110" s="503" t="s">
        <v>1157</v>
      </c>
      <c r="C110" s="261" t="s">
        <v>763</v>
      </c>
      <c r="D110" s="311"/>
      <c r="E110" s="311"/>
      <c r="F110" s="311"/>
      <c r="G110" s="455" t="s">
        <v>862</v>
      </c>
      <c r="H110" s="455" t="s">
        <v>864</v>
      </c>
      <c r="I110" s="455"/>
    </row>
    <row r="111" spans="1:9" s="493" customFormat="1" ht="25.5">
      <c r="A111" s="311" t="s">
        <v>697</v>
      </c>
      <c r="B111" s="503" t="s">
        <v>1158</v>
      </c>
      <c r="C111" s="261" t="s">
        <v>763</v>
      </c>
      <c r="D111" s="311"/>
      <c r="E111" s="311"/>
      <c r="F111" s="311"/>
      <c r="G111" s="455" t="s">
        <v>862</v>
      </c>
      <c r="H111" s="455" t="s">
        <v>864</v>
      </c>
      <c r="I111" s="455"/>
    </row>
    <row r="112" spans="1:9" s="493" customFormat="1" ht="25.5">
      <c r="A112" s="311" t="s">
        <v>697</v>
      </c>
      <c r="B112" s="503" t="s">
        <v>1159</v>
      </c>
      <c r="C112" s="261" t="s">
        <v>763</v>
      </c>
      <c r="D112" s="311"/>
      <c r="E112" s="311"/>
      <c r="F112" s="311"/>
      <c r="G112" s="455" t="s">
        <v>862</v>
      </c>
      <c r="H112" s="455" t="s">
        <v>864</v>
      </c>
      <c r="I112" s="455"/>
    </row>
    <row r="113" spans="1:9" s="493" customFormat="1" ht="25.5">
      <c r="A113" s="311" t="s">
        <v>697</v>
      </c>
      <c r="B113" s="503" t="s">
        <v>1160</v>
      </c>
      <c r="C113" s="261" t="s">
        <v>763</v>
      </c>
      <c r="D113" s="311"/>
      <c r="E113" s="311"/>
      <c r="F113" s="311"/>
      <c r="G113" s="455" t="s">
        <v>862</v>
      </c>
      <c r="H113" s="455" t="s">
        <v>864</v>
      </c>
      <c r="I113" s="455"/>
    </row>
    <row r="114" spans="1:9" s="493" customFormat="1" ht="38.25">
      <c r="A114" s="311" t="s">
        <v>697</v>
      </c>
      <c r="B114" s="503" t="s">
        <v>1161</v>
      </c>
      <c r="C114" s="261" t="s">
        <v>763</v>
      </c>
      <c r="D114" s="261" t="s">
        <v>761</v>
      </c>
      <c r="E114" s="311"/>
      <c r="F114" s="311"/>
      <c r="G114" s="455" t="s">
        <v>864</v>
      </c>
      <c r="H114" s="455" t="s">
        <v>864</v>
      </c>
      <c r="I114" s="455" t="s">
        <v>864</v>
      </c>
    </row>
    <row r="115" spans="1:9" s="493" customFormat="1" ht="25.5">
      <c r="A115" s="311" t="s">
        <v>697</v>
      </c>
      <c r="B115" s="507" t="s">
        <v>1196</v>
      </c>
      <c r="C115" s="261" t="s">
        <v>763</v>
      </c>
      <c r="D115" s="261" t="s">
        <v>761</v>
      </c>
      <c r="E115" s="311"/>
      <c r="F115" s="261" t="s">
        <v>761</v>
      </c>
      <c r="G115" s="455" t="s">
        <v>864</v>
      </c>
      <c r="H115" s="455" t="s">
        <v>864</v>
      </c>
      <c r="I115" s="455" t="s">
        <v>864</v>
      </c>
    </row>
    <row r="116" spans="1:9" s="493" customFormat="1" ht="25.5">
      <c r="A116" s="311" t="s">
        <v>697</v>
      </c>
      <c r="B116" s="503" t="s">
        <v>1162</v>
      </c>
      <c r="C116" s="261" t="s">
        <v>763</v>
      </c>
      <c r="D116" s="311"/>
      <c r="E116" s="311"/>
      <c r="F116" s="311"/>
      <c r="G116" s="455" t="s">
        <v>862</v>
      </c>
      <c r="H116" s="455" t="s">
        <v>864</v>
      </c>
      <c r="I116" s="455"/>
    </row>
    <row r="117" spans="1:9" s="493" customFormat="1" ht="38.25">
      <c r="A117" s="311" t="s">
        <v>697</v>
      </c>
      <c r="B117" s="503" t="s">
        <v>1163</v>
      </c>
      <c r="C117" s="261" t="s">
        <v>763</v>
      </c>
      <c r="D117" s="311"/>
      <c r="E117" s="311"/>
      <c r="F117" s="311"/>
      <c r="G117" s="455" t="s">
        <v>862</v>
      </c>
      <c r="H117" s="455" t="s">
        <v>864</v>
      </c>
      <c r="I117" s="455"/>
    </row>
    <row r="118" spans="1:9" s="493" customFormat="1" ht="25.5">
      <c r="A118" s="311" t="s">
        <v>697</v>
      </c>
      <c r="B118" s="503" t="s">
        <v>1164</v>
      </c>
      <c r="C118" s="261" t="s">
        <v>763</v>
      </c>
      <c r="D118" s="261" t="s">
        <v>761</v>
      </c>
      <c r="E118" s="311"/>
      <c r="F118" s="311">
        <v>2013</v>
      </c>
      <c r="G118" s="455" t="s">
        <v>864</v>
      </c>
      <c r="H118" s="455" t="s">
        <v>864</v>
      </c>
      <c r="I118" s="455" t="s">
        <v>864</v>
      </c>
    </row>
    <row r="119" spans="1:9" s="493" customFormat="1" ht="25.5">
      <c r="A119" s="311" t="s">
        <v>697</v>
      </c>
      <c r="B119" s="503" t="s">
        <v>1165</v>
      </c>
      <c r="C119" s="261" t="s">
        <v>763</v>
      </c>
      <c r="D119" s="261" t="s">
        <v>761</v>
      </c>
      <c r="E119" s="311"/>
      <c r="F119" s="311"/>
      <c r="G119" s="455" t="s">
        <v>864</v>
      </c>
      <c r="H119" s="455" t="s">
        <v>864</v>
      </c>
      <c r="I119" s="455" t="s">
        <v>862</v>
      </c>
    </row>
    <row r="120" spans="1:9" s="493" customFormat="1" ht="25.5">
      <c r="A120" s="311" t="s">
        <v>697</v>
      </c>
      <c r="B120" s="503" t="s">
        <v>1166</v>
      </c>
      <c r="C120" s="261" t="s">
        <v>763</v>
      </c>
      <c r="D120" s="261" t="s">
        <v>761</v>
      </c>
      <c r="E120" s="311"/>
      <c r="F120" s="261" t="s">
        <v>761</v>
      </c>
      <c r="G120" s="455" t="s">
        <v>864</v>
      </c>
      <c r="H120" s="455" t="s">
        <v>864</v>
      </c>
      <c r="I120" s="455" t="s">
        <v>864</v>
      </c>
    </row>
    <row r="121" spans="1:9" s="493" customFormat="1" ht="38.25">
      <c r="A121" s="311" t="s">
        <v>697</v>
      </c>
      <c r="B121" s="503" t="s">
        <v>1167</v>
      </c>
      <c r="C121" s="261" t="s">
        <v>763</v>
      </c>
      <c r="D121" s="261" t="s">
        <v>761</v>
      </c>
      <c r="E121" s="311"/>
      <c r="F121" s="311"/>
      <c r="G121" s="455" t="s">
        <v>864</v>
      </c>
      <c r="H121" s="455" t="s">
        <v>864</v>
      </c>
      <c r="I121" s="455" t="s">
        <v>864</v>
      </c>
    </row>
    <row r="122" spans="1:9" s="493" customFormat="1" ht="25.5">
      <c r="A122" s="311" t="s">
        <v>697</v>
      </c>
      <c r="B122" s="503" t="s">
        <v>1168</v>
      </c>
      <c r="C122" s="261" t="s">
        <v>763</v>
      </c>
      <c r="D122" s="261" t="s">
        <v>761</v>
      </c>
      <c r="E122" s="311"/>
      <c r="F122" s="311"/>
      <c r="G122" s="455" t="s">
        <v>864</v>
      </c>
      <c r="H122" s="455" t="s">
        <v>864</v>
      </c>
      <c r="I122" s="455" t="s">
        <v>862</v>
      </c>
    </row>
    <row r="123" spans="1:9" s="493" customFormat="1" ht="25.5">
      <c r="A123" s="311" t="s">
        <v>697</v>
      </c>
      <c r="B123" s="503" t="s">
        <v>1169</v>
      </c>
      <c r="C123" s="261" t="s">
        <v>763</v>
      </c>
      <c r="D123" s="261" t="s">
        <v>761</v>
      </c>
      <c r="E123" s="311"/>
      <c r="F123" s="311"/>
      <c r="G123" s="455" t="s">
        <v>864</v>
      </c>
      <c r="H123" s="455" t="s">
        <v>864</v>
      </c>
      <c r="I123" s="455" t="s">
        <v>864</v>
      </c>
    </row>
    <row r="124" spans="1:9" s="493" customFormat="1" ht="25.5">
      <c r="A124" s="311" t="s">
        <v>697</v>
      </c>
      <c r="B124" s="503" t="s">
        <v>1170</v>
      </c>
      <c r="C124" s="261" t="s">
        <v>763</v>
      </c>
      <c r="D124" s="311"/>
      <c r="E124" s="311"/>
      <c r="F124" s="311"/>
      <c r="G124" s="455" t="s">
        <v>862</v>
      </c>
      <c r="H124" s="455" t="s">
        <v>864</v>
      </c>
      <c r="I124" s="455"/>
    </row>
    <row r="125" spans="1:9" s="493" customFormat="1" ht="25.5">
      <c r="A125" s="311" t="s">
        <v>697</v>
      </c>
      <c r="B125" s="503" t="s">
        <v>1171</v>
      </c>
      <c r="C125" s="261" t="s">
        <v>763</v>
      </c>
      <c r="D125" s="311"/>
      <c r="E125" s="311"/>
      <c r="F125" s="311"/>
      <c r="G125" s="455" t="s">
        <v>862</v>
      </c>
      <c r="H125" s="455" t="s">
        <v>864</v>
      </c>
      <c r="I125" s="455"/>
    </row>
    <row r="126" spans="1:9" s="493" customFormat="1" ht="38.25">
      <c r="A126" s="311" t="s">
        <v>697</v>
      </c>
      <c r="B126" s="503" t="s">
        <v>1172</v>
      </c>
      <c r="C126" s="261" t="s">
        <v>763</v>
      </c>
      <c r="D126" s="311"/>
      <c r="E126" s="311"/>
      <c r="F126" s="311"/>
      <c r="G126" s="455" t="s">
        <v>862</v>
      </c>
      <c r="H126" s="455" t="s">
        <v>864</v>
      </c>
      <c r="I126" s="455"/>
    </row>
    <row r="127" spans="1:9" s="493" customFormat="1" ht="25.5">
      <c r="A127" s="311" t="s">
        <v>697</v>
      </c>
      <c r="B127" s="503" t="s">
        <v>1173</v>
      </c>
      <c r="C127" s="261" t="s">
        <v>763</v>
      </c>
      <c r="D127" s="311"/>
      <c r="E127" s="311"/>
      <c r="F127" s="311"/>
      <c r="G127" s="455" t="s">
        <v>862</v>
      </c>
      <c r="H127" s="455" t="s">
        <v>864</v>
      </c>
      <c r="I127" s="455"/>
    </row>
    <row r="128" spans="1:9" s="493" customFormat="1" ht="25.5">
      <c r="A128" s="311" t="s">
        <v>697</v>
      </c>
      <c r="B128" s="503" t="s">
        <v>1174</v>
      </c>
      <c r="C128" s="261" t="s">
        <v>763</v>
      </c>
      <c r="D128" s="311"/>
      <c r="E128" s="311"/>
      <c r="F128" s="311"/>
      <c r="G128" s="455" t="s">
        <v>862</v>
      </c>
      <c r="H128" s="455" t="s">
        <v>864</v>
      </c>
      <c r="I128" s="455"/>
    </row>
    <row r="129" spans="1:9" s="493" customFormat="1" ht="25.5">
      <c r="A129" s="311" t="s">
        <v>697</v>
      </c>
      <c r="B129" s="503" t="s">
        <v>1175</v>
      </c>
      <c r="C129" s="261" t="s">
        <v>763</v>
      </c>
      <c r="D129" s="311"/>
      <c r="E129" s="311"/>
      <c r="F129" s="311"/>
      <c r="G129" s="455" t="s">
        <v>862</v>
      </c>
      <c r="H129" s="455" t="s">
        <v>864</v>
      </c>
      <c r="I129" s="455"/>
    </row>
    <row r="130" spans="1:9" s="493" customFormat="1" ht="25.5">
      <c r="A130" s="311" t="s">
        <v>697</v>
      </c>
      <c r="B130" s="503" t="s">
        <v>1176</v>
      </c>
      <c r="C130" s="261" t="s">
        <v>763</v>
      </c>
      <c r="D130" s="311"/>
      <c r="E130" s="311"/>
      <c r="F130" s="311"/>
      <c r="G130" s="455" t="s">
        <v>862</v>
      </c>
      <c r="H130" s="455" t="s">
        <v>864</v>
      </c>
      <c r="I130" s="455"/>
    </row>
    <row r="131" spans="1:9" s="493" customFormat="1" ht="25.5">
      <c r="A131" s="311" t="s">
        <v>697</v>
      </c>
      <c r="B131" s="503" t="s">
        <v>1177</v>
      </c>
      <c r="C131" s="261" t="s">
        <v>763</v>
      </c>
      <c r="D131" s="311"/>
      <c r="E131" s="311"/>
      <c r="F131" s="311"/>
      <c r="G131" s="455" t="s">
        <v>862</v>
      </c>
      <c r="H131" s="455" t="s">
        <v>864</v>
      </c>
      <c r="I131" s="455"/>
    </row>
    <row r="132" spans="1:9" s="493" customFormat="1" ht="25.5">
      <c r="A132" s="311" t="s">
        <v>697</v>
      </c>
      <c r="B132" s="503" t="s">
        <v>1178</v>
      </c>
      <c r="C132" s="261" t="s">
        <v>763</v>
      </c>
      <c r="D132" s="311"/>
      <c r="E132" s="311"/>
      <c r="F132" s="311"/>
      <c r="G132" s="455" t="s">
        <v>862</v>
      </c>
      <c r="H132" s="455" t="s">
        <v>864</v>
      </c>
      <c r="I132" s="455"/>
    </row>
    <row r="133" spans="1:9" s="493" customFormat="1" ht="25.5">
      <c r="A133" s="311" t="s">
        <v>697</v>
      </c>
      <c r="B133" s="503" t="s">
        <v>1179</v>
      </c>
      <c r="C133" s="261" t="s">
        <v>763</v>
      </c>
      <c r="D133" s="311"/>
      <c r="E133" s="311"/>
      <c r="F133" s="311"/>
      <c r="G133" s="455" t="s">
        <v>862</v>
      </c>
      <c r="H133" s="455" t="s">
        <v>864</v>
      </c>
      <c r="I133" s="455"/>
    </row>
    <row r="134" spans="1:9" s="493" customFormat="1" ht="51">
      <c r="A134" s="311" t="s">
        <v>697</v>
      </c>
      <c r="B134" s="503" t="s">
        <v>1180</v>
      </c>
      <c r="C134" s="261" t="s">
        <v>763</v>
      </c>
      <c r="D134" s="311">
        <v>2013</v>
      </c>
      <c r="E134" s="311"/>
      <c r="F134" s="311"/>
      <c r="G134" s="455" t="s">
        <v>864</v>
      </c>
      <c r="H134" s="455" t="s">
        <v>864</v>
      </c>
      <c r="I134" s="455" t="s">
        <v>862</v>
      </c>
    </row>
    <row r="135" spans="1:9" s="493" customFormat="1" ht="25.5">
      <c r="A135" s="311" t="s">
        <v>697</v>
      </c>
      <c r="B135" s="503" t="s">
        <v>1181</v>
      </c>
      <c r="C135" s="261" t="s">
        <v>763</v>
      </c>
      <c r="D135" s="311"/>
      <c r="E135" s="311"/>
      <c r="F135" s="311"/>
      <c r="G135" s="455" t="s">
        <v>862</v>
      </c>
      <c r="H135" s="455" t="s">
        <v>864</v>
      </c>
      <c r="I135" s="455"/>
    </row>
    <row r="136" spans="1:9" s="493" customFormat="1" ht="25.5">
      <c r="A136" s="311" t="s">
        <v>697</v>
      </c>
      <c r="B136" s="503" t="s">
        <v>1182</v>
      </c>
      <c r="C136" s="261" t="s">
        <v>763</v>
      </c>
      <c r="D136" s="261" t="s">
        <v>761</v>
      </c>
      <c r="E136" s="311"/>
      <c r="F136" s="311"/>
      <c r="G136" s="455" t="s">
        <v>864</v>
      </c>
      <c r="H136" s="455" t="s">
        <v>864</v>
      </c>
      <c r="I136" s="455" t="s">
        <v>862</v>
      </c>
    </row>
    <row r="137" spans="1:9" s="493" customFormat="1" ht="25.5">
      <c r="A137" s="311" t="s">
        <v>697</v>
      </c>
      <c r="B137" s="503" t="s">
        <v>1183</v>
      </c>
      <c r="C137" s="261" t="s">
        <v>763</v>
      </c>
      <c r="D137" s="311"/>
      <c r="E137" s="311"/>
      <c r="F137" s="311"/>
      <c r="G137" s="455" t="s">
        <v>862</v>
      </c>
      <c r="H137" s="455" t="s">
        <v>864</v>
      </c>
      <c r="I137" s="455"/>
    </row>
    <row r="138" spans="1:9" s="493" customFormat="1" ht="25.5">
      <c r="A138" s="311" t="s">
        <v>697</v>
      </c>
      <c r="B138" s="503" t="s">
        <v>1184</v>
      </c>
      <c r="C138" s="261" t="s">
        <v>763</v>
      </c>
      <c r="D138" s="311"/>
      <c r="E138" s="311"/>
      <c r="F138" s="311"/>
      <c r="G138" s="455" t="s">
        <v>862</v>
      </c>
      <c r="H138" s="455" t="s">
        <v>864</v>
      </c>
      <c r="I138" s="455"/>
    </row>
    <row r="139" spans="1:9" s="493" customFormat="1">
      <c r="A139" s="311" t="s">
        <v>697</v>
      </c>
      <c r="B139" s="503" t="s">
        <v>1185</v>
      </c>
      <c r="C139" s="261" t="s">
        <v>763</v>
      </c>
      <c r="D139" s="311"/>
      <c r="E139" s="311"/>
      <c r="F139" s="311"/>
      <c r="G139" s="455" t="s">
        <v>862</v>
      </c>
      <c r="H139" s="455" t="s">
        <v>864</v>
      </c>
      <c r="I139" s="455"/>
    </row>
    <row r="140" spans="1:9" s="493" customFormat="1">
      <c r="A140" s="311" t="s">
        <v>697</v>
      </c>
      <c r="B140" s="503" t="s">
        <v>1186</v>
      </c>
      <c r="C140" s="261" t="s">
        <v>763</v>
      </c>
      <c r="D140" s="311"/>
      <c r="E140" s="311"/>
      <c r="F140" s="311"/>
      <c r="G140" s="455" t="s">
        <v>862</v>
      </c>
      <c r="H140" s="455" t="s">
        <v>864</v>
      </c>
      <c r="I140" s="455"/>
    </row>
    <row r="141" spans="1:9" s="493" customFormat="1">
      <c r="A141" s="311" t="s">
        <v>697</v>
      </c>
      <c r="B141" s="503" t="s">
        <v>1187</v>
      </c>
      <c r="C141" s="261" t="s">
        <v>763</v>
      </c>
      <c r="D141" s="311"/>
      <c r="E141" s="311"/>
      <c r="F141" s="311"/>
      <c r="G141" s="455" t="s">
        <v>862</v>
      </c>
      <c r="H141" s="455" t="s">
        <v>864</v>
      </c>
      <c r="I141" s="455"/>
    </row>
    <row r="142" spans="1:9" s="493" customFormat="1">
      <c r="A142" s="311" t="s">
        <v>697</v>
      </c>
      <c r="B142" s="503" t="s">
        <v>1188</v>
      </c>
      <c r="C142" s="261" t="s">
        <v>763</v>
      </c>
      <c r="D142" s="311"/>
      <c r="E142" s="311"/>
      <c r="F142" s="311"/>
      <c r="G142" s="455" t="s">
        <v>862</v>
      </c>
      <c r="H142" s="455" t="s">
        <v>864</v>
      </c>
      <c r="I142" s="455"/>
    </row>
    <row r="143" spans="1:9" s="493" customFormat="1">
      <c r="A143" s="311" t="s">
        <v>697</v>
      </c>
      <c r="B143" s="503" t="s">
        <v>1189</v>
      </c>
      <c r="C143" s="261" t="s">
        <v>763</v>
      </c>
      <c r="D143" s="311"/>
      <c r="E143" s="311"/>
      <c r="F143" s="311"/>
      <c r="G143" s="455" t="s">
        <v>862</v>
      </c>
      <c r="H143" s="455" t="s">
        <v>864</v>
      </c>
      <c r="I143" s="455"/>
    </row>
    <row r="144" spans="1:9" s="493" customFormat="1" ht="25.5">
      <c r="A144" s="311" t="s">
        <v>697</v>
      </c>
      <c r="B144" s="436" t="s">
        <v>1198</v>
      </c>
      <c r="C144" s="261" t="s">
        <v>763</v>
      </c>
      <c r="D144" s="311" t="s">
        <v>761</v>
      </c>
      <c r="E144" s="311"/>
      <c r="F144" s="261" t="s">
        <v>1061</v>
      </c>
      <c r="G144" s="196"/>
      <c r="H144" s="436" t="s">
        <v>1197</v>
      </c>
      <c r="I144" s="455" t="s">
        <v>864</v>
      </c>
    </row>
    <row r="145" spans="1:9" s="493" customFormat="1" ht="25.5">
      <c r="A145" s="311" t="s">
        <v>697</v>
      </c>
      <c r="B145" s="436" t="s">
        <v>1199</v>
      </c>
      <c r="C145" s="261" t="s">
        <v>763</v>
      </c>
      <c r="D145" s="311" t="s">
        <v>761</v>
      </c>
      <c r="E145" s="311"/>
      <c r="F145" s="311">
        <v>2011</v>
      </c>
      <c r="G145" s="196"/>
      <c r="H145" s="455" t="s">
        <v>862</v>
      </c>
      <c r="I145" s="455" t="s">
        <v>864</v>
      </c>
    </row>
    <row r="146" spans="1:9" s="493" customFormat="1" ht="25.5">
      <c r="A146" s="494" t="s">
        <v>697</v>
      </c>
      <c r="B146" s="495" t="s">
        <v>1200</v>
      </c>
      <c r="C146" s="261" t="s">
        <v>763</v>
      </c>
      <c r="D146" s="261" t="s">
        <v>1073</v>
      </c>
      <c r="E146" s="311">
        <v>1</v>
      </c>
      <c r="F146" s="261"/>
      <c r="G146" s="455"/>
      <c r="H146" s="436" t="s">
        <v>1197</v>
      </c>
      <c r="I146" s="455" t="s">
        <v>864</v>
      </c>
    </row>
    <row r="148" spans="1:9">
      <c r="B148" s="1" t="s">
        <v>1205</v>
      </c>
    </row>
    <row r="150" spans="1:9">
      <c r="A150" s="349"/>
    </row>
    <row r="151" spans="1:9">
      <c r="A151" s="349"/>
    </row>
    <row r="152" spans="1:9">
      <c r="A152" s="349"/>
    </row>
    <row r="153" spans="1:9">
      <c r="A153" s="349"/>
    </row>
    <row r="154" spans="1:9">
      <c r="A154" s="349"/>
    </row>
    <row r="155" spans="1:9">
      <c r="A155" s="349"/>
    </row>
    <row r="156" spans="1:9">
      <c r="A156" s="349"/>
    </row>
    <row r="157" spans="1:9">
      <c r="A157" s="349"/>
    </row>
  </sheetData>
  <customSheetViews>
    <customSheetView guid="{1A05CC46-E8C1-47E6-B06E-E341483B0B83}" showPageBreaks="1" fitToPage="1" printArea="1">
      <pageMargins left="0.70833333333333337" right="0.70833333333333337" top="0.78749999999999998" bottom="0.78749999999999998" header="0.51180555555555551" footer="0.51180555555555551"/>
      <pageSetup paperSize="9" scale="10" firstPageNumber="0" orientation="landscape" horizontalDpi="300" verticalDpi="300" r:id="rId1"/>
      <headerFooter alignWithMargins="0">
        <oddFooter>&amp;L&amp;F&amp;C&amp;A&amp;R&amp;D</oddFooter>
      </headerFooter>
    </customSheetView>
    <customSheetView guid="{7665AB54-3FD1-4E19-96C0-77A2754FE0B5}" showPageBreaks="1" fitToPage="1" printArea="1" showRuler="0">
      <selection activeCell="C18" sqref="C18"/>
      <pageMargins left="0.70833333333333337" right="0.70833333333333337" top="0.78749999999999998" bottom="0.78749999999999998" header="0.51180555555555551" footer="0.51180555555555551"/>
      <pageSetup paperSize="9" scale="76" firstPageNumber="0" orientation="landscape" horizontalDpi="300" verticalDpi="300"/>
      <headerFooter alignWithMargins="0">
        <oddFooter>&amp;L&amp;F&amp;C&amp;A&amp;R&amp;D</oddFooter>
      </headerFooter>
    </customSheetView>
    <customSheetView guid="{07C8CEEF-9046-4EF8-9C0B-911B65CC3011}" showPageBreaks="1" fitToPage="1" printArea="1">
      <pageMargins left="0.70833333333333337" right="0.70833333333333337" top="0.78749999999999998" bottom="0.78749999999999998" header="0.51180555555555551" footer="0.51180555555555551"/>
      <pageSetup paperSize="9" scale="10" firstPageNumber="0" orientation="landscape" horizontalDpi="300" verticalDpi="300" r:id="rId2"/>
      <headerFooter alignWithMargins="0">
        <oddFooter>&amp;L&amp;F&amp;C&amp;A&amp;R&amp;D</oddFooter>
      </headerFooter>
    </customSheetView>
  </customSheetViews>
  <phoneticPr fontId="47" type="noConversion"/>
  <pageMargins left="0.70833333333333337" right="0.70833333333333337" top="0.78749999999999998" bottom="0.78749999999999998" header="0.51180555555555551" footer="0.51180555555555551"/>
  <pageSetup paperSize="9" scale="76" firstPageNumber="0" orientation="landscape" horizontalDpi="300" verticalDpi="300" r:id="rId3"/>
  <headerFooter alignWithMargins="0">
    <oddFooter>&amp;L&amp;F&amp;C&amp;A&amp;R&amp;D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8"/>
  <sheetViews>
    <sheetView topLeftCell="F1" zoomScale="70" zoomScaleNormal="70" workbookViewId="0">
      <selection activeCell="M25" sqref="M25"/>
    </sheetView>
  </sheetViews>
  <sheetFormatPr defaultColWidth="11.5703125" defaultRowHeight="12.75"/>
  <cols>
    <col min="1" max="1" width="11.5703125" style="166" customWidth="1"/>
    <col min="2" max="2" width="24" style="166" customWidth="1"/>
    <col min="3" max="3" width="11.5703125" style="166" customWidth="1"/>
    <col min="4" max="5" width="29.28515625" style="166" customWidth="1"/>
    <col min="6" max="6" width="19.42578125" style="166" customWidth="1"/>
    <col min="7" max="7" width="34.5703125" style="166" customWidth="1"/>
    <col min="8" max="8" width="11.85546875" style="166" customWidth="1"/>
    <col min="9" max="12" width="21.42578125" style="166" customWidth="1"/>
    <col min="13" max="13" width="14.7109375" style="166" customWidth="1"/>
    <col min="14" max="14" width="11.5703125" style="166" customWidth="1"/>
    <col min="15" max="15" width="21.42578125" style="166" customWidth="1"/>
    <col min="16" max="16" width="11.5703125" style="166" customWidth="1"/>
    <col min="17" max="17" width="13.85546875" style="166" customWidth="1"/>
    <col min="18" max="19" width="22" style="166" customWidth="1"/>
    <col min="20" max="20" width="16.42578125" style="166" customWidth="1"/>
    <col min="21" max="22" width="17.42578125" style="166" customWidth="1"/>
    <col min="23" max="23" width="22.85546875" style="166" customWidth="1"/>
    <col min="24" max="16384" width="11.5703125" style="166"/>
  </cols>
  <sheetData>
    <row r="1" spans="1:25" ht="15.75" customHeight="1" thickBot="1">
      <c r="A1" s="78" t="s">
        <v>28</v>
      </c>
      <c r="B1" s="78"/>
      <c r="C1" s="78"/>
      <c r="D1" s="78"/>
      <c r="E1" s="827"/>
      <c r="F1" s="78"/>
      <c r="G1" s="78"/>
      <c r="H1" s="78"/>
      <c r="I1" s="78"/>
      <c r="J1" s="78"/>
      <c r="K1" s="78"/>
      <c r="L1" s="78"/>
      <c r="M1" s="78"/>
      <c r="N1" s="78"/>
      <c r="O1" s="78"/>
      <c r="P1" s="78"/>
      <c r="Q1" s="78"/>
      <c r="R1" s="78"/>
      <c r="S1" s="49" t="s">
        <v>750</v>
      </c>
      <c r="T1" s="302" t="s">
        <v>761</v>
      </c>
    </row>
    <row r="2" spans="1:25" ht="15.75" customHeight="1" thickBot="1">
      <c r="A2" s="79"/>
      <c r="B2" s="79"/>
      <c r="C2" s="79"/>
      <c r="D2" s="79"/>
      <c r="E2" s="828"/>
      <c r="F2" s="79"/>
      <c r="G2" s="79"/>
      <c r="H2" s="79"/>
      <c r="I2" s="79"/>
      <c r="J2" s="79"/>
      <c r="K2" s="79"/>
      <c r="L2" s="79"/>
      <c r="M2" s="79"/>
      <c r="N2" s="79"/>
      <c r="O2" s="79"/>
      <c r="P2" s="79"/>
      <c r="Q2" s="79"/>
      <c r="R2" s="79"/>
      <c r="S2" s="49" t="s">
        <v>751</v>
      </c>
      <c r="T2" s="303">
        <v>2013</v>
      </c>
    </row>
    <row r="3" spans="1:25" ht="12.95" customHeight="1" thickBot="1">
      <c r="A3" s="1019" t="s">
        <v>752</v>
      </c>
      <c r="B3" s="1019" t="s">
        <v>895</v>
      </c>
      <c r="C3" s="1019" t="s">
        <v>868</v>
      </c>
      <c r="D3" s="1019" t="s">
        <v>766</v>
      </c>
      <c r="E3" s="822"/>
      <c r="F3" s="1019" t="s">
        <v>833</v>
      </c>
      <c r="G3" s="1019" t="s">
        <v>896</v>
      </c>
      <c r="I3" s="80"/>
      <c r="J3" s="80"/>
      <c r="K3" s="80"/>
      <c r="L3" s="80"/>
      <c r="M3" s="80"/>
      <c r="N3" s="1020" t="s">
        <v>898</v>
      </c>
      <c r="O3" s="1020"/>
      <c r="P3" s="1020"/>
      <c r="Q3" s="1020"/>
      <c r="R3" s="1020"/>
      <c r="S3" s="1020"/>
      <c r="T3" s="81"/>
    </row>
    <row r="4" spans="1:25" ht="77.25" thickBot="1">
      <c r="A4" s="1019"/>
      <c r="B4" s="1019"/>
      <c r="C4" s="1019"/>
      <c r="D4" s="1019"/>
      <c r="E4" s="822" t="s">
        <v>754</v>
      </c>
      <c r="F4" s="1019"/>
      <c r="G4" s="1019"/>
      <c r="H4" s="572" t="s">
        <v>897</v>
      </c>
      <c r="I4" s="82" t="s">
        <v>899</v>
      </c>
      <c r="J4" s="82" t="s">
        <v>900</v>
      </c>
      <c r="K4" s="82" t="s">
        <v>901</v>
      </c>
      <c r="L4" s="82" t="s">
        <v>902</v>
      </c>
      <c r="M4" s="83" t="s">
        <v>889</v>
      </c>
      <c r="N4" s="84" t="s">
        <v>903</v>
      </c>
      <c r="O4" s="85" t="s">
        <v>904</v>
      </c>
      <c r="P4" s="86" t="s">
        <v>905</v>
      </c>
      <c r="Q4" s="85" t="s">
        <v>906</v>
      </c>
      <c r="R4" s="85" t="s">
        <v>907</v>
      </c>
      <c r="S4" s="85" t="s">
        <v>908</v>
      </c>
      <c r="T4" s="799" t="s">
        <v>1444</v>
      </c>
    </row>
    <row r="5" spans="1:25">
      <c r="A5" s="318" t="s">
        <v>697</v>
      </c>
      <c r="B5" s="318" t="s">
        <v>697</v>
      </c>
      <c r="C5" s="304">
        <v>2013</v>
      </c>
      <c r="D5" s="305" t="s">
        <v>779</v>
      </c>
      <c r="E5" s="833" t="s">
        <v>763</v>
      </c>
      <c r="F5" s="461" t="s">
        <v>420</v>
      </c>
      <c r="G5" s="316" t="s">
        <v>1356</v>
      </c>
      <c r="H5" s="305">
        <v>2</v>
      </c>
      <c r="I5" s="306" t="s">
        <v>534</v>
      </c>
      <c r="J5" s="304"/>
      <c r="K5" s="307">
        <v>900</v>
      </c>
      <c r="L5" s="304"/>
      <c r="M5" s="307" t="s">
        <v>535</v>
      </c>
      <c r="N5" s="310">
        <v>550</v>
      </c>
      <c r="O5" s="630" t="s">
        <v>1303</v>
      </c>
      <c r="P5" s="308"/>
      <c r="Q5" s="309"/>
      <c r="R5" s="643">
        <v>11</v>
      </c>
      <c r="S5" s="670" t="s">
        <v>1303</v>
      </c>
      <c r="T5" s="310">
        <f>N5+P5+R5</f>
        <v>561</v>
      </c>
    </row>
    <row r="6" spans="1:25">
      <c r="A6" s="284" t="s">
        <v>697</v>
      </c>
      <c r="B6" s="318" t="s">
        <v>697</v>
      </c>
      <c r="C6" s="284">
        <v>2013</v>
      </c>
      <c r="D6" s="305" t="s">
        <v>779</v>
      </c>
      <c r="E6" s="833" t="s">
        <v>763</v>
      </c>
      <c r="F6" s="461" t="s">
        <v>420</v>
      </c>
      <c r="G6" s="316" t="s">
        <v>1357</v>
      </c>
      <c r="H6" s="305">
        <v>1</v>
      </c>
      <c r="I6" s="306" t="s">
        <v>534</v>
      </c>
      <c r="J6" s="284"/>
      <c r="K6" s="307">
        <v>1500</v>
      </c>
      <c r="L6" s="284"/>
      <c r="M6" s="307" t="s">
        <v>535</v>
      </c>
      <c r="N6" s="312">
        <v>730</v>
      </c>
      <c r="O6" s="312">
        <v>0.25</v>
      </c>
      <c r="P6" s="312"/>
      <c r="Q6" s="294"/>
      <c r="R6" s="644">
        <v>3281</v>
      </c>
      <c r="S6" s="294">
        <v>0.29799999999999999</v>
      </c>
      <c r="T6" s="310">
        <f t="shared" ref="T6:T57" si="0">N6+P6+R6</f>
        <v>4011</v>
      </c>
    </row>
    <row r="7" spans="1:25">
      <c r="A7" s="284" t="s">
        <v>697</v>
      </c>
      <c r="B7" s="318" t="s">
        <v>697</v>
      </c>
      <c r="C7" s="284">
        <v>2013</v>
      </c>
      <c r="D7" s="305" t="s">
        <v>779</v>
      </c>
      <c r="E7" s="833" t="s">
        <v>763</v>
      </c>
      <c r="F7" s="461" t="s">
        <v>420</v>
      </c>
      <c r="G7" s="316" t="s">
        <v>533</v>
      </c>
      <c r="H7" s="305">
        <v>1</v>
      </c>
      <c r="I7" s="311" t="s">
        <v>534</v>
      </c>
      <c r="J7" s="284"/>
      <c r="K7" s="307">
        <v>8640</v>
      </c>
      <c r="L7" s="284"/>
      <c r="M7" s="307" t="s">
        <v>535</v>
      </c>
      <c r="N7" s="312">
        <v>25</v>
      </c>
      <c r="O7" s="658" t="s">
        <v>1303</v>
      </c>
      <c r="P7" s="312"/>
      <c r="Q7" s="312"/>
      <c r="R7" s="644">
        <v>58</v>
      </c>
      <c r="S7" s="673" t="s">
        <v>1303</v>
      </c>
      <c r="T7" s="310">
        <f t="shared" si="0"/>
        <v>83</v>
      </c>
      <c r="V7" s="313"/>
      <c r="W7" s="313"/>
      <c r="X7" s="313"/>
      <c r="Y7" s="313"/>
    </row>
    <row r="8" spans="1:25">
      <c r="A8" s="284" t="s">
        <v>697</v>
      </c>
      <c r="B8" s="571" t="s">
        <v>697</v>
      </c>
      <c r="C8" s="284">
        <v>2013</v>
      </c>
      <c r="D8" s="305" t="s">
        <v>779</v>
      </c>
      <c r="E8" s="833" t="s">
        <v>763</v>
      </c>
      <c r="F8" s="261" t="s">
        <v>420</v>
      </c>
      <c r="G8" s="316" t="s">
        <v>1358</v>
      </c>
      <c r="H8" s="305">
        <v>1</v>
      </c>
      <c r="I8" s="306" t="s">
        <v>534</v>
      </c>
      <c r="J8" s="314"/>
      <c r="K8" s="307">
        <v>0</v>
      </c>
      <c r="L8" s="573"/>
      <c r="M8" s="307" t="s">
        <v>535</v>
      </c>
      <c r="N8" s="288">
        <v>1830</v>
      </c>
      <c r="O8" s="312">
        <v>0.27</v>
      </c>
      <c r="P8" s="312"/>
      <c r="Q8" s="294"/>
      <c r="R8" s="644">
        <v>8482</v>
      </c>
      <c r="S8" s="294">
        <v>0.17699999999999999</v>
      </c>
      <c r="T8" s="310">
        <f t="shared" si="0"/>
        <v>10312</v>
      </c>
      <c r="U8" s="199"/>
    </row>
    <row r="9" spans="1:25">
      <c r="A9" s="284" t="s">
        <v>697</v>
      </c>
      <c r="B9" s="571" t="s">
        <v>697</v>
      </c>
      <c r="C9" s="284">
        <v>2013</v>
      </c>
      <c r="D9" s="305" t="s">
        <v>779</v>
      </c>
      <c r="E9" s="833" t="s">
        <v>763</v>
      </c>
      <c r="F9" s="461" t="s">
        <v>420</v>
      </c>
      <c r="G9" s="316" t="s">
        <v>1359</v>
      </c>
      <c r="H9" s="305">
        <v>1</v>
      </c>
      <c r="I9" s="306" t="s">
        <v>534</v>
      </c>
      <c r="J9" s="284"/>
      <c r="K9" s="307">
        <v>8640</v>
      </c>
      <c r="L9" s="311"/>
      <c r="M9" s="307" t="s">
        <v>535</v>
      </c>
      <c r="N9" s="312">
        <v>0</v>
      </c>
      <c r="O9" s="312"/>
      <c r="P9" s="312"/>
      <c r="Q9" s="312"/>
      <c r="R9" s="644">
        <v>3</v>
      </c>
      <c r="S9" s="673" t="s">
        <v>1303</v>
      </c>
      <c r="T9" s="310">
        <f t="shared" si="0"/>
        <v>3</v>
      </c>
      <c r="U9" s="199"/>
    </row>
    <row r="10" spans="1:25">
      <c r="A10" s="284" t="s">
        <v>697</v>
      </c>
      <c r="B10" s="571" t="s">
        <v>697</v>
      </c>
      <c r="C10" s="284">
        <v>2013</v>
      </c>
      <c r="D10" s="305" t="s">
        <v>779</v>
      </c>
      <c r="E10" s="833" t="s">
        <v>763</v>
      </c>
      <c r="F10" s="261" t="s">
        <v>420</v>
      </c>
      <c r="G10" s="600" t="s">
        <v>1360</v>
      </c>
      <c r="H10" s="305">
        <v>1</v>
      </c>
      <c r="I10" s="306" t="s">
        <v>534</v>
      </c>
      <c r="J10" s="314"/>
      <c r="K10" s="307">
        <v>0</v>
      </c>
      <c r="L10" s="573"/>
      <c r="M10" s="307" t="s">
        <v>535</v>
      </c>
      <c r="N10" s="288">
        <v>2013</v>
      </c>
      <c r="O10" s="312">
        <v>0.43099999999999999</v>
      </c>
      <c r="P10" s="312"/>
      <c r="Q10" s="294"/>
      <c r="R10" s="644">
        <v>2337</v>
      </c>
      <c r="S10" s="294">
        <v>0.39500000000000002</v>
      </c>
      <c r="T10" s="310">
        <f t="shared" si="0"/>
        <v>4350</v>
      </c>
      <c r="U10" s="199"/>
    </row>
    <row r="11" spans="1:25">
      <c r="A11" s="284" t="s">
        <v>697</v>
      </c>
      <c r="B11" s="571" t="s">
        <v>697</v>
      </c>
      <c r="C11" s="284">
        <v>2013</v>
      </c>
      <c r="D11" s="305" t="s">
        <v>779</v>
      </c>
      <c r="E11" s="833" t="s">
        <v>763</v>
      </c>
      <c r="F11" s="261" t="s">
        <v>420</v>
      </c>
      <c r="G11" s="600" t="s">
        <v>1361</v>
      </c>
      <c r="H11" s="305">
        <v>1</v>
      </c>
      <c r="I11" s="306" t="s">
        <v>534</v>
      </c>
      <c r="J11" s="314"/>
      <c r="K11" s="307">
        <v>0</v>
      </c>
      <c r="L11" s="573"/>
      <c r="M11" s="307" t="s">
        <v>535</v>
      </c>
      <c r="N11" s="288">
        <v>974</v>
      </c>
      <c r="O11" s="312">
        <v>0.224</v>
      </c>
      <c r="P11" s="312"/>
      <c r="Q11" s="294"/>
      <c r="R11" s="644">
        <v>778</v>
      </c>
      <c r="S11" s="294">
        <v>0.224</v>
      </c>
      <c r="T11" s="310">
        <f t="shared" si="0"/>
        <v>1752</v>
      </c>
      <c r="U11" s="199"/>
    </row>
    <row r="12" spans="1:25">
      <c r="A12" s="284" t="s">
        <v>697</v>
      </c>
      <c r="B12" s="318" t="s">
        <v>697</v>
      </c>
      <c r="C12" s="284">
        <v>2013</v>
      </c>
      <c r="D12" s="305" t="s">
        <v>779</v>
      </c>
      <c r="E12" s="833" t="s">
        <v>763</v>
      </c>
      <c r="F12" s="311" t="s">
        <v>478</v>
      </c>
      <c r="G12" s="600" t="s">
        <v>1357</v>
      </c>
      <c r="H12" s="305">
        <v>2</v>
      </c>
      <c r="I12" s="306" t="s">
        <v>534</v>
      </c>
      <c r="J12" s="284"/>
      <c r="K12" s="307">
        <v>0</v>
      </c>
      <c r="L12" s="311"/>
      <c r="M12" s="307" t="s">
        <v>535</v>
      </c>
      <c r="N12" s="288">
        <v>594</v>
      </c>
      <c r="O12" s="312">
        <v>0.25</v>
      </c>
      <c r="P12" s="312"/>
      <c r="Q12" s="294"/>
      <c r="R12" s="645">
        <v>5</v>
      </c>
      <c r="S12" s="673" t="s">
        <v>1303</v>
      </c>
      <c r="T12" s="310">
        <f t="shared" si="0"/>
        <v>599</v>
      </c>
      <c r="U12" s="199"/>
    </row>
    <row r="13" spans="1:25">
      <c r="A13" s="284" t="s">
        <v>697</v>
      </c>
      <c r="B13" s="318" t="s">
        <v>697</v>
      </c>
      <c r="C13" s="284">
        <v>2013</v>
      </c>
      <c r="D13" s="305" t="s">
        <v>779</v>
      </c>
      <c r="E13" s="833" t="s">
        <v>763</v>
      </c>
      <c r="F13" s="311" t="s">
        <v>478</v>
      </c>
      <c r="G13" s="600" t="s">
        <v>1304</v>
      </c>
      <c r="H13" s="305">
        <v>2</v>
      </c>
      <c r="I13" s="306" t="s">
        <v>534</v>
      </c>
      <c r="J13" s="284"/>
      <c r="K13" s="307">
        <v>0</v>
      </c>
      <c r="L13" s="574"/>
      <c r="M13" s="307" t="s">
        <v>535</v>
      </c>
      <c r="N13" s="288">
        <v>29</v>
      </c>
      <c r="O13" s="312">
        <v>0.14899999999999999</v>
      </c>
      <c r="P13" s="312"/>
      <c r="Q13" s="294"/>
      <c r="R13" s="645">
        <v>71</v>
      </c>
      <c r="S13" s="294">
        <v>0.151</v>
      </c>
      <c r="T13" s="310">
        <f t="shared" si="0"/>
        <v>100</v>
      </c>
      <c r="U13" s="199"/>
    </row>
    <row r="14" spans="1:25">
      <c r="A14" s="284" t="s">
        <v>697</v>
      </c>
      <c r="B14" s="571" t="s">
        <v>697</v>
      </c>
      <c r="C14" s="284">
        <v>2013</v>
      </c>
      <c r="D14" s="305" t="s">
        <v>779</v>
      </c>
      <c r="E14" s="833" t="s">
        <v>763</v>
      </c>
      <c r="F14" s="311" t="s">
        <v>478</v>
      </c>
      <c r="G14" s="316" t="s">
        <v>1358</v>
      </c>
      <c r="H14" s="305">
        <v>1</v>
      </c>
      <c r="I14" s="306" t="s">
        <v>534</v>
      </c>
      <c r="J14" s="314"/>
      <c r="K14" s="307">
        <v>13500</v>
      </c>
      <c r="L14" s="301"/>
      <c r="M14" s="307" t="s">
        <v>535</v>
      </c>
      <c r="N14" s="288">
        <v>10260</v>
      </c>
      <c r="O14" s="740">
        <v>0.29499999999999998</v>
      </c>
      <c r="P14" s="312"/>
      <c r="Q14" s="294"/>
      <c r="R14" s="645">
        <v>10083</v>
      </c>
      <c r="S14" s="673" t="s">
        <v>1303</v>
      </c>
      <c r="T14" s="310">
        <f t="shared" si="0"/>
        <v>20343</v>
      </c>
      <c r="U14" s="199"/>
    </row>
    <row r="15" spans="1:25">
      <c r="A15" s="284" t="s">
        <v>697</v>
      </c>
      <c r="B15" s="571" t="s">
        <v>697</v>
      </c>
      <c r="C15" s="284">
        <v>2013</v>
      </c>
      <c r="D15" s="305" t="s">
        <v>779</v>
      </c>
      <c r="E15" s="833" t="s">
        <v>763</v>
      </c>
      <c r="F15" s="311" t="s">
        <v>478</v>
      </c>
      <c r="G15" s="316" t="s">
        <v>1360</v>
      </c>
      <c r="H15" s="305">
        <v>1</v>
      </c>
      <c r="I15" s="306" t="s">
        <v>534</v>
      </c>
      <c r="J15" s="301"/>
      <c r="K15" s="307">
        <v>4290</v>
      </c>
      <c r="L15" s="301"/>
      <c r="M15" s="307" t="s">
        <v>535</v>
      </c>
      <c r="N15" s="312">
        <v>0</v>
      </c>
      <c r="O15" s="312"/>
      <c r="P15" s="312"/>
      <c r="Q15" s="294"/>
      <c r="R15" s="645">
        <v>1569</v>
      </c>
      <c r="S15" s="294">
        <v>0.60099999999999998</v>
      </c>
      <c r="T15" s="310">
        <f t="shared" si="0"/>
        <v>1569</v>
      </c>
      <c r="U15" s="199"/>
    </row>
    <row r="16" spans="1:25">
      <c r="A16" s="284" t="s">
        <v>697</v>
      </c>
      <c r="B16" s="318" t="s">
        <v>697</v>
      </c>
      <c r="C16" s="284">
        <v>2013</v>
      </c>
      <c r="D16" s="305" t="s">
        <v>779</v>
      </c>
      <c r="E16" s="833" t="s">
        <v>763</v>
      </c>
      <c r="F16" s="311" t="s">
        <v>478</v>
      </c>
      <c r="G16" s="316" t="s">
        <v>1361</v>
      </c>
      <c r="H16" s="305">
        <v>2</v>
      </c>
      <c r="I16" s="306" t="s">
        <v>534</v>
      </c>
      <c r="J16" s="284"/>
      <c r="K16" s="307">
        <v>6000</v>
      </c>
      <c r="L16" s="284"/>
      <c r="M16" s="307" t="s">
        <v>535</v>
      </c>
      <c r="N16" s="288">
        <v>2516</v>
      </c>
      <c r="O16" s="312">
        <v>0.19</v>
      </c>
      <c r="P16" s="312"/>
      <c r="Q16" s="294"/>
      <c r="R16" s="645">
        <v>1242</v>
      </c>
      <c r="S16" s="294">
        <v>0.38700000000000001</v>
      </c>
      <c r="T16" s="310">
        <f t="shared" si="0"/>
        <v>3758</v>
      </c>
      <c r="U16" s="199"/>
    </row>
    <row r="17" spans="1:21">
      <c r="A17" s="284" t="s">
        <v>697</v>
      </c>
      <c r="B17" s="571" t="s">
        <v>697</v>
      </c>
      <c r="C17" s="284">
        <v>2013</v>
      </c>
      <c r="D17" s="305" t="s">
        <v>779</v>
      </c>
      <c r="E17" s="833" t="s">
        <v>763</v>
      </c>
      <c r="F17" s="261" t="s">
        <v>1323</v>
      </c>
      <c r="G17" s="600" t="s">
        <v>1360</v>
      </c>
      <c r="H17" s="305">
        <v>2</v>
      </c>
      <c r="I17" s="306" t="s">
        <v>534</v>
      </c>
      <c r="J17" s="284"/>
      <c r="K17" s="307">
        <v>0</v>
      </c>
      <c r="L17" s="284"/>
      <c r="M17" s="307" t="s">
        <v>535</v>
      </c>
      <c r="N17" s="288">
        <v>543</v>
      </c>
      <c r="O17" s="312">
        <v>0.47</v>
      </c>
      <c r="P17" s="312"/>
      <c r="Q17" s="294"/>
      <c r="R17" s="646">
        <v>1484</v>
      </c>
      <c r="S17" s="294">
        <v>7.0000000000000007E-2</v>
      </c>
      <c r="T17" s="310">
        <f t="shared" si="0"/>
        <v>2027</v>
      </c>
      <c r="U17" s="199"/>
    </row>
    <row r="18" spans="1:21">
      <c r="A18" s="284" t="s">
        <v>697</v>
      </c>
      <c r="B18" s="571" t="s">
        <v>697</v>
      </c>
      <c r="C18" s="284">
        <v>2013</v>
      </c>
      <c r="D18" s="305" t="s">
        <v>779</v>
      </c>
      <c r="E18" s="833" t="s">
        <v>763</v>
      </c>
      <c r="F18" s="261" t="s">
        <v>1323</v>
      </c>
      <c r="G18" s="600" t="s">
        <v>1361</v>
      </c>
      <c r="H18" s="305">
        <v>2</v>
      </c>
      <c r="I18" s="306" t="s">
        <v>534</v>
      </c>
      <c r="J18" s="284"/>
      <c r="K18" s="307">
        <v>0</v>
      </c>
      <c r="L18" s="284"/>
      <c r="M18" s="307" t="s">
        <v>535</v>
      </c>
      <c r="N18" s="288">
        <v>8492</v>
      </c>
      <c r="O18" s="312">
        <v>0.19</v>
      </c>
      <c r="P18" s="312"/>
      <c r="Q18" s="294"/>
      <c r="R18" s="646">
        <v>9667</v>
      </c>
      <c r="S18" s="294">
        <v>0.41</v>
      </c>
      <c r="T18" s="310">
        <f t="shared" si="0"/>
        <v>18159</v>
      </c>
      <c r="U18" s="199"/>
    </row>
    <row r="19" spans="1:21">
      <c r="A19" s="284" t="s">
        <v>697</v>
      </c>
      <c r="B19" s="571" t="s">
        <v>697</v>
      </c>
      <c r="C19" s="284">
        <v>2013</v>
      </c>
      <c r="D19" s="305" t="s">
        <v>779</v>
      </c>
      <c r="E19" s="833" t="s">
        <v>763</v>
      </c>
      <c r="F19" s="261" t="s">
        <v>286</v>
      </c>
      <c r="G19" s="600" t="s">
        <v>1360</v>
      </c>
      <c r="H19" s="305">
        <v>2</v>
      </c>
      <c r="I19" s="306" t="s">
        <v>534</v>
      </c>
      <c r="J19" s="284"/>
      <c r="K19" s="307">
        <v>0</v>
      </c>
      <c r="L19" s="284"/>
      <c r="M19" s="307" t="s">
        <v>535</v>
      </c>
      <c r="N19" s="288">
        <v>368</v>
      </c>
      <c r="O19" s="658" t="s">
        <v>1303</v>
      </c>
      <c r="P19" s="312"/>
      <c r="Q19" s="294"/>
      <c r="R19" s="647">
        <v>12</v>
      </c>
      <c r="S19" s="673" t="s">
        <v>1303</v>
      </c>
      <c r="T19" s="310">
        <f t="shared" si="0"/>
        <v>380</v>
      </c>
      <c r="U19" s="199"/>
    </row>
    <row r="20" spans="1:21">
      <c r="A20" s="284" t="s">
        <v>697</v>
      </c>
      <c r="B20" s="571" t="s">
        <v>697</v>
      </c>
      <c r="C20" s="284">
        <v>2013</v>
      </c>
      <c r="D20" s="305" t="s">
        <v>779</v>
      </c>
      <c r="E20" s="833" t="s">
        <v>763</v>
      </c>
      <c r="F20" s="261" t="s">
        <v>286</v>
      </c>
      <c r="G20" s="600" t="s">
        <v>1361</v>
      </c>
      <c r="H20" s="305">
        <v>2</v>
      </c>
      <c r="I20" s="306" t="s">
        <v>534</v>
      </c>
      <c r="J20" s="284"/>
      <c r="K20" s="307">
        <v>0</v>
      </c>
      <c r="L20" s="284"/>
      <c r="M20" s="307" t="s">
        <v>535</v>
      </c>
      <c r="N20" s="288">
        <v>423</v>
      </c>
      <c r="O20" s="658" t="s">
        <v>1303</v>
      </c>
      <c r="P20" s="312"/>
      <c r="Q20" s="294"/>
      <c r="R20" s="647">
        <v>1686</v>
      </c>
      <c r="S20" s="673" t="s">
        <v>1303</v>
      </c>
      <c r="T20" s="310">
        <f t="shared" si="0"/>
        <v>2109</v>
      </c>
      <c r="U20" s="199"/>
    </row>
    <row r="21" spans="1:21">
      <c r="A21" s="284" t="s">
        <v>697</v>
      </c>
      <c r="B21" s="286" t="s">
        <v>697</v>
      </c>
      <c r="C21" s="284">
        <v>2013</v>
      </c>
      <c r="D21" s="305" t="s">
        <v>777</v>
      </c>
      <c r="E21" s="833" t="s">
        <v>763</v>
      </c>
      <c r="F21" s="461" t="s">
        <v>424</v>
      </c>
      <c r="G21" s="316" t="s">
        <v>1357</v>
      </c>
      <c r="H21" s="305">
        <v>1</v>
      </c>
      <c r="I21" s="306" t="s">
        <v>534</v>
      </c>
      <c r="J21" s="284"/>
      <c r="K21" s="307">
        <v>3000</v>
      </c>
      <c r="L21" s="284"/>
      <c r="M21" s="307" t="s">
        <v>535</v>
      </c>
      <c r="N21" s="312">
        <v>418</v>
      </c>
      <c r="O21" s="658" t="s">
        <v>1303</v>
      </c>
      <c r="P21" s="312"/>
      <c r="Q21" s="294"/>
      <c r="R21" s="649">
        <v>0</v>
      </c>
      <c r="S21" s="294"/>
      <c r="T21" s="310">
        <f t="shared" si="0"/>
        <v>418</v>
      </c>
      <c r="U21" s="199"/>
    </row>
    <row r="22" spans="1:21">
      <c r="A22" s="284" t="s">
        <v>697</v>
      </c>
      <c r="B22" s="66" t="s">
        <v>697</v>
      </c>
      <c r="C22" s="284">
        <v>2013</v>
      </c>
      <c r="D22" s="305" t="s">
        <v>777</v>
      </c>
      <c r="E22" s="833" t="s">
        <v>763</v>
      </c>
      <c r="F22" s="461" t="s">
        <v>57</v>
      </c>
      <c r="G22" s="600" t="s">
        <v>1362</v>
      </c>
      <c r="H22" s="305">
        <v>1</v>
      </c>
      <c r="I22" s="306" t="s">
        <v>534</v>
      </c>
      <c r="J22" s="315"/>
      <c r="K22" s="307">
        <v>0</v>
      </c>
      <c r="L22" s="315"/>
      <c r="M22" s="307" t="s">
        <v>535</v>
      </c>
      <c r="N22" s="312"/>
      <c r="O22" s="312"/>
      <c r="P22" s="312">
        <v>55</v>
      </c>
      <c r="Q22" s="673" t="s">
        <v>1303</v>
      </c>
      <c r="R22" s="649">
        <v>0</v>
      </c>
      <c r="S22" s="294"/>
      <c r="T22" s="310">
        <f t="shared" si="0"/>
        <v>55</v>
      </c>
      <c r="U22" s="199"/>
    </row>
    <row r="23" spans="1:21">
      <c r="A23" s="284" t="s">
        <v>697</v>
      </c>
      <c r="B23" s="284" t="s">
        <v>210</v>
      </c>
      <c r="C23" s="284">
        <v>2013</v>
      </c>
      <c r="D23" s="305" t="s">
        <v>777</v>
      </c>
      <c r="E23" s="833" t="s">
        <v>763</v>
      </c>
      <c r="F23" s="461" t="s">
        <v>57</v>
      </c>
      <c r="G23" s="316" t="s">
        <v>1363</v>
      </c>
      <c r="H23" s="305">
        <v>1</v>
      </c>
      <c r="I23" s="306" t="s">
        <v>534</v>
      </c>
      <c r="J23" s="315"/>
      <c r="K23" s="307">
        <v>0</v>
      </c>
      <c r="L23" s="315"/>
      <c r="M23" s="307" t="s">
        <v>535</v>
      </c>
      <c r="N23" s="312"/>
      <c r="O23" s="312"/>
      <c r="P23" s="312">
        <v>0</v>
      </c>
      <c r="Q23" s="294"/>
      <c r="R23" s="649">
        <v>0</v>
      </c>
      <c r="S23" s="294"/>
      <c r="T23" s="310">
        <f t="shared" si="0"/>
        <v>0</v>
      </c>
      <c r="U23" s="199"/>
    </row>
    <row r="24" spans="1:21">
      <c r="A24" s="284" t="s">
        <v>697</v>
      </c>
      <c r="B24" s="570" t="s">
        <v>697</v>
      </c>
      <c r="C24" s="284">
        <v>2013</v>
      </c>
      <c r="D24" s="305" t="s">
        <v>777</v>
      </c>
      <c r="E24" s="833" t="s">
        <v>763</v>
      </c>
      <c r="F24" s="461" t="s">
        <v>57</v>
      </c>
      <c r="G24" s="600" t="s">
        <v>1359</v>
      </c>
      <c r="H24" s="305">
        <v>1</v>
      </c>
      <c r="I24" s="306" t="s">
        <v>534</v>
      </c>
      <c r="J24" s="315"/>
      <c r="K24" s="307">
        <v>0</v>
      </c>
      <c r="L24" s="315"/>
      <c r="M24" s="307" t="s">
        <v>535</v>
      </c>
      <c r="N24" s="312"/>
      <c r="O24" s="312"/>
      <c r="P24" s="312">
        <v>40</v>
      </c>
      <c r="Q24" s="673" t="s">
        <v>1303</v>
      </c>
      <c r="R24" s="649">
        <v>0</v>
      </c>
      <c r="S24" s="294"/>
      <c r="T24" s="310">
        <f t="shared" si="0"/>
        <v>40</v>
      </c>
      <c r="U24" s="199"/>
    </row>
    <row r="25" spans="1:21">
      <c r="A25" s="284" t="s">
        <v>697</v>
      </c>
      <c r="B25" s="318" t="s">
        <v>697</v>
      </c>
      <c r="C25" s="284">
        <v>2013</v>
      </c>
      <c r="D25" s="316" t="s">
        <v>777</v>
      </c>
      <c r="E25" s="600" t="s">
        <v>763</v>
      </c>
      <c r="F25" s="311" t="s">
        <v>845</v>
      </c>
      <c r="G25" s="316" t="s">
        <v>531</v>
      </c>
      <c r="H25" s="305">
        <v>1</v>
      </c>
      <c r="I25" s="306" t="s">
        <v>534</v>
      </c>
      <c r="J25" s="315"/>
      <c r="K25" s="306">
        <v>16000</v>
      </c>
      <c r="L25" s="315"/>
      <c r="M25" s="307" t="s">
        <v>535</v>
      </c>
      <c r="N25" s="312"/>
      <c r="O25" s="312"/>
      <c r="P25" s="740">
        <v>5768</v>
      </c>
      <c r="Q25" s="673" t="s">
        <v>1303</v>
      </c>
      <c r="R25" s="649">
        <v>1</v>
      </c>
      <c r="S25" s="673" t="s">
        <v>1303</v>
      </c>
      <c r="T25" s="310">
        <f t="shared" si="0"/>
        <v>5769</v>
      </c>
      <c r="U25" s="199"/>
    </row>
    <row r="26" spans="1:21">
      <c r="A26" s="284" t="s">
        <v>697</v>
      </c>
      <c r="B26" s="318" t="s">
        <v>697</v>
      </c>
      <c r="C26" s="284">
        <v>2013</v>
      </c>
      <c r="D26" s="305" t="s">
        <v>777</v>
      </c>
      <c r="E26" s="833" t="s">
        <v>763</v>
      </c>
      <c r="F26" s="461" t="s">
        <v>845</v>
      </c>
      <c r="G26" s="316" t="s">
        <v>1364</v>
      </c>
      <c r="H26" s="305">
        <v>2</v>
      </c>
      <c r="I26" s="306" t="s">
        <v>534</v>
      </c>
      <c r="J26" s="315"/>
      <c r="K26" s="307">
        <v>1440</v>
      </c>
      <c r="L26" s="315"/>
      <c r="M26" s="307" t="s">
        <v>535</v>
      </c>
      <c r="N26" s="312"/>
      <c r="O26" s="312"/>
      <c r="P26" s="312">
        <v>1067</v>
      </c>
      <c r="Q26" s="294">
        <v>0.20899999999999999</v>
      </c>
      <c r="R26" s="648">
        <v>17</v>
      </c>
      <c r="S26" s="673" t="s">
        <v>1303</v>
      </c>
      <c r="T26" s="310">
        <f t="shared" si="0"/>
        <v>1084</v>
      </c>
    </row>
    <row r="27" spans="1:21">
      <c r="A27" s="284" t="s">
        <v>697</v>
      </c>
      <c r="B27" s="571" t="s">
        <v>697</v>
      </c>
      <c r="C27" s="284">
        <v>2013</v>
      </c>
      <c r="D27" s="305" t="s">
        <v>777</v>
      </c>
      <c r="E27" s="833" t="s">
        <v>763</v>
      </c>
      <c r="F27" s="461" t="s">
        <v>845</v>
      </c>
      <c r="G27" s="316" t="s">
        <v>1365</v>
      </c>
      <c r="H27" s="305">
        <v>2</v>
      </c>
      <c r="I27" s="306" t="s">
        <v>534</v>
      </c>
      <c r="J27" s="301"/>
      <c r="K27" s="307">
        <v>1440</v>
      </c>
      <c r="L27" s="301"/>
      <c r="M27" s="307" t="s">
        <v>535</v>
      </c>
      <c r="N27" s="312"/>
      <c r="O27" s="312"/>
      <c r="P27" s="312">
        <v>1281</v>
      </c>
      <c r="Q27" s="294">
        <v>6.2E-2</v>
      </c>
      <c r="R27" s="648">
        <v>575</v>
      </c>
      <c r="S27" s="294">
        <v>0.09</v>
      </c>
      <c r="T27" s="310">
        <f t="shared" si="0"/>
        <v>1856</v>
      </c>
    </row>
    <row r="28" spans="1:21">
      <c r="A28" s="284" t="s">
        <v>697</v>
      </c>
      <c r="B28" s="318" t="s">
        <v>697</v>
      </c>
      <c r="C28" s="284">
        <v>2013</v>
      </c>
      <c r="D28" s="305" t="s">
        <v>777</v>
      </c>
      <c r="E28" s="833" t="s">
        <v>763</v>
      </c>
      <c r="F28" s="461" t="s">
        <v>845</v>
      </c>
      <c r="G28" s="316" t="s">
        <v>1357</v>
      </c>
      <c r="H28" s="305">
        <v>1</v>
      </c>
      <c r="I28" s="306" t="s">
        <v>534</v>
      </c>
      <c r="J28" s="284"/>
      <c r="K28" s="307">
        <v>16050</v>
      </c>
      <c r="L28" s="284"/>
      <c r="M28" s="307" t="s">
        <v>535</v>
      </c>
      <c r="N28" s="312">
        <v>19509</v>
      </c>
      <c r="O28" s="294">
        <v>0.25</v>
      </c>
      <c r="P28" s="312"/>
      <c r="Q28" s="294"/>
      <c r="R28" s="648">
        <v>21606</v>
      </c>
      <c r="S28" s="294">
        <v>0.29599999999999999</v>
      </c>
      <c r="T28" s="310">
        <f t="shared" si="0"/>
        <v>41115</v>
      </c>
      <c r="U28" s="199"/>
    </row>
    <row r="29" spans="1:21">
      <c r="A29" s="284" t="s">
        <v>697</v>
      </c>
      <c r="B29" s="318" t="s">
        <v>697</v>
      </c>
      <c r="C29" s="284">
        <v>2013</v>
      </c>
      <c r="D29" s="305" t="s">
        <v>777</v>
      </c>
      <c r="E29" s="833" t="s">
        <v>763</v>
      </c>
      <c r="F29" s="461" t="s">
        <v>845</v>
      </c>
      <c r="G29" s="316" t="s">
        <v>1366</v>
      </c>
      <c r="H29" s="305">
        <v>2</v>
      </c>
      <c r="I29" s="311" t="s">
        <v>534</v>
      </c>
      <c r="J29" s="315"/>
      <c r="K29" s="307">
        <v>7200</v>
      </c>
      <c r="L29" s="315"/>
      <c r="M29" s="307" t="s">
        <v>535</v>
      </c>
      <c r="N29" s="312"/>
      <c r="O29" s="312"/>
      <c r="P29" s="312">
        <v>7808</v>
      </c>
      <c r="Q29" s="294">
        <v>0.115</v>
      </c>
      <c r="R29" s="648">
        <v>13213</v>
      </c>
      <c r="S29" s="294">
        <v>0.39100000000000001</v>
      </c>
      <c r="T29" s="310">
        <f t="shared" si="0"/>
        <v>21021</v>
      </c>
      <c r="U29" s="199"/>
    </row>
    <row r="30" spans="1:21">
      <c r="A30" s="284" t="s">
        <v>697</v>
      </c>
      <c r="B30" s="318" t="s">
        <v>697</v>
      </c>
      <c r="C30" s="284">
        <v>2013</v>
      </c>
      <c r="D30" s="305" t="s">
        <v>777</v>
      </c>
      <c r="E30" s="833" t="s">
        <v>763</v>
      </c>
      <c r="F30" s="461" t="s">
        <v>845</v>
      </c>
      <c r="G30" s="316" t="s">
        <v>1367</v>
      </c>
      <c r="H30" s="305">
        <v>2</v>
      </c>
      <c r="I30" s="306" t="s">
        <v>534</v>
      </c>
      <c r="J30" s="315"/>
      <c r="K30" s="307">
        <v>1440</v>
      </c>
      <c r="L30" s="315"/>
      <c r="M30" s="307" t="s">
        <v>535</v>
      </c>
      <c r="N30" s="312"/>
      <c r="O30" s="312"/>
      <c r="P30" s="312">
        <v>745</v>
      </c>
      <c r="Q30" s="294">
        <v>0.127</v>
      </c>
      <c r="R30" s="648">
        <v>0</v>
      </c>
      <c r="S30" s="294"/>
      <c r="T30" s="310">
        <f t="shared" si="0"/>
        <v>745</v>
      </c>
      <c r="U30" s="199"/>
    </row>
    <row r="31" spans="1:21">
      <c r="A31" s="284" t="s">
        <v>697</v>
      </c>
      <c r="B31" s="318" t="s">
        <v>697</v>
      </c>
      <c r="C31" s="284">
        <v>2013</v>
      </c>
      <c r="D31" s="305" t="s">
        <v>777</v>
      </c>
      <c r="E31" s="833" t="s">
        <v>763</v>
      </c>
      <c r="F31" s="461" t="s">
        <v>845</v>
      </c>
      <c r="G31" s="316" t="s">
        <v>1368</v>
      </c>
      <c r="H31" s="305">
        <v>2</v>
      </c>
      <c r="I31" s="306" t="s">
        <v>534</v>
      </c>
      <c r="J31" s="315"/>
      <c r="K31" s="307">
        <v>1800</v>
      </c>
      <c r="L31" s="315"/>
      <c r="M31" s="307" t="s">
        <v>535</v>
      </c>
      <c r="N31" s="312"/>
      <c r="O31" s="312"/>
      <c r="P31" s="312">
        <v>1480</v>
      </c>
      <c r="Q31" s="294">
        <v>0.16300000000000001</v>
      </c>
      <c r="R31" s="648">
        <v>5569</v>
      </c>
      <c r="S31" s="294">
        <v>0.38100000000000001</v>
      </c>
      <c r="T31" s="310">
        <f t="shared" si="0"/>
        <v>7049</v>
      </c>
      <c r="U31" s="199"/>
    </row>
    <row r="32" spans="1:21">
      <c r="A32" s="284" t="s">
        <v>697</v>
      </c>
      <c r="B32" s="318" t="s">
        <v>697</v>
      </c>
      <c r="C32" s="284">
        <v>2013</v>
      </c>
      <c r="D32" s="305" t="s">
        <v>777</v>
      </c>
      <c r="E32" s="833" t="s">
        <v>763</v>
      </c>
      <c r="F32" s="461" t="s">
        <v>845</v>
      </c>
      <c r="G32" s="316" t="s">
        <v>1362</v>
      </c>
      <c r="H32" s="305">
        <v>1</v>
      </c>
      <c r="I32" s="311" t="s">
        <v>534</v>
      </c>
      <c r="J32" s="315"/>
      <c r="K32" s="307">
        <v>9600</v>
      </c>
      <c r="L32" s="315"/>
      <c r="M32" s="307" t="s">
        <v>535</v>
      </c>
      <c r="N32" s="312"/>
      <c r="O32" s="312"/>
      <c r="P32" s="312">
        <v>1421</v>
      </c>
      <c r="Q32" s="294">
        <v>3.1E-2</v>
      </c>
      <c r="R32" s="648">
        <v>415</v>
      </c>
      <c r="S32" s="294">
        <v>0.26400000000000001</v>
      </c>
      <c r="T32" s="310">
        <f t="shared" si="0"/>
        <v>1836</v>
      </c>
      <c r="U32" s="199"/>
    </row>
    <row r="33" spans="1:22">
      <c r="A33" s="284" t="s">
        <v>697</v>
      </c>
      <c r="B33" s="318" t="s">
        <v>697</v>
      </c>
      <c r="C33" s="284">
        <v>2013</v>
      </c>
      <c r="D33" s="305" t="s">
        <v>777</v>
      </c>
      <c r="E33" s="833" t="s">
        <v>763</v>
      </c>
      <c r="F33" s="461" t="s">
        <v>845</v>
      </c>
      <c r="G33" s="316" t="s">
        <v>1369</v>
      </c>
      <c r="H33" s="305">
        <v>2</v>
      </c>
      <c r="I33" s="306" t="s">
        <v>534</v>
      </c>
      <c r="J33" s="315"/>
      <c r="K33" s="307">
        <v>2160</v>
      </c>
      <c r="L33" s="315"/>
      <c r="M33" s="307" t="s">
        <v>535</v>
      </c>
      <c r="N33" s="312"/>
      <c r="O33" s="312"/>
      <c r="P33" s="312">
        <v>0</v>
      </c>
      <c r="Q33" s="294"/>
      <c r="R33" s="648">
        <v>0</v>
      </c>
      <c r="S33" s="294"/>
      <c r="T33" s="310">
        <f t="shared" si="0"/>
        <v>0</v>
      </c>
      <c r="U33" s="199"/>
    </row>
    <row r="34" spans="1:22">
      <c r="A34" s="284" t="s">
        <v>697</v>
      </c>
      <c r="B34" s="318" t="s">
        <v>697</v>
      </c>
      <c r="C34" s="284">
        <v>2013</v>
      </c>
      <c r="D34" s="305" t="s">
        <v>777</v>
      </c>
      <c r="E34" s="833" t="s">
        <v>763</v>
      </c>
      <c r="F34" s="461" t="s">
        <v>845</v>
      </c>
      <c r="G34" s="316" t="s">
        <v>1370</v>
      </c>
      <c r="H34" s="305">
        <v>2</v>
      </c>
      <c r="I34" s="306" t="s">
        <v>534</v>
      </c>
      <c r="J34" s="315"/>
      <c r="K34" s="307">
        <v>2160</v>
      </c>
      <c r="L34" s="315"/>
      <c r="M34" s="307" t="s">
        <v>535</v>
      </c>
      <c r="N34" s="312"/>
      <c r="O34" s="312"/>
      <c r="P34" s="312">
        <v>2227</v>
      </c>
      <c r="Q34" s="294">
        <v>0.121</v>
      </c>
      <c r="R34" s="648">
        <v>30639</v>
      </c>
      <c r="S34" s="294">
        <v>0.13900000000000001</v>
      </c>
      <c r="T34" s="310">
        <f t="shared" si="0"/>
        <v>32866</v>
      </c>
      <c r="U34" s="199"/>
    </row>
    <row r="35" spans="1:22">
      <c r="A35" s="284" t="s">
        <v>697</v>
      </c>
      <c r="B35" s="318" t="s">
        <v>697</v>
      </c>
      <c r="C35" s="284">
        <v>2013</v>
      </c>
      <c r="D35" s="305" t="s">
        <v>777</v>
      </c>
      <c r="E35" s="833" t="s">
        <v>763</v>
      </c>
      <c r="F35" s="461" t="s">
        <v>845</v>
      </c>
      <c r="G35" s="316" t="s">
        <v>1371</v>
      </c>
      <c r="H35" s="305">
        <v>1</v>
      </c>
      <c r="I35" s="311" t="s">
        <v>534</v>
      </c>
      <c r="J35" s="315"/>
      <c r="K35" s="307">
        <v>7200</v>
      </c>
      <c r="L35" s="315"/>
      <c r="M35" s="307" t="s">
        <v>535</v>
      </c>
      <c r="N35" s="312"/>
      <c r="O35" s="312"/>
      <c r="P35" s="312">
        <v>277</v>
      </c>
      <c r="Q35" s="294">
        <v>0.307</v>
      </c>
      <c r="R35" s="648">
        <v>0</v>
      </c>
      <c r="S35" s="294"/>
      <c r="T35" s="310">
        <f t="shared" si="0"/>
        <v>277</v>
      </c>
      <c r="U35" s="199"/>
    </row>
    <row r="36" spans="1:22">
      <c r="A36" s="284" t="s">
        <v>697</v>
      </c>
      <c r="B36" s="318" t="s">
        <v>697</v>
      </c>
      <c r="C36" s="284">
        <v>2013</v>
      </c>
      <c r="D36" s="305" t="s">
        <v>777</v>
      </c>
      <c r="E36" s="833" t="s">
        <v>763</v>
      </c>
      <c r="F36" s="461" t="s">
        <v>845</v>
      </c>
      <c r="G36" s="316" t="s">
        <v>1372</v>
      </c>
      <c r="H36" s="305">
        <v>1</v>
      </c>
      <c r="I36" s="306" t="s">
        <v>534</v>
      </c>
      <c r="J36" s="315"/>
      <c r="K36" s="307">
        <v>3600</v>
      </c>
      <c r="L36" s="315"/>
      <c r="M36" s="307" t="s">
        <v>535</v>
      </c>
      <c r="N36" s="312"/>
      <c r="O36" s="312"/>
      <c r="P36" s="312">
        <v>231</v>
      </c>
      <c r="Q36" s="294">
        <v>0.14399999999999999</v>
      </c>
      <c r="R36" s="648">
        <v>126</v>
      </c>
      <c r="S36" s="294">
        <v>0.35199999999999998</v>
      </c>
      <c r="T36" s="310">
        <f t="shared" si="0"/>
        <v>357</v>
      </c>
      <c r="U36" s="199"/>
    </row>
    <row r="37" spans="1:22">
      <c r="A37" s="284" t="s">
        <v>697</v>
      </c>
      <c r="B37" s="318" t="s">
        <v>697</v>
      </c>
      <c r="C37" s="284">
        <v>2013</v>
      </c>
      <c r="D37" s="305" t="s">
        <v>777</v>
      </c>
      <c r="E37" s="833" t="s">
        <v>763</v>
      </c>
      <c r="F37" s="461" t="s">
        <v>845</v>
      </c>
      <c r="G37" s="316" t="s">
        <v>1373</v>
      </c>
      <c r="H37" s="305">
        <v>1</v>
      </c>
      <c r="I37" s="306" t="s">
        <v>534</v>
      </c>
      <c r="J37" s="315"/>
      <c r="K37" s="307">
        <v>2160</v>
      </c>
      <c r="L37" s="315"/>
      <c r="M37" s="307" t="s">
        <v>535</v>
      </c>
      <c r="N37" s="312"/>
      <c r="O37" s="312"/>
      <c r="P37" s="312">
        <v>2119</v>
      </c>
      <c r="Q37" s="294">
        <v>0.12</v>
      </c>
      <c r="R37" s="648">
        <v>3811</v>
      </c>
      <c r="S37" s="294">
        <v>0.29199999999999998</v>
      </c>
      <c r="T37" s="310">
        <f t="shared" si="0"/>
        <v>5930</v>
      </c>
      <c r="U37" s="199"/>
      <c r="V37" s="199"/>
    </row>
    <row r="38" spans="1:22">
      <c r="A38" s="284" t="s">
        <v>697</v>
      </c>
      <c r="B38" s="318" t="s">
        <v>697</v>
      </c>
      <c r="C38" s="284">
        <v>2013</v>
      </c>
      <c r="D38" s="305" t="s">
        <v>777</v>
      </c>
      <c r="E38" s="833" t="s">
        <v>763</v>
      </c>
      <c r="F38" s="461" t="s">
        <v>845</v>
      </c>
      <c r="G38" s="316" t="s">
        <v>1304</v>
      </c>
      <c r="H38" s="305">
        <v>1</v>
      </c>
      <c r="I38" s="306" t="s">
        <v>534</v>
      </c>
      <c r="J38" s="315"/>
      <c r="K38" s="307">
        <v>8640</v>
      </c>
      <c r="L38" s="315"/>
      <c r="M38" s="307" t="s">
        <v>535</v>
      </c>
      <c r="N38" s="312"/>
      <c r="O38" s="312"/>
      <c r="P38" s="312">
        <v>124</v>
      </c>
      <c r="Q38" s="294">
        <v>0.22500000000000001</v>
      </c>
      <c r="R38" s="648">
        <v>40</v>
      </c>
      <c r="S38" s="673" t="s">
        <v>1303</v>
      </c>
      <c r="T38" s="310">
        <f t="shared" si="0"/>
        <v>164</v>
      </c>
      <c r="U38" s="199"/>
      <c r="V38" s="199"/>
    </row>
    <row r="39" spans="1:22">
      <c r="A39" s="284" t="s">
        <v>697</v>
      </c>
      <c r="B39" s="318" t="s">
        <v>697</v>
      </c>
      <c r="C39" s="284">
        <v>2013</v>
      </c>
      <c r="D39" s="305" t="s">
        <v>777</v>
      </c>
      <c r="E39" s="833" t="s">
        <v>763</v>
      </c>
      <c r="F39" s="461" t="s">
        <v>845</v>
      </c>
      <c r="G39" s="316" t="s">
        <v>1374</v>
      </c>
      <c r="H39" s="305">
        <v>2</v>
      </c>
      <c r="I39" s="306" t="s">
        <v>534</v>
      </c>
      <c r="J39" s="315"/>
      <c r="K39" s="307">
        <v>2160</v>
      </c>
      <c r="L39" s="315"/>
      <c r="M39" s="307" t="s">
        <v>535</v>
      </c>
      <c r="N39" s="312"/>
      <c r="O39" s="312"/>
      <c r="P39" s="312">
        <v>1289</v>
      </c>
      <c r="Q39" s="294">
        <v>0.16800000000000001</v>
      </c>
      <c r="R39" s="648">
        <v>1843</v>
      </c>
      <c r="S39" s="294">
        <v>0.17399999999999999</v>
      </c>
      <c r="T39" s="310">
        <f t="shared" si="0"/>
        <v>3132</v>
      </c>
      <c r="U39" s="199"/>
      <c r="V39" s="199"/>
    </row>
    <row r="40" spans="1:22">
      <c r="A40" s="284" t="s">
        <v>697</v>
      </c>
      <c r="B40" s="318" t="s">
        <v>697</v>
      </c>
      <c r="C40" s="284">
        <v>2013</v>
      </c>
      <c r="D40" s="305" t="s">
        <v>777</v>
      </c>
      <c r="E40" s="833" t="s">
        <v>763</v>
      </c>
      <c r="F40" s="461" t="s">
        <v>845</v>
      </c>
      <c r="G40" s="316" t="s">
        <v>1375</v>
      </c>
      <c r="H40" s="305">
        <v>2</v>
      </c>
      <c r="I40" s="306" t="s">
        <v>534</v>
      </c>
      <c r="J40" s="315"/>
      <c r="K40" s="307">
        <v>1800</v>
      </c>
      <c r="L40" s="315"/>
      <c r="M40" s="307" t="s">
        <v>535</v>
      </c>
      <c r="N40" s="312"/>
      <c r="O40" s="312"/>
      <c r="P40" s="312">
        <v>1284</v>
      </c>
      <c r="Q40" s="294">
        <v>0.21</v>
      </c>
      <c r="R40" s="648">
        <v>264</v>
      </c>
      <c r="S40" s="294">
        <v>0.22800000000000001</v>
      </c>
      <c r="T40" s="310">
        <f t="shared" si="0"/>
        <v>1548</v>
      </c>
      <c r="U40" s="199"/>
      <c r="V40" s="199"/>
    </row>
    <row r="41" spans="1:22">
      <c r="A41" s="284" t="s">
        <v>697</v>
      </c>
      <c r="B41" s="318" t="s">
        <v>697</v>
      </c>
      <c r="C41" s="284">
        <v>2013</v>
      </c>
      <c r="D41" s="305" t="s">
        <v>777</v>
      </c>
      <c r="E41" s="833" t="s">
        <v>763</v>
      </c>
      <c r="F41" s="461" t="s">
        <v>845</v>
      </c>
      <c r="G41" s="316" t="s">
        <v>1376</v>
      </c>
      <c r="H41" s="305">
        <v>1</v>
      </c>
      <c r="I41" s="311" t="s">
        <v>534</v>
      </c>
      <c r="J41" s="315"/>
      <c r="K41" s="307">
        <v>12000</v>
      </c>
      <c r="L41" s="315"/>
      <c r="M41" s="307" t="s">
        <v>535</v>
      </c>
      <c r="N41" s="312"/>
      <c r="O41" s="312"/>
      <c r="P41" s="312">
        <v>5906</v>
      </c>
      <c r="Q41" s="294">
        <v>0.16500000000000001</v>
      </c>
      <c r="R41" s="648">
        <v>4276</v>
      </c>
      <c r="S41" s="294">
        <v>0.249</v>
      </c>
      <c r="T41" s="310">
        <f t="shared" si="0"/>
        <v>10182</v>
      </c>
      <c r="U41" s="199"/>
      <c r="V41" s="199"/>
    </row>
    <row r="42" spans="1:22">
      <c r="A42" s="284" t="s">
        <v>697</v>
      </c>
      <c r="B42" s="318" t="s">
        <v>697</v>
      </c>
      <c r="C42" s="284">
        <v>2013</v>
      </c>
      <c r="D42" s="305" t="s">
        <v>777</v>
      </c>
      <c r="E42" s="833" t="s">
        <v>763</v>
      </c>
      <c r="F42" s="461" t="s">
        <v>845</v>
      </c>
      <c r="G42" s="316" t="s">
        <v>1377</v>
      </c>
      <c r="H42" s="305">
        <v>2</v>
      </c>
      <c r="I42" s="306" t="s">
        <v>534</v>
      </c>
      <c r="J42" s="315"/>
      <c r="K42" s="307">
        <v>2160</v>
      </c>
      <c r="L42" s="315"/>
      <c r="M42" s="307" t="s">
        <v>535</v>
      </c>
      <c r="N42" s="312"/>
      <c r="O42" s="312"/>
      <c r="P42" s="312">
        <v>2199</v>
      </c>
      <c r="Q42" s="294">
        <v>0.156</v>
      </c>
      <c r="R42" s="648">
        <v>244</v>
      </c>
      <c r="S42" s="294">
        <v>0.22800000000000001</v>
      </c>
      <c r="T42" s="310">
        <f t="shared" si="0"/>
        <v>2443</v>
      </c>
      <c r="U42" s="199"/>
      <c r="V42" s="199"/>
    </row>
    <row r="43" spans="1:22">
      <c r="A43" s="284" t="s">
        <v>697</v>
      </c>
      <c r="B43" s="318" t="s">
        <v>697</v>
      </c>
      <c r="C43" s="284">
        <v>2013</v>
      </c>
      <c r="D43" s="305" t="s">
        <v>777</v>
      </c>
      <c r="E43" s="833" t="s">
        <v>763</v>
      </c>
      <c r="F43" s="461" t="s">
        <v>845</v>
      </c>
      <c r="G43" s="316" t="s">
        <v>1363</v>
      </c>
      <c r="H43" s="305">
        <v>1</v>
      </c>
      <c r="I43" s="306" t="s">
        <v>534</v>
      </c>
      <c r="J43" s="315"/>
      <c r="K43" s="307">
        <v>2880</v>
      </c>
      <c r="L43" s="315"/>
      <c r="M43" s="307" t="s">
        <v>535</v>
      </c>
      <c r="N43" s="312"/>
      <c r="O43" s="312"/>
      <c r="P43" s="312">
        <v>3243</v>
      </c>
      <c r="Q43" s="294">
        <v>6.3E-2</v>
      </c>
      <c r="R43" s="648">
        <v>30914</v>
      </c>
      <c r="S43" s="294">
        <v>0.123</v>
      </c>
      <c r="T43" s="310">
        <f t="shared" si="0"/>
        <v>34157</v>
      </c>
      <c r="U43" s="199"/>
      <c r="V43" s="199"/>
    </row>
    <row r="44" spans="1:22">
      <c r="A44" s="284" t="s">
        <v>697</v>
      </c>
      <c r="B44" s="318" t="s">
        <v>697</v>
      </c>
      <c r="C44" s="284">
        <v>2013</v>
      </c>
      <c r="D44" s="305" t="s">
        <v>777</v>
      </c>
      <c r="E44" s="833" t="s">
        <v>763</v>
      </c>
      <c r="F44" s="461" t="s">
        <v>845</v>
      </c>
      <c r="G44" s="316" t="s">
        <v>1359</v>
      </c>
      <c r="H44" s="305">
        <v>1</v>
      </c>
      <c r="I44" s="306" t="s">
        <v>534</v>
      </c>
      <c r="J44" s="315"/>
      <c r="K44" s="307">
        <v>8640</v>
      </c>
      <c r="L44" s="315"/>
      <c r="M44" s="307" t="s">
        <v>535</v>
      </c>
      <c r="N44" s="312"/>
      <c r="O44" s="312"/>
      <c r="P44" s="312">
        <v>17</v>
      </c>
      <c r="Q44" s="673" t="s">
        <v>1303</v>
      </c>
      <c r="R44" s="648">
        <v>86</v>
      </c>
      <c r="S44" s="673" t="s">
        <v>1303</v>
      </c>
      <c r="T44" s="310">
        <f t="shared" si="0"/>
        <v>103</v>
      </c>
    </row>
    <row r="45" spans="1:22">
      <c r="A45" s="284" t="s">
        <v>697</v>
      </c>
      <c r="B45" s="318" t="s">
        <v>697</v>
      </c>
      <c r="C45" s="284">
        <v>2013</v>
      </c>
      <c r="D45" s="305" t="s">
        <v>777</v>
      </c>
      <c r="E45" s="833" t="s">
        <v>763</v>
      </c>
      <c r="F45" s="461" t="s">
        <v>845</v>
      </c>
      <c r="G45" s="316" t="s">
        <v>1378</v>
      </c>
      <c r="H45" s="305">
        <v>1</v>
      </c>
      <c r="I45" s="306" t="s">
        <v>534</v>
      </c>
      <c r="J45" s="301"/>
      <c r="K45" s="307">
        <v>1440</v>
      </c>
      <c r="L45" s="301"/>
      <c r="M45" s="307" t="s">
        <v>535</v>
      </c>
      <c r="N45" s="312"/>
      <c r="O45" s="312"/>
      <c r="P45" s="312">
        <v>262</v>
      </c>
      <c r="Q45" s="294">
        <v>0.129</v>
      </c>
      <c r="R45" s="648">
        <v>16</v>
      </c>
      <c r="S45" s="673" t="s">
        <v>1303</v>
      </c>
      <c r="T45" s="310">
        <f t="shared" si="0"/>
        <v>278</v>
      </c>
    </row>
    <row r="46" spans="1:22">
      <c r="A46" s="284" t="s">
        <v>697</v>
      </c>
      <c r="B46" s="318" t="s">
        <v>697</v>
      </c>
      <c r="C46" s="284">
        <v>2013</v>
      </c>
      <c r="D46" s="305" t="s">
        <v>777</v>
      </c>
      <c r="E46" s="833" t="s">
        <v>763</v>
      </c>
      <c r="F46" s="461" t="s">
        <v>845</v>
      </c>
      <c r="G46" s="316" t="s">
        <v>1379</v>
      </c>
      <c r="H46" s="305">
        <v>1</v>
      </c>
      <c r="I46" s="306" t="s">
        <v>534</v>
      </c>
      <c r="J46" s="301"/>
      <c r="K46" s="307">
        <v>1440</v>
      </c>
      <c r="L46" s="301"/>
      <c r="M46" s="307" t="s">
        <v>535</v>
      </c>
      <c r="N46" s="312"/>
      <c r="O46" s="312"/>
      <c r="P46" s="312">
        <v>434</v>
      </c>
      <c r="Q46" s="294">
        <v>0.154</v>
      </c>
      <c r="R46" s="648">
        <v>58</v>
      </c>
      <c r="S46" s="294">
        <v>0.14499999999999999</v>
      </c>
      <c r="T46" s="310">
        <f t="shared" si="0"/>
        <v>492</v>
      </c>
    </row>
    <row r="47" spans="1:22">
      <c r="A47" s="284" t="s">
        <v>697</v>
      </c>
      <c r="B47" s="318" t="s">
        <v>697</v>
      </c>
      <c r="C47" s="284">
        <v>2013</v>
      </c>
      <c r="D47" s="305" t="s">
        <v>777</v>
      </c>
      <c r="E47" s="833" t="s">
        <v>763</v>
      </c>
      <c r="F47" s="461" t="s">
        <v>845</v>
      </c>
      <c r="G47" s="316" t="s">
        <v>1380</v>
      </c>
      <c r="H47" s="305">
        <v>1</v>
      </c>
      <c r="I47" s="306" t="s">
        <v>534</v>
      </c>
      <c r="J47" s="301"/>
      <c r="K47" s="307">
        <v>1440</v>
      </c>
      <c r="L47" s="301"/>
      <c r="M47" s="307" t="s">
        <v>535</v>
      </c>
      <c r="N47" s="312"/>
      <c r="O47" s="312"/>
      <c r="P47" s="312">
        <v>155</v>
      </c>
      <c r="Q47" s="294">
        <v>0.14599999999999999</v>
      </c>
      <c r="R47" s="648">
        <v>131</v>
      </c>
      <c r="S47" s="294">
        <v>0.152</v>
      </c>
      <c r="T47" s="310">
        <f t="shared" si="0"/>
        <v>286</v>
      </c>
    </row>
    <row r="48" spans="1:22">
      <c r="A48" s="284" t="s">
        <v>697</v>
      </c>
      <c r="B48" s="318" t="s">
        <v>697</v>
      </c>
      <c r="C48" s="284">
        <v>2013</v>
      </c>
      <c r="D48" s="305" t="s">
        <v>777</v>
      </c>
      <c r="E48" s="833" t="s">
        <v>763</v>
      </c>
      <c r="F48" s="461" t="s">
        <v>845</v>
      </c>
      <c r="G48" s="316" t="s">
        <v>1360</v>
      </c>
      <c r="H48" s="305">
        <v>1</v>
      </c>
      <c r="I48" s="306" t="s">
        <v>534</v>
      </c>
      <c r="J48" s="301"/>
      <c r="K48" s="307">
        <v>1100</v>
      </c>
      <c r="L48" s="301"/>
      <c r="M48" s="307" t="s">
        <v>535</v>
      </c>
      <c r="N48" s="312">
        <v>1903</v>
      </c>
      <c r="O48" s="312">
        <v>0.47199999999999998</v>
      </c>
      <c r="P48" s="312"/>
      <c r="Q48" s="294"/>
      <c r="R48" s="648">
        <v>594</v>
      </c>
      <c r="S48" s="294">
        <v>7.8E-2</v>
      </c>
      <c r="T48" s="310">
        <f t="shared" si="0"/>
        <v>2497</v>
      </c>
      <c r="U48" s="199"/>
    </row>
    <row r="49" spans="1:21">
      <c r="A49" s="284" t="s">
        <v>697</v>
      </c>
      <c r="B49" s="318" t="s">
        <v>697</v>
      </c>
      <c r="C49" s="284">
        <v>2013</v>
      </c>
      <c r="D49" s="305" t="s">
        <v>777</v>
      </c>
      <c r="E49" s="833" t="s">
        <v>763</v>
      </c>
      <c r="F49" s="461" t="s">
        <v>845</v>
      </c>
      <c r="G49" s="600" t="s">
        <v>1499</v>
      </c>
      <c r="H49" s="305">
        <v>2</v>
      </c>
      <c r="I49" s="306" t="s">
        <v>534</v>
      </c>
      <c r="J49" s="301"/>
      <c r="K49" s="307">
        <v>2160</v>
      </c>
      <c r="L49" s="301"/>
      <c r="M49" s="307" t="s">
        <v>535</v>
      </c>
      <c r="N49" s="312"/>
      <c r="O49" s="312"/>
      <c r="P49" s="312">
        <v>1927</v>
      </c>
      <c r="Q49" s="294">
        <v>0.16300000000000001</v>
      </c>
      <c r="R49" s="648">
        <v>76</v>
      </c>
      <c r="S49" s="294">
        <v>0.151</v>
      </c>
      <c r="T49" s="310">
        <f t="shared" si="0"/>
        <v>2003</v>
      </c>
    </row>
    <row r="50" spans="1:21">
      <c r="A50" s="284" t="s">
        <v>697</v>
      </c>
      <c r="B50" s="318" t="s">
        <v>697</v>
      </c>
      <c r="C50" s="284">
        <v>2013</v>
      </c>
      <c r="D50" s="305" t="s">
        <v>777</v>
      </c>
      <c r="E50" s="833" t="s">
        <v>763</v>
      </c>
      <c r="F50" s="461" t="s">
        <v>845</v>
      </c>
      <c r="G50" s="316" t="s">
        <v>1381</v>
      </c>
      <c r="H50" s="305">
        <v>2</v>
      </c>
      <c r="I50" s="306" t="s">
        <v>534</v>
      </c>
      <c r="J50" s="301"/>
      <c r="K50" s="307">
        <v>2880</v>
      </c>
      <c r="L50" s="301"/>
      <c r="M50" s="307" t="s">
        <v>535</v>
      </c>
      <c r="N50" s="312"/>
      <c r="O50" s="312"/>
      <c r="P50" s="312">
        <v>2324</v>
      </c>
      <c r="Q50" s="294">
        <v>0.115</v>
      </c>
      <c r="R50" s="648">
        <v>48</v>
      </c>
      <c r="S50" s="294">
        <v>9.9000000000000005E-2</v>
      </c>
      <c r="T50" s="310">
        <f t="shared" si="0"/>
        <v>2372</v>
      </c>
    </row>
    <row r="51" spans="1:21">
      <c r="A51" s="284" t="s">
        <v>697</v>
      </c>
      <c r="B51" s="318" t="s">
        <v>697</v>
      </c>
      <c r="C51" s="284">
        <v>2013</v>
      </c>
      <c r="D51" s="317" t="s">
        <v>777</v>
      </c>
      <c r="E51" s="755" t="s">
        <v>763</v>
      </c>
      <c r="F51" s="462" t="s">
        <v>845</v>
      </c>
      <c r="G51" s="625" t="s">
        <v>1382</v>
      </c>
      <c r="H51" s="317">
        <v>1</v>
      </c>
      <c r="I51" s="640" t="s">
        <v>534</v>
      </c>
      <c r="J51" s="674"/>
      <c r="K51" s="635">
        <v>2880</v>
      </c>
      <c r="L51" s="674"/>
      <c r="M51" s="635" t="s">
        <v>535</v>
      </c>
      <c r="N51" s="310"/>
      <c r="O51" s="310"/>
      <c r="P51" s="310">
        <v>3010</v>
      </c>
      <c r="Q51" s="631">
        <v>5.8999999999999997E-2</v>
      </c>
      <c r="R51" s="636">
        <v>4092</v>
      </c>
      <c r="S51" s="631">
        <v>0.31</v>
      </c>
      <c r="T51" s="310">
        <f t="shared" si="0"/>
        <v>7102</v>
      </c>
      <c r="U51" s="199"/>
    </row>
    <row r="52" spans="1:21">
      <c r="A52" s="291" t="s">
        <v>697</v>
      </c>
      <c r="B52" s="356" t="s">
        <v>697</v>
      </c>
      <c r="C52" s="284">
        <v>2013</v>
      </c>
      <c r="D52" s="305" t="s">
        <v>777</v>
      </c>
      <c r="E52" s="833" t="s">
        <v>763</v>
      </c>
      <c r="F52" s="461" t="s">
        <v>845</v>
      </c>
      <c r="G52" s="316" t="s">
        <v>1361</v>
      </c>
      <c r="H52" s="305">
        <v>2</v>
      </c>
      <c r="I52" s="306" t="s">
        <v>534</v>
      </c>
      <c r="J52" s="311"/>
      <c r="K52" s="307">
        <v>6000</v>
      </c>
      <c r="L52" s="311"/>
      <c r="M52" s="307" t="s">
        <v>535</v>
      </c>
      <c r="N52" s="414">
        <v>5250</v>
      </c>
      <c r="O52" s="622">
        <v>0.193</v>
      </c>
      <c r="P52" s="622"/>
      <c r="Q52" s="351"/>
      <c r="R52" s="675">
        <v>393</v>
      </c>
      <c r="S52" s="351">
        <v>0.40799999999999997</v>
      </c>
      <c r="T52" s="310">
        <f t="shared" si="0"/>
        <v>5643</v>
      </c>
    </row>
    <row r="53" spans="1:21">
      <c r="A53" s="311" t="s">
        <v>697</v>
      </c>
      <c r="B53" s="423" t="s">
        <v>1064</v>
      </c>
      <c r="C53" s="284">
        <v>2013</v>
      </c>
      <c r="D53" s="832" t="s">
        <v>1500</v>
      </c>
      <c r="E53" s="832" t="s">
        <v>337</v>
      </c>
      <c r="F53" s="423" t="s">
        <v>55</v>
      </c>
      <c r="G53" s="438" t="s">
        <v>1066</v>
      </c>
      <c r="H53" s="458">
        <v>1</v>
      </c>
      <c r="I53" s="306" t="s">
        <v>534</v>
      </c>
      <c r="J53" s="437"/>
      <c r="K53" s="437"/>
      <c r="L53" s="437">
        <v>2000</v>
      </c>
      <c r="M53" s="459" t="s">
        <v>1071</v>
      </c>
      <c r="N53" s="351">
        <v>4161</v>
      </c>
      <c r="O53" s="676" t="s">
        <v>1303</v>
      </c>
      <c r="P53" s="351"/>
      <c r="Q53" s="351"/>
      <c r="R53" s="351"/>
      <c r="S53" s="351"/>
      <c r="T53" s="310">
        <f t="shared" si="0"/>
        <v>4161</v>
      </c>
    </row>
    <row r="54" spans="1:21">
      <c r="A54" s="311" t="s">
        <v>697</v>
      </c>
      <c r="B54" s="423" t="s">
        <v>1064</v>
      </c>
      <c r="C54" s="284">
        <v>2013</v>
      </c>
      <c r="D54" s="832" t="s">
        <v>1500</v>
      </c>
      <c r="E54" s="832" t="s">
        <v>337</v>
      </c>
      <c r="F54" s="423" t="s">
        <v>55</v>
      </c>
      <c r="G54" s="438" t="s">
        <v>1067</v>
      </c>
      <c r="H54" s="458">
        <v>1</v>
      </c>
      <c r="I54" s="306" t="s">
        <v>534</v>
      </c>
      <c r="J54" s="437"/>
      <c r="K54" s="437"/>
      <c r="L54" s="437">
        <v>2000</v>
      </c>
      <c r="M54" s="627" t="s">
        <v>1071</v>
      </c>
      <c r="N54" s="634">
        <v>1537</v>
      </c>
      <c r="O54" s="677" t="s">
        <v>1303</v>
      </c>
      <c r="P54" s="634"/>
      <c r="Q54" s="634"/>
      <c r="R54" s="634"/>
      <c r="S54" s="633"/>
      <c r="T54" s="310">
        <f t="shared" si="0"/>
        <v>1537</v>
      </c>
    </row>
    <row r="55" spans="1:21">
      <c r="A55" s="311" t="s">
        <v>697</v>
      </c>
      <c r="B55" s="423" t="s">
        <v>1064</v>
      </c>
      <c r="C55" s="284">
        <v>2013</v>
      </c>
      <c r="D55" s="832" t="s">
        <v>1500</v>
      </c>
      <c r="E55" s="832" t="s">
        <v>337</v>
      </c>
      <c r="F55" s="423" t="s">
        <v>55</v>
      </c>
      <c r="G55" s="438" t="s">
        <v>1068</v>
      </c>
      <c r="H55" s="458">
        <v>1</v>
      </c>
      <c r="I55" s="306" t="s">
        <v>534</v>
      </c>
      <c r="J55" s="437"/>
      <c r="K55" s="437"/>
      <c r="L55" s="437">
        <v>500</v>
      </c>
      <c r="M55" s="459" t="s">
        <v>1071</v>
      </c>
      <c r="N55" s="351">
        <v>14</v>
      </c>
      <c r="O55" s="676" t="s">
        <v>1303</v>
      </c>
      <c r="P55" s="351"/>
      <c r="Q55" s="351"/>
      <c r="R55" s="351"/>
      <c r="S55" s="457"/>
      <c r="T55" s="310">
        <f t="shared" si="0"/>
        <v>14</v>
      </c>
    </row>
    <row r="56" spans="1:21">
      <c r="A56" s="311" t="s">
        <v>697</v>
      </c>
      <c r="B56" s="423" t="s">
        <v>1064</v>
      </c>
      <c r="C56" s="284">
        <v>2013</v>
      </c>
      <c r="D56" s="832" t="s">
        <v>1500</v>
      </c>
      <c r="E56" s="832" t="s">
        <v>337</v>
      </c>
      <c r="F56" s="423" t="s">
        <v>55</v>
      </c>
      <c r="G56" s="438" t="s">
        <v>1069</v>
      </c>
      <c r="H56" s="458">
        <v>1</v>
      </c>
      <c r="I56" s="306" t="s">
        <v>534</v>
      </c>
      <c r="J56" s="437"/>
      <c r="K56" s="437"/>
      <c r="L56" s="437">
        <v>500</v>
      </c>
      <c r="M56" s="459" t="s">
        <v>1071</v>
      </c>
      <c r="N56" s="351">
        <v>769</v>
      </c>
      <c r="O56" s="676" t="s">
        <v>1303</v>
      </c>
      <c r="P56" s="351"/>
      <c r="Q56" s="351"/>
      <c r="R56" s="351"/>
      <c r="S56" s="457"/>
      <c r="T56" s="310">
        <f t="shared" si="0"/>
        <v>769</v>
      </c>
    </row>
    <row r="57" spans="1:21">
      <c r="A57" s="311" t="s">
        <v>697</v>
      </c>
      <c r="B57" s="423" t="s">
        <v>1064</v>
      </c>
      <c r="C57" s="284">
        <v>2013</v>
      </c>
      <c r="D57" s="832" t="s">
        <v>1500</v>
      </c>
      <c r="E57" s="832" t="s">
        <v>337</v>
      </c>
      <c r="F57" s="423" t="s">
        <v>55</v>
      </c>
      <c r="G57" s="431" t="s">
        <v>1070</v>
      </c>
      <c r="H57" s="458">
        <v>1</v>
      </c>
      <c r="I57" s="306" t="s">
        <v>534</v>
      </c>
      <c r="J57" s="460"/>
      <c r="K57" s="460"/>
      <c r="L57" s="460">
        <v>2000</v>
      </c>
      <c r="M57" s="459" t="s">
        <v>1071</v>
      </c>
      <c r="N57" s="351">
        <v>5497</v>
      </c>
      <c r="O57" s="676" t="s">
        <v>1303</v>
      </c>
      <c r="P57" s="351"/>
      <c r="Q57" s="351"/>
      <c r="R57" s="351"/>
      <c r="S57" s="457"/>
      <c r="T57" s="310">
        <f t="shared" si="0"/>
        <v>5497</v>
      </c>
    </row>
    <row r="59" spans="1:21">
      <c r="A59" s="546" t="s">
        <v>1405</v>
      </c>
    </row>
    <row r="68" spans="1:1">
      <c r="A68" s="370" t="s">
        <v>694</v>
      </c>
    </row>
  </sheetData>
  <sortState ref="A5:U55">
    <sortCondition ref="D5:D55"/>
    <sortCondition ref="F5:F55"/>
    <sortCondition ref="G5:G55"/>
  </sortState>
  <customSheetViews>
    <customSheetView guid="{1A05CC46-E8C1-47E6-B06E-E341483B0B83}" scale="75" showPageBreaks="1" fitToPage="1" printArea="1" filter="1" showAutoFilter="1">
      <selection activeCell="F143" sqref="F143"/>
      <pageMargins left="0.78749999999999998" right="0.78749999999999998" top="1.0527777777777778" bottom="1.0527777777777778" header="0.78749999999999998" footer="0.78749999999999998"/>
      <pageSetup paperSize="9" scale="37" firstPageNumber="0" fitToHeight="2" orientation="landscape" horizontalDpi="300" verticalDpi="300" r:id="rId1"/>
      <headerFooter alignWithMargins="0">
        <oddHeader>&amp;C&amp;"Times New Roman,Normal"&amp;12&amp;A</oddHeader>
        <oddFooter>&amp;L&amp;F&amp;C&amp;"Times New Roman,Regular"&amp;12&amp;A&amp;R&amp;D</oddFooter>
      </headerFooter>
      <autoFilter ref="A4:Y118">
        <filterColumn colId="5">
          <filters>
            <filter val="Anguilla anguilla (European Eel)"/>
          </filters>
        </filterColumn>
      </autoFilter>
    </customSheetView>
    <customSheetView guid="{7665AB54-3FD1-4E19-96C0-77A2754FE0B5}" scale="75" showPageBreaks="1" fitToPage="1" printArea="1" showAutoFilter="1" showRuler="0" topLeftCell="A97">
      <selection activeCell="E85" sqref="E85:E87"/>
      <pageMargins left="0.78749999999999998" right="0.78749999999999998" top="1.0527777777777778" bottom="1.0527777777777778" header="0.78749999999999998" footer="0.78749999999999998"/>
      <pageSetup paperSize="9" scale="37" firstPageNumber="0" fitToHeight="2" orientation="landscape" horizontalDpi="300" verticalDpi="300"/>
      <headerFooter alignWithMargins="0">
        <oddHeader>&amp;C&amp;"Times New Roman,Normal"&amp;12&amp;A</oddHeader>
        <oddFooter>&amp;L&amp;F&amp;C&amp;"Times New Roman,Regular"&amp;12&amp;A&amp;R&amp;D</oddFooter>
      </headerFooter>
      <autoFilter ref="B1:Z1"/>
    </customSheetView>
    <customSheetView guid="{07C8CEEF-9046-4EF8-9C0B-911B65CC3011}" scale="75" showPageBreaks="1" fitToPage="1" printArea="1" showAutoFilter="1" topLeftCell="A16">
      <selection activeCell="E85" sqref="E85:E87"/>
      <pageMargins left="0.78749999999999998" right="0.78749999999999998" top="1.0527777777777778" bottom="1.0527777777777778" header="0.78749999999999998" footer="0.78749999999999998"/>
      <pageSetup paperSize="9" scale="10" firstPageNumber="0" fitToHeight="2" orientation="landscape" horizontalDpi="300" verticalDpi="300" r:id="rId2"/>
      <headerFooter alignWithMargins="0">
        <oddHeader>&amp;C&amp;"Times New Roman,Normal"&amp;12&amp;A</oddHeader>
        <oddFooter>&amp;L&amp;F&amp;C&amp;"Times New Roman,Regular"&amp;12&amp;A&amp;R&amp;D</oddFooter>
      </headerFooter>
      <autoFilter ref="A4:Y118"/>
    </customSheetView>
  </customSheetViews>
  <mergeCells count="7">
    <mergeCell ref="F3:F4"/>
    <mergeCell ref="G3:G4"/>
    <mergeCell ref="N3:S3"/>
    <mergeCell ref="A3:A4"/>
    <mergeCell ref="B3:B4"/>
    <mergeCell ref="C3:C4"/>
    <mergeCell ref="D3:D4"/>
  </mergeCells>
  <phoneticPr fontId="47" type="noConversion"/>
  <pageMargins left="0.78749999999999998" right="0.78749999999999998" top="1.0527777777777778" bottom="1.0527777777777778" header="0.78749999999999998" footer="0.78749999999999998"/>
  <pageSetup paperSize="9" scale="37" firstPageNumber="0" fitToHeight="2" orientation="landscape" horizontalDpi="300" verticalDpi="300" r:id="rId3"/>
  <headerFooter alignWithMargins="0">
    <oddHeader>&amp;C&amp;"Times New Roman,Normal"&amp;12&amp;A</oddHeader>
    <oddFooter>&amp;L&amp;F&amp;C&amp;"Times New Roman,Regular"&amp;12&amp;A&amp;R&amp;D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87"/>
  <sheetViews>
    <sheetView topLeftCell="A438" zoomScale="85" zoomScaleNormal="85" workbookViewId="0">
      <selection activeCell="J14" sqref="J14"/>
    </sheetView>
  </sheetViews>
  <sheetFormatPr defaultColWidth="11.5703125" defaultRowHeight="12.75"/>
  <cols>
    <col min="1" max="4" width="11.5703125" style="1" customWidth="1"/>
    <col min="5" max="5" width="25.85546875" style="1" bestFit="1" customWidth="1"/>
    <col min="6" max="6" width="11.5703125" style="1" customWidth="1"/>
    <col min="7" max="7" width="18.28515625" style="1" bestFit="1" customWidth="1"/>
    <col min="8" max="8" width="29" style="1" bestFit="1" customWidth="1"/>
    <col min="9" max="9" width="12.28515625" style="1" customWidth="1"/>
    <col min="10" max="10" width="20.42578125" style="1" bestFit="1" customWidth="1"/>
    <col min="11" max="11" width="17" style="1" customWidth="1"/>
    <col min="12" max="12" width="11" style="1" customWidth="1"/>
    <col min="13" max="13" width="22" style="1" customWidth="1"/>
    <col min="14" max="15" width="16.42578125" style="1" customWidth="1"/>
    <col min="16" max="17" width="17.42578125" style="1" customWidth="1"/>
    <col min="18" max="18" width="22.85546875" style="1" customWidth="1"/>
    <col min="19" max="16384" width="11.5703125" style="1"/>
  </cols>
  <sheetData>
    <row r="1" spans="1:256" ht="15.75" customHeight="1" thickBot="1">
      <c r="A1" s="599" t="s">
        <v>912</v>
      </c>
      <c r="B1" s="594"/>
      <c r="C1" s="594"/>
      <c r="D1" s="594"/>
      <c r="E1" s="580"/>
      <c r="F1" s="580"/>
      <c r="G1" s="580"/>
      <c r="H1" s="596"/>
      <c r="I1" s="597"/>
      <c r="J1" s="596"/>
      <c r="K1" s="580"/>
      <c r="L1" s="580"/>
      <c r="M1" s="585" t="s">
        <v>750</v>
      </c>
      <c r="N1" s="593" t="s">
        <v>761</v>
      </c>
      <c r="O1" s="577"/>
      <c r="P1" s="577"/>
      <c r="Q1" s="577"/>
      <c r="R1" s="577"/>
      <c r="S1" s="577"/>
      <c r="IS1"/>
      <c r="IT1"/>
      <c r="IU1"/>
      <c r="IV1"/>
    </row>
    <row r="2" spans="1:256" ht="15.75" customHeight="1" thickBot="1">
      <c r="A2" s="595"/>
      <c r="B2" s="595"/>
      <c r="C2" s="595"/>
      <c r="D2" s="595"/>
      <c r="E2" s="581"/>
      <c r="F2" s="581"/>
      <c r="G2" s="581"/>
      <c r="H2" s="598"/>
      <c r="I2" s="595"/>
      <c r="J2" s="581"/>
      <c r="K2" s="581"/>
      <c r="L2" s="581"/>
      <c r="M2" s="585" t="s">
        <v>751</v>
      </c>
      <c r="N2" s="586">
        <v>2013</v>
      </c>
      <c r="O2" s="579"/>
      <c r="P2" s="579"/>
      <c r="Q2" s="579"/>
      <c r="R2" s="579"/>
      <c r="S2" s="579"/>
      <c r="IS2"/>
      <c r="IT2"/>
      <c r="IU2"/>
      <c r="IV2"/>
    </row>
    <row r="3" spans="1:256" ht="12.95" customHeight="1" thickBot="1">
      <c r="A3" s="1022" t="s">
        <v>752</v>
      </c>
      <c r="B3" s="1022" t="s">
        <v>895</v>
      </c>
      <c r="C3" s="1022" t="s">
        <v>1305</v>
      </c>
      <c r="D3" s="1022" t="s">
        <v>868</v>
      </c>
      <c r="E3" s="1021" t="s">
        <v>766</v>
      </c>
      <c r="F3" s="638"/>
      <c r="G3" s="1021" t="s">
        <v>833</v>
      </c>
      <c r="H3" s="1022" t="s">
        <v>896</v>
      </c>
      <c r="I3" s="1022" t="s">
        <v>897</v>
      </c>
      <c r="J3" s="1022" t="s">
        <v>913</v>
      </c>
      <c r="K3" s="1023" t="s">
        <v>914</v>
      </c>
      <c r="L3" s="1023"/>
      <c r="M3" s="1023"/>
      <c r="N3" s="1023"/>
      <c r="O3" s="587"/>
      <c r="P3" s="587"/>
      <c r="Q3" s="587"/>
      <c r="R3" s="587"/>
      <c r="S3" s="579"/>
    </row>
    <row r="4" spans="1:256" ht="64.5" thickBot="1">
      <c r="A4" s="1022"/>
      <c r="B4" s="1022"/>
      <c r="C4" s="1022"/>
      <c r="D4" s="1022"/>
      <c r="E4" s="1021"/>
      <c r="F4" s="638" t="s">
        <v>754</v>
      </c>
      <c r="G4" s="1021"/>
      <c r="H4" s="1022"/>
      <c r="I4" s="1022"/>
      <c r="J4" s="1022"/>
      <c r="K4" s="582" t="s">
        <v>903</v>
      </c>
      <c r="L4" s="584" t="s">
        <v>905</v>
      </c>
      <c r="M4" s="583" t="s">
        <v>907</v>
      </c>
      <c r="N4" s="584" t="s">
        <v>915</v>
      </c>
      <c r="O4" s="579"/>
      <c r="P4" s="579"/>
      <c r="Q4" s="579"/>
      <c r="R4" s="579"/>
      <c r="S4" s="579"/>
      <c r="IS4"/>
      <c r="IT4"/>
      <c r="IU4"/>
      <c r="IV4"/>
    </row>
    <row r="5" spans="1:256">
      <c r="A5" s="659" t="s">
        <v>697</v>
      </c>
      <c r="B5" s="659" t="s">
        <v>697</v>
      </c>
      <c r="C5" s="659"/>
      <c r="D5" s="690">
        <v>2013</v>
      </c>
      <c r="E5" s="663" t="s">
        <v>779</v>
      </c>
      <c r="F5" s="663" t="s">
        <v>763</v>
      </c>
      <c r="G5" s="663" t="s">
        <v>420</v>
      </c>
      <c r="H5" s="656" t="s">
        <v>530</v>
      </c>
      <c r="I5" s="658">
        <v>2</v>
      </c>
      <c r="J5" s="656" t="s">
        <v>412</v>
      </c>
      <c r="K5" s="656">
        <v>550</v>
      </c>
      <c r="L5" s="656"/>
      <c r="M5" s="658">
        <v>11</v>
      </c>
      <c r="N5" s="658"/>
      <c r="O5" s="578"/>
      <c r="P5" s="578"/>
      <c r="Q5" s="578"/>
      <c r="R5" s="578"/>
      <c r="S5" s="578"/>
      <c r="IS5"/>
      <c r="IT5"/>
      <c r="IU5"/>
      <c r="IV5"/>
    </row>
    <row r="6" spans="1:256">
      <c r="A6" s="658" t="s">
        <v>697</v>
      </c>
      <c r="B6" s="658" t="s">
        <v>697</v>
      </c>
      <c r="C6" s="658"/>
      <c r="D6" s="658">
        <v>2013</v>
      </c>
      <c r="E6" s="637" t="s">
        <v>779</v>
      </c>
      <c r="F6" s="663" t="s">
        <v>763</v>
      </c>
      <c r="G6" s="632" t="s">
        <v>420</v>
      </c>
      <c r="H6" s="656" t="s">
        <v>1402</v>
      </c>
      <c r="I6" s="658"/>
      <c r="J6" s="656" t="s">
        <v>412</v>
      </c>
      <c r="K6" s="656"/>
      <c r="L6" s="658"/>
      <c r="M6" s="658">
        <v>427</v>
      </c>
      <c r="N6" s="658"/>
      <c r="O6" s="578"/>
      <c r="P6" s="578"/>
      <c r="Q6" s="578"/>
      <c r="R6" s="578"/>
      <c r="S6" s="578"/>
      <c r="IS6"/>
      <c r="IT6"/>
      <c r="IU6"/>
      <c r="IV6"/>
    </row>
    <row r="7" spans="1:256">
      <c r="A7" s="658" t="s">
        <v>697</v>
      </c>
      <c r="B7" s="658" t="s">
        <v>697</v>
      </c>
      <c r="C7" s="658"/>
      <c r="D7" s="658">
        <v>2013</v>
      </c>
      <c r="E7" s="663" t="s">
        <v>779</v>
      </c>
      <c r="F7" s="663" t="s">
        <v>763</v>
      </c>
      <c r="G7" s="663" t="s">
        <v>420</v>
      </c>
      <c r="H7" s="656" t="s">
        <v>545</v>
      </c>
      <c r="I7" s="658">
        <v>2</v>
      </c>
      <c r="J7" s="656" t="s">
        <v>412</v>
      </c>
      <c r="K7" s="656"/>
      <c r="L7" s="656"/>
      <c r="M7" s="658">
        <v>3</v>
      </c>
      <c r="N7" s="658"/>
      <c r="O7" s="654"/>
      <c r="P7" s="578"/>
      <c r="Q7" s="578"/>
      <c r="R7" s="578"/>
      <c r="S7" s="578"/>
      <c r="IS7"/>
      <c r="IT7"/>
      <c r="IU7"/>
      <c r="IV7"/>
    </row>
    <row r="8" spans="1:256">
      <c r="A8" s="658" t="s">
        <v>697</v>
      </c>
      <c r="B8" s="658" t="s">
        <v>697</v>
      </c>
      <c r="C8" s="658"/>
      <c r="D8" s="658">
        <v>2013</v>
      </c>
      <c r="E8" s="663" t="s">
        <v>779</v>
      </c>
      <c r="F8" s="663" t="s">
        <v>763</v>
      </c>
      <c r="G8" s="663" t="s">
        <v>420</v>
      </c>
      <c r="H8" s="656" t="s">
        <v>1326</v>
      </c>
      <c r="I8" s="658"/>
      <c r="J8" s="656" t="s">
        <v>412</v>
      </c>
      <c r="K8" s="656"/>
      <c r="L8" s="656"/>
      <c r="M8" s="658">
        <v>0</v>
      </c>
      <c r="N8" s="658"/>
      <c r="O8" s="654"/>
      <c r="P8" s="578"/>
      <c r="Q8" s="578"/>
      <c r="R8" s="578"/>
      <c r="S8" s="578"/>
      <c r="IS8"/>
      <c r="IT8"/>
      <c r="IU8"/>
      <c r="IV8"/>
    </row>
    <row r="9" spans="1:256">
      <c r="A9" s="658" t="s">
        <v>697</v>
      </c>
      <c r="B9" s="658" t="s">
        <v>697</v>
      </c>
      <c r="C9" s="658"/>
      <c r="D9" s="658">
        <v>2013</v>
      </c>
      <c r="E9" s="663" t="s">
        <v>779</v>
      </c>
      <c r="F9" s="663" t="s">
        <v>763</v>
      </c>
      <c r="G9" s="663" t="s">
        <v>420</v>
      </c>
      <c r="H9" s="656" t="s">
        <v>96</v>
      </c>
      <c r="I9" s="658"/>
      <c r="J9" s="656" t="s">
        <v>412</v>
      </c>
      <c r="K9" s="656"/>
      <c r="L9" s="656"/>
      <c r="M9" s="658">
        <v>2</v>
      </c>
      <c r="N9" s="658"/>
      <c r="O9" s="654"/>
      <c r="P9" s="578"/>
      <c r="Q9" s="578"/>
      <c r="R9" s="578"/>
      <c r="S9" s="578"/>
      <c r="IS9"/>
      <c r="IT9"/>
      <c r="IU9"/>
      <c r="IV9"/>
    </row>
    <row r="10" spans="1:256">
      <c r="A10" s="658" t="s">
        <v>697</v>
      </c>
      <c r="B10" s="658" t="s">
        <v>697</v>
      </c>
      <c r="C10" s="658"/>
      <c r="D10" s="658">
        <v>2013</v>
      </c>
      <c r="E10" s="663" t="s">
        <v>779</v>
      </c>
      <c r="F10" s="663" t="s">
        <v>763</v>
      </c>
      <c r="G10" s="663" t="s">
        <v>420</v>
      </c>
      <c r="H10" s="656" t="s">
        <v>1333</v>
      </c>
      <c r="I10" s="658"/>
      <c r="J10" s="656" t="s">
        <v>412</v>
      </c>
      <c r="K10" s="656"/>
      <c r="L10" s="656"/>
      <c r="M10" s="662">
        <v>18</v>
      </c>
      <c r="N10" s="658"/>
      <c r="O10" s="654"/>
      <c r="P10" s="578"/>
      <c r="Q10" s="578"/>
      <c r="R10" s="578"/>
      <c r="S10" s="578"/>
      <c r="IS10"/>
      <c r="IT10"/>
      <c r="IU10"/>
      <c r="IV10"/>
    </row>
    <row r="11" spans="1:256">
      <c r="A11" s="658" t="s">
        <v>697</v>
      </c>
      <c r="B11" s="658" t="s">
        <v>697</v>
      </c>
      <c r="C11" s="658"/>
      <c r="D11" s="658">
        <v>2013</v>
      </c>
      <c r="E11" s="663" t="s">
        <v>779</v>
      </c>
      <c r="F11" s="663" t="s">
        <v>763</v>
      </c>
      <c r="G11" s="663" t="s">
        <v>420</v>
      </c>
      <c r="H11" s="656" t="s">
        <v>568</v>
      </c>
      <c r="I11" s="658"/>
      <c r="J11" s="656" t="s">
        <v>412</v>
      </c>
      <c r="K11" s="656"/>
      <c r="L11" s="656"/>
      <c r="M11" s="658">
        <v>74</v>
      </c>
      <c r="N11" s="658"/>
      <c r="O11" s="654"/>
      <c r="P11" s="578"/>
      <c r="Q11" s="578"/>
      <c r="R11" s="578"/>
      <c r="S11" s="578"/>
      <c r="IS11"/>
      <c r="IT11"/>
      <c r="IU11"/>
      <c r="IV11"/>
    </row>
    <row r="12" spans="1:256" s="650" customFormat="1">
      <c r="A12" s="658" t="s">
        <v>697</v>
      </c>
      <c r="B12" s="658" t="s">
        <v>697</v>
      </c>
      <c r="C12" s="658"/>
      <c r="D12" s="658">
        <v>2013</v>
      </c>
      <c r="E12" s="663" t="s">
        <v>779</v>
      </c>
      <c r="F12" s="663" t="s">
        <v>763</v>
      </c>
      <c r="G12" s="663" t="s">
        <v>420</v>
      </c>
      <c r="H12" s="656" t="s">
        <v>578</v>
      </c>
      <c r="I12" s="658"/>
      <c r="J12" s="656" t="s">
        <v>412</v>
      </c>
      <c r="K12" s="656"/>
      <c r="L12" s="656"/>
      <c r="M12" s="658">
        <v>12</v>
      </c>
      <c r="N12" s="658"/>
      <c r="O12" s="654"/>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2"/>
      <c r="AY12" s="652"/>
      <c r="AZ12" s="652"/>
      <c r="BA12" s="652"/>
      <c r="BB12" s="652"/>
      <c r="BC12" s="652"/>
      <c r="BD12" s="652"/>
      <c r="BE12" s="652"/>
      <c r="BF12" s="652"/>
      <c r="BG12" s="652"/>
      <c r="BH12" s="652"/>
      <c r="BI12" s="652"/>
      <c r="BJ12" s="652"/>
      <c r="BK12" s="652"/>
      <c r="BL12" s="652"/>
      <c r="BM12" s="652"/>
      <c r="BN12" s="652"/>
      <c r="BO12" s="652"/>
      <c r="BP12" s="652"/>
      <c r="BQ12" s="652"/>
      <c r="BR12" s="652"/>
      <c r="BS12" s="652"/>
      <c r="BT12" s="652"/>
      <c r="BU12" s="652"/>
      <c r="BV12" s="652"/>
      <c r="BW12" s="652"/>
      <c r="BX12" s="652"/>
      <c r="BY12" s="652"/>
      <c r="BZ12" s="652"/>
      <c r="CA12" s="652"/>
      <c r="CB12" s="652"/>
      <c r="CC12" s="652"/>
      <c r="CD12" s="652"/>
      <c r="CE12" s="652"/>
      <c r="CF12" s="652"/>
      <c r="CG12" s="652"/>
      <c r="CH12" s="652"/>
      <c r="CI12" s="652"/>
      <c r="CJ12" s="652"/>
      <c r="CK12" s="652"/>
      <c r="CL12" s="652"/>
      <c r="CM12" s="652"/>
      <c r="CN12" s="652"/>
      <c r="CO12" s="652"/>
      <c r="CP12" s="652"/>
      <c r="CQ12" s="652"/>
      <c r="CR12" s="652"/>
      <c r="CS12" s="652"/>
      <c r="CT12" s="652"/>
      <c r="CU12" s="652"/>
      <c r="CV12" s="652"/>
      <c r="CW12" s="652"/>
      <c r="CX12" s="652"/>
      <c r="CY12" s="652"/>
      <c r="CZ12" s="652"/>
      <c r="DA12" s="652"/>
      <c r="DB12" s="652"/>
      <c r="DC12" s="652"/>
      <c r="DD12" s="652"/>
      <c r="DE12" s="652"/>
      <c r="DF12" s="652"/>
      <c r="DG12" s="652"/>
      <c r="DH12" s="652"/>
      <c r="DI12" s="652"/>
      <c r="DJ12" s="652"/>
      <c r="DK12" s="652"/>
      <c r="DL12" s="652"/>
      <c r="DM12" s="652"/>
      <c r="DN12" s="652"/>
      <c r="DO12" s="652"/>
      <c r="DP12" s="652"/>
      <c r="DQ12" s="652"/>
      <c r="DR12" s="652"/>
      <c r="DS12" s="652"/>
      <c r="DT12" s="652"/>
      <c r="DU12" s="652"/>
      <c r="DV12" s="652"/>
      <c r="DW12" s="652"/>
      <c r="DX12" s="652"/>
      <c r="DY12" s="652"/>
      <c r="DZ12" s="652"/>
      <c r="EA12" s="652"/>
      <c r="EB12" s="652"/>
      <c r="EC12" s="652"/>
      <c r="ED12" s="652"/>
      <c r="EE12" s="652"/>
      <c r="EF12" s="652"/>
      <c r="EG12" s="652"/>
      <c r="EH12" s="652"/>
      <c r="EI12" s="652"/>
      <c r="EJ12" s="652"/>
      <c r="EK12" s="652"/>
      <c r="EL12" s="652"/>
      <c r="EM12" s="652"/>
      <c r="EN12" s="652"/>
      <c r="EO12" s="652"/>
      <c r="EP12" s="652"/>
      <c r="EQ12" s="652"/>
      <c r="ER12" s="652"/>
      <c r="ES12" s="652"/>
      <c r="ET12" s="652"/>
      <c r="EU12" s="652"/>
      <c r="EV12" s="652"/>
      <c r="EW12" s="652"/>
      <c r="EX12" s="652"/>
      <c r="EY12" s="652"/>
      <c r="EZ12" s="652"/>
      <c r="FA12" s="652"/>
      <c r="FB12" s="652"/>
      <c r="FC12" s="652"/>
      <c r="FD12" s="652"/>
      <c r="FE12" s="652"/>
      <c r="FF12" s="652"/>
      <c r="FG12" s="652"/>
      <c r="FH12" s="652"/>
      <c r="FI12" s="652"/>
      <c r="FJ12" s="652"/>
      <c r="FK12" s="652"/>
      <c r="FL12" s="652"/>
      <c r="FM12" s="652"/>
      <c r="FN12" s="652"/>
      <c r="FO12" s="652"/>
      <c r="FP12" s="652"/>
      <c r="FQ12" s="652"/>
      <c r="FR12" s="652"/>
      <c r="FS12" s="652"/>
      <c r="FT12" s="652"/>
      <c r="FU12" s="652"/>
      <c r="FV12" s="652"/>
      <c r="FW12" s="652"/>
      <c r="FX12" s="652"/>
      <c r="FY12" s="652"/>
      <c r="FZ12" s="652"/>
      <c r="GA12" s="652"/>
      <c r="GB12" s="652"/>
      <c r="GC12" s="652"/>
      <c r="GD12" s="652"/>
      <c r="GE12" s="652"/>
      <c r="GF12" s="652"/>
      <c r="GG12" s="652"/>
      <c r="GH12" s="652"/>
      <c r="GI12" s="652"/>
      <c r="GJ12" s="652"/>
      <c r="GK12" s="652"/>
      <c r="GL12" s="652"/>
      <c r="GM12" s="652"/>
      <c r="GN12" s="652"/>
      <c r="GO12" s="652"/>
      <c r="GP12" s="652"/>
      <c r="GQ12" s="652"/>
      <c r="GR12" s="652"/>
      <c r="GS12" s="652"/>
      <c r="GT12" s="652"/>
      <c r="GU12" s="652"/>
      <c r="GV12" s="652"/>
      <c r="GW12" s="652"/>
      <c r="GX12" s="652"/>
      <c r="GY12" s="652"/>
      <c r="GZ12" s="652"/>
      <c r="HA12" s="652"/>
      <c r="HB12" s="652"/>
      <c r="HC12" s="652"/>
      <c r="HD12" s="652"/>
      <c r="HE12" s="652"/>
      <c r="HF12" s="652"/>
      <c r="HG12" s="652"/>
      <c r="HH12" s="652"/>
      <c r="HI12" s="652"/>
      <c r="HJ12" s="652"/>
      <c r="HK12" s="652"/>
      <c r="HL12" s="652"/>
      <c r="HM12" s="652"/>
      <c r="HN12" s="652"/>
      <c r="HO12" s="652"/>
      <c r="HP12" s="652"/>
      <c r="HQ12" s="652"/>
      <c r="HR12" s="652"/>
      <c r="HS12" s="652"/>
      <c r="HT12" s="652"/>
      <c r="HU12" s="652"/>
      <c r="HV12" s="652"/>
      <c r="HW12" s="652"/>
      <c r="HX12" s="652"/>
      <c r="HY12" s="652"/>
      <c r="HZ12" s="652"/>
      <c r="IA12" s="652"/>
      <c r="IB12" s="652"/>
      <c r="IC12" s="652"/>
      <c r="ID12" s="652"/>
      <c r="IE12" s="652"/>
      <c r="IF12" s="652"/>
      <c r="IG12" s="652"/>
      <c r="IH12" s="652"/>
      <c r="II12" s="652"/>
      <c r="IJ12" s="652"/>
      <c r="IK12" s="652"/>
      <c r="IL12" s="652"/>
      <c r="IM12" s="652"/>
      <c r="IN12" s="652"/>
      <c r="IO12" s="652"/>
      <c r="IP12" s="652"/>
      <c r="IQ12" s="652"/>
      <c r="IR12" s="652"/>
      <c r="IS12" s="651"/>
      <c r="IT12" s="651"/>
      <c r="IU12" s="651"/>
      <c r="IV12" s="651"/>
    </row>
    <row r="13" spans="1:256">
      <c r="A13" s="658" t="s">
        <v>697</v>
      </c>
      <c r="B13" s="658" t="s">
        <v>697</v>
      </c>
      <c r="C13" s="658"/>
      <c r="D13" s="658">
        <v>2013</v>
      </c>
      <c r="E13" s="663" t="s">
        <v>779</v>
      </c>
      <c r="F13" s="663" t="s">
        <v>763</v>
      </c>
      <c r="G13" s="663" t="s">
        <v>420</v>
      </c>
      <c r="H13" s="656" t="s">
        <v>220</v>
      </c>
      <c r="I13" s="658"/>
      <c r="J13" s="656" t="s">
        <v>412</v>
      </c>
      <c r="K13" s="656"/>
      <c r="L13" s="656"/>
      <c r="M13" s="658">
        <v>58</v>
      </c>
      <c r="N13" s="658"/>
      <c r="O13" s="654"/>
      <c r="P13" s="578"/>
      <c r="Q13" s="578"/>
      <c r="R13" s="578"/>
      <c r="S13" s="578"/>
      <c r="IS13"/>
      <c r="IT13"/>
      <c r="IU13"/>
      <c r="IV13"/>
    </row>
    <row r="14" spans="1:256" s="652" customFormat="1">
      <c r="A14" s="658" t="s">
        <v>697</v>
      </c>
      <c r="B14" s="658" t="s">
        <v>697</v>
      </c>
      <c r="C14" s="658"/>
      <c r="D14" s="658">
        <v>2013</v>
      </c>
      <c r="E14" s="663" t="s">
        <v>779</v>
      </c>
      <c r="F14" s="663" t="s">
        <v>763</v>
      </c>
      <c r="G14" s="663" t="s">
        <v>420</v>
      </c>
      <c r="H14" s="656" t="s">
        <v>213</v>
      </c>
      <c r="I14" s="658"/>
      <c r="J14" s="656" t="s">
        <v>412</v>
      </c>
      <c r="K14" s="656">
        <v>1830</v>
      </c>
      <c r="L14" s="656"/>
      <c r="M14" s="658">
        <v>8482</v>
      </c>
      <c r="N14" s="658"/>
      <c r="O14" s="654"/>
      <c r="IS14" s="651"/>
      <c r="IT14" s="651"/>
      <c r="IU14" s="651"/>
      <c r="IV14" s="651"/>
    </row>
    <row r="15" spans="1:256" s="652" customFormat="1">
      <c r="A15" s="658" t="s">
        <v>697</v>
      </c>
      <c r="B15" s="658" t="s">
        <v>697</v>
      </c>
      <c r="C15" s="658"/>
      <c r="D15" s="658">
        <v>2013</v>
      </c>
      <c r="E15" s="663" t="s">
        <v>779</v>
      </c>
      <c r="F15" s="663" t="s">
        <v>763</v>
      </c>
      <c r="G15" s="663" t="s">
        <v>420</v>
      </c>
      <c r="H15" s="656" t="s">
        <v>589</v>
      </c>
      <c r="I15" s="658"/>
      <c r="J15" s="656" t="s">
        <v>412</v>
      </c>
      <c r="K15" s="656"/>
      <c r="L15" s="656"/>
      <c r="M15" s="658">
        <v>3</v>
      </c>
      <c r="N15" s="658"/>
      <c r="O15" s="654"/>
      <c r="IS15" s="651"/>
      <c r="IT15" s="651"/>
      <c r="IU15" s="651"/>
      <c r="IV15" s="651"/>
    </row>
    <row r="16" spans="1:256">
      <c r="A16" s="658" t="s">
        <v>697</v>
      </c>
      <c r="B16" s="658" t="s">
        <v>697</v>
      </c>
      <c r="C16" s="658"/>
      <c r="D16" s="658">
        <v>2013</v>
      </c>
      <c r="E16" s="663" t="s">
        <v>779</v>
      </c>
      <c r="F16" s="663" t="s">
        <v>763</v>
      </c>
      <c r="G16" s="663" t="s">
        <v>420</v>
      </c>
      <c r="H16" s="656" t="s">
        <v>1403</v>
      </c>
      <c r="I16" s="658"/>
      <c r="J16" s="656" t="s">
        <v>412</v>
      </c>
      <c r="K16" s="656"/>
      <c r="L16" s="656"/>
      <c r="M16" s="658">
        <v>1</v>
      </c>
      <c r="N16" s="658"/>
      <c r="O16" s="654"/>
      <c r="P16" s="578"/>
      <c r="Q16" s="578"/>
      <c r="R16" s="578"/>
      <c r="S16" s="578"/>
      <c r="IS16"/>
      <c r="IT16"/>
      <c r="IU16"/>
      <c r="IV16"/>
    </row>
    <row r="17" spans="1:256">
      <c r="A17" s="658" t="s">
        <v>697</v>
      </c>
      <c r="B17" s="658" t="s">
        <v>697</v>
      </c>
      <c r="C17" s="658"/>
      <c r="D17" s="658">
        <v>2013</v>
      </c>
      <c r="E17" s="663" t="s">
        <v>779</v>
      </c>
      <c r="F17" s="663" t="s">
        <v>763</v>
      </c>
      <c r="G17" s="663" t="s">
        <v>420</v>
      </c>
      <c r="H17" s="656" t="s">
        <v>215</v>
      </c>
      <c r="I17" s="658">
        <v>1</v>
      </c>
      <c r="J17" s="656" t="s">
        <v>412</v>
      </c>
      <c r="K17" s="656">
        <v>2013</v>
      </c>
      <c r="L17" s="656"/>
      <c r="M17" s="658">
        <v>2337</v>
      </c>
      <c r="N17" s="658"/>
      <c r="O17" s="654"/>
      <c r="P17" s="578"/>
      <c r="Q17" s="578"/>
      <c r="R17" s="578"/>
      <c r="S17" s="578"/>
      <c r="IS17"/>
      <c r="IT17"/>
      <c r="IU17"/>
      <c r="IV17"/>
    </row>
    <row r="18" spans="1:256">
      <c r="A18" s="658" t="s">
        <v>697</v>
      </c>
      <c r="B18" s="658" t="s">
        <v>697</v>
      </c>
      <c r="C18" s="658"/>
      <c r="D18" s="658">
        <v>2013</v>
      </c>
      <c r="E18" s="663" t="s">
        <v>779</v>
      </c>
      <c r="F18" s="663" t="s">
        <v>763</v>
      </c>
      <c r="G18" s="663" t="s">
        <v>420</v>
      </c>
      <c r="H18" s="656" t="s">
        <v>194</v>
      </c>
      <c r="I18" s="658"/>
      <c r="J18" s="656" t="s">
        <v>412</v>
      </c>
      <c r="K18" s="656">
        <v>974</v>
      </c>
      <c r="L18" s="656"/>
      <c r="M18" s="658">
        <v>778</v>
      </c>
      <c r="N18" s="658"/>
      <c r="O18" s="654"/>
      <c r="P18" s="578"/>
      <c r="Q18" s="578"/>
      <c r="R18" s="578"/>
      <c r="S18" s="578"/>
      <c r="IS18"/>
      <c r="IT18"/>
      <c r="IU18"/>
      <c r="IV18"/>
    </row>
    <row r="19" spans="1:256">
      <c r="A19" s="658" t="s">
        <v>697</v>
      </c>
      <c r="B19" s="658" t="s">
        <v>697</v>
      </c>
      <c r="C19" s="658"/>
      <c r="D19" s="658">
        <v>2013</v>
      </c>
      <c r="E19" s="663" t="s">
        <v>779</v>
      </c>
      <c r="F19" s="663" t="s">
        <v>763</v>
      </c>
      <c r="G19" s="663" t="s">
        <v>420</v>
      </c>
      <c r="H19" s="656" t="s">
        <v>1350</v>
      </c>
      <c r="I19" s="658"/>
      <c r="J19" s="656" t="s">
        <v>412</v>
      </c>
      <c r="K19" s="656"/>
      <c r="L19" s="656"/>
      <c r="M19" s="658">
        <v>2</v>
      </c>
      <c r="N19" s="658"/>
      <c r="O19" s="654"/>
      <c r="P19" s="578"/>
      <c r="Q19" s="578"/>
      <c r="R19" s="578"/>
      <c r="S19" s="578"/>
      <c r="IS19"/>
      <c r="IT19"/>
      <c r="IU19"/>
      <c r="IV19"/>
    </row>
    <row r="20" spans="1:256">
      <c r="A20" s="659" t="s">
        <v>697</v>
      </c>
      <c r="B20" s="659" t="s">
        <v>697</v>
      </c>
      <c r="C20" s="659"/>
      <c r="D20" s="690">
        <v>2013</v>
      </c>
      <c r="E20" s="663" t="s">
        <v>779</v>
      </c>
      <c r="F20" s="663" t="s">
        <v>763</v>
      </c>
      <c r="G20" s="663" t="s">
        <v>478</v>
      </c>
      <c r="H20" s="656" t="s">
        <v>530</v>
      </c>
      <c r="I20" s="658">
        <v>2</v>
      </c>
      <c r="J20" s="656" t="s">
        <v>412</v>
      </c>
      <c r="K20" s="656"/>
      <c r="L20" s="656"/>
      <c r="M20" s="658">
        <v>3</v>
      </c>
      <c r="N20" s="658"/>
      <c r="O20" s="654"/>
      <c r="P20" s="578"/>
      <c r="Q20" s="578"/>
      <c r="R20" s="578"/>
      <c r="S20" s="578"/>
      <c r="IS20"/>
      <c r="IT20"/>
      <c r="IU20"/>
      <c r="IV20"/>
    </row>
    <row r="21" spans="1:256">
      <c r="A21" s="659" t="s">
        <v>697</v>
      </c>
      <c r="B21" s="659" t="s">
        <v>697</v>
      </c>
      <c r="C21" s="659"/>
      <c r="D21" s="690">
        <v>2013</v>
      </c>
      <c r="E21" s="663" t="s">
        <v>779</v>
      </c>
      <c r="F21" s="663" t="s">
        <v>763</v>
      </c>
      <c r="G21" s="663" t="s">
        <v>478</v>
      </c>
      <c r="H21" s="656" t="s">
        <v>1318</v>
      </c>
      <c r="I21" s="658"/>
      <c r="J21" s="656" t="s">
        <v>412</v>
      </c>
      <c r="K21" s="656"/>
      <c r="L21" s="656"/>
      <c r="M21" s="658">
        <v>0</v>
      </c>
      <c r="N21" s="658"/>
      <c r="O21" s="654"/>
      <c r="P21" s="578"/>
      <c r="Q21" s="578"/>
      <c r="R21" s="578"/>
      <c r="S21" s="578"/>
      <c r="IS21"/>
      <c r="IT21"/>
      <c r="IU21"/>
      <c r="IV21"/>
    </row>
    <row r="22" spans="1:256">
      <c r="A22" s="658" t="s">
        <v>697</v>
      </c>
      <c r="B22" s="658" t="s">
        <v>697</v>
      </c>
      <c r="C22" s="658"/>
      <c r="D22" s="658">
        <v>2013</v>
      </c>
      <c r="E22" s="663" t="s">
        <v>779</v>
      </c>
      <c r="F22" s="663" t="s">
        <v>763</v>
      </c>
      <c r="G22" s="663" t="s">
        <v>478</v>
      </c>
      <c r="H22" s="656" t="s">
        <v>545</v>
      </c>
      <c r="I22" s="658"/>
      <c r="J22" s="656" t="s">
        <v>412</v>
      </c>
      <c r="K22" s="656"/>
      <c r="L22" s="656"/>
      <c r="M22" s="658">
        <v>20</v>
      </c>
      <c r="N22" s="658"/>
      <c r="O22" s="654"/>
      <c r="P22" s="578"/>
      <c r="Q22" s="578"/>
      <c r="R22" s="578"/>
      <c r="S22" s="578"/>
      <c r="IS22"/>
      <c r="IT22"/>
      <c r="IU22"/>
      <c r="IV22"/>
    </row>
    <row r="23" spans="1:256" s="652" customFormat="1">
      <c r="A23" s="658" t="s">
        <v>697</v>
      </c>
      <c r="B23" s="658" t="s">
        <v>697</v>
      </c>
      <c r="C23" s="658"/>
      <c r="D23" s="658">
        <v>2013</v>
      </c>
      <c r="E23" s="663" t="s">
        <v>779</v>
      </c>
      <c r="F23" s="663" t="s">
        <v>763</v>
      </c>
      <c r="G23" s="663" t="s">
        <v>478</v>
      </c>
      <c r="H23" s="656" t="s">
        <v>1327</v>
      </c>
      <c r="I23" s="658"/>
      <c r="J23" s="656" t="s">
        <v>412</v>
      </c>
      <c r="K23" s="656"/>
      <c r="L23" s="656"/>
      <c r="M23" s="658">
        <v>0</v>
      </c>
      <c r="N23" s="658"/>
      <c r="O23" s="654"/>
      <c r="IS23" s="651"/>
      <c r="IT23" s="651"/>
      <c r="IU23" s="651"/>
      <c r="IV23" s="651"/>
    </row>
    <row r="24" spans="1:256" s="652" customFormat="1">
      <c r="A24" s="658" t="s">
        <v>697</v>
      </c>
      <c r="B24" s="658" t="s">
        <v>697</v>
      </c>
      <c r="C24" s="658"/>
      <c r="D24" s="658">
        <v>2013</v>
      </c>
      <c r="E24" s="663" t="s">
        <v>779</v>
      </c>
      <c r="F24" s="663" t="s">
        <v>763</v>
      </c>
      <c r="G24" s="663" t="s">
        <v>478</v>
      </c>
      <c r="H24" s="656" t="s">
        <v>568</v>
      </c>
      <c r="I24" s="658"/>
      <c r="J24" s="656" t="s">
        <v>412</v>
      </c>
      <c r="K24" s="656"/>
      <c r="L24" s="656"/>
      <c r="M24" s="658">
        <v>3</v>
      </c>
      <c r="N24" s="658"/>
      <c r="O24" s="654"/>
      <c r="IS24" s="651"/>
      <c r="IT24" s="651"/>
      <c r="IU24" s="651"/>
      <c r="IV24" s="651"/>
    </row>
    <row r="25" spans="1:256">
      <c r="A25" s="658" t="s">
        <v>697</v>
      </c>
      <c r="B25" s="658" t="s">
        <v>697</v>
      </c>
      <c r="C25" s="658"/>
      <c r="D25" s="658">
        <v>2013</v>
      </c>
      <c r="E25" s="663" t="s">
        <v>779</v>
      </c>
      <c r="F25" s="663" t="s">
        <v>763</v>
      </c>
      <c r="G25" s="663" t="s">
        <v>478</v>
      </c>
      <c r="H25" s="656" t="s">
        <v>578</v>
      </c>
      <c r="I25" s="658">
        <v>1</v>
      </c>
      <c r="J25" s="656" t="s">
        <v>412</v>
      </c>
      <c r="K25" s="656"/>
      <c r="L25" s="656"/>
      <c r="M25" s="658">
        <v>17</v>
      </c>
      <c r="N25" s="658"/>
      <c r="O25" s="654"/>
      <c r="P25" s="578"/>
      <c r="Q25" s="578"/>
      <c r="R25" s="578"/>
      <c r="S25" s="578"/>
      <c r="IS25"/>
      <c r="IT25"/>
      <c r="IU25"/>
      <c r="IV25"/>
    </row>
    <row r="26" spans="1:256">
      <c r="A26" s="658" t="s">
        <v>697</v>
      </c>
      <c r="B26" s="658" t="s">
        <v>697</v>
      </c>
      <c r="C26" s="658"/>
      <c r="D26" s="658">
        <v>2013</v>
      </c>
      <c r="E26" s="663" t="s">
        <v>779</v>
      </c>
      <c r="F26" s="663" t="s">
        <v>763</v>
      </c>
      <c r="G26" s="663" t="s">
        <v>478</v>
      </c>
      <c r="H26" s="656" t="s">
        <v>220</v>
      </c>
      <c r="I26" s="658"/>
      <c r="J26" s="656" t="s">
        <v>412</v>
      </c>
      <c r="K26" s="656">
        <v>29</v>
      </c>
      <c r="L26" s="656"/>
      <c r="M26" s="658">
        <v>71</v>
      </c>
      <c r="N26" s="658"/>
      <c r="O26" s="654"/>
      <c r="P26" s="578"/>
      <c r="Q26" s="578"/>
      <c r="R26" s="578"/>
      <c r="S26" s="578"/>
      <c r="IS26"/>
      <c r="IT26"/>
      <c r="IU26"/>
      <c r="IV26"/>
    </row>
    <row r="27" spans="1:256">
      <c r="A27" s="658" t="s">
        <v>697</v>
      </c>
      <c r="B27" s="658" t="s">
        <v>697</v>
      </c>
      <c r="C27" s="658"/>
      <c r="D27" s="658">
        <v>2013</v>
      </c>
      <c r="E27" s="663" t="s">
        <v>779</v>
      </c>
      <c r="F27" s="663" t="s">
        <v>763</v>
      </c>
      <c r="G27" s="663" t="s">
        <v>478</v>
      </c>
      <c r="H27" s="656" t="s">
        <v>213</v>
      </c>
      <c r="I27" s="658">
        <v>1</v>
      </c>
      <c r="J27" s="656" t="s">
        <v>412</v>
      </c>
      <c r="K27" s="656">
        <v>10260</v>
      </c>
      <c r="L27" s="656"/>
      <c r="M27" s="658">
        <v>10083</v>
      </c>
      <c r="N27" s="658"/>
      <c r="O27" s="654"/>
      <c r="P27" s="578"/>
      <c r="Q27" s="578"/>
      <c r="R27" s="578"/>
      <c r="S27" s="578"/>
      <c r="IS27"/>
      <c r="IT27"/>
      <c r="IU27"/>
      <c r="IV27"/>
    </row>
    <row r="28" spans="1:256">
      <c r="A28" s="658" t="s">
        <v>697</v>
      </c>
      <c r="B28" s="658" t="s">
        <v>697</v>
      </c>
      <c r="C28" s="658"/>
      <c r="D28" s="658">
        <v>2013</v>
      </c>
      <c r="E28" s="663" t="s">
        <v>779</v>
      </c>
      <c r="F28" s="663" t="s">
        <v>763</v>
      </c>
      <c r="G28" s="663" t="s">
        <v>478</v>
      </c>
      <c r="H28" s="656" t="s">
        <v>215</v>
      </c>
      <c r="I28" s="658">
        <v>1</v>
      </c>
      <c r="J28" s="656" t="s">
        <v>412</v>
      </c>
      <c r="K28" s="656"/>
      <c r="L28" s="656"/>
      <c r="M28" s="658">
        <v>1569</v>
      </c>
      <c r="N28" s="658"/>
      <c r="O28" s="654"/>
      <c r="P28" s="578"/>
      <c r="Q28" s="578"/>
      <c r="R28" s="578"/>
      <c r="S28" s="578"/>
      <c r="IU28"/>
      <c r="IV28"/>
    </row>
    <row r="29" spans="1:256">
      <c r="A29" s="658" t="s">
        <v>697</v>
      </c>
      <c r="B29" s="658" t="s">
        <v>697</v>
      </c>
      <c r="C29" s="658"/>
      <c r="D29" s="658">
        <v>2013</v>
      </c>
      <c r="E29" s="663" t="s">
        <v>779</v>
      </c>
      <c r="F29" s="663" t="s">
        <v>763</v>
      </c>
      <c r="G29" s="663" t="s">
        <v>478</v>
      </c>
      <c r="H29" s="656" t="s">
        <v>194</v>
      </c>
      <c r="I29" s="658">
        <v>2</v>
      </c>
      <c r="J29" s="656" t="s">
        <v>412</v>
      </c>
      <c r="K29" s="656">
        <v>2516</v>
      </c>
      <c r="L29" s="656"/>
      <c r="M29" s="658">
        <v>1242</v>
      </c>
      <c r="N29" s="658"/>
      <c r="O29" s="654"/>
      <c r="P29" s="578"/>
      <c r="Q29" s="578"/>
      <c r="R29" s="578"/>
      <c r="S29" s="578"/>
      <c r="IV29"/>
    </row>
    <row r="30" spans="1:256">
      <c r="A30" s="658" t="s">
        <v>697</v>
      </c>
      <c r="B30" s="658" t="s">
        <v>697</v>
      </c>
      <c r="C30" s="658"/>
      <c r="D30" s="658">
        <v>2013</v>
      </c>
      <c r="E30" s="663" t="s">
        <v>779</v>
      </c>
      <c r="F30" s="663" t="s">
        <v>763</v>
      </c>
      <c r="G30" s="663" t="s">
        <v>478</v>
      </c>
      <c r="H30" s="656" t="s">
        <v>1352</v>
      </c>
      <c r="I30" s="658"/>
      <c r="J30" s="656" t="s">
        <v>412</v>
      </c>
      <c r="K30" s="656"/>
      <c r="L30" s="656"/>
      <c r="M30" s="658">
        <v>18</v>
      </c>
      <c r="N30" s="658"/>
      <c r="O30" s="654"/>
      <c r="P30" s="578"/>
      <c r="Q30" s="578"/>
      <c r="R30" s="578"/>
      <c r="S30" s="578"/>
      <c r="IV30"/>
    </row>
    <row r="31" spans="1:256">
      <c r="A31" s="658" t="s">
        <v>697</v>
      </c>
      <c r="B31" s="658" t="s">
        <v>697</v>
      </c>
      <c r="C31" s="658"/>
      <c r="D31" s="658">
        <v>2013</v>
      </c>
      <c r="E31" s="663" t="s">
        <v>779</v>
      </c>
      <c r="F31" s="663" t="s">
        <v>763</v>
      </c>
      <c r="G31" s="663" t="s">
        <v>478</v>
      </c>
      <c r="H31" s="656" t="s">
        <v>1352</v>
      </c>
      <c r="I31" s="658"/>
      <c r="J31" s="656" t="s">
        <v>425</v>
      </c>
      <c r="K31" s="656"/>
      <c r="L31" s="656"/>
      <c r="M31" s="658">
        <v>14</v>
      </c>
      <c r="N31" s="658"/>
      <c r="O31" s="654"/>
      <c r="P31" s="578"/>
      <c r="Q31" s="578"/>
      <c r="R31" s="578"/>
      <c r="S31" s="578"/>
      <c r="IV31"/>
    </row>
    <row r="32" spans="1:256" s="652" customFormat="1">
      <c r="A32" s="659" t="s">
        <v>697</v>
      </c>
      <c r="B32" s="659" t="s">
        <v>697</v>
      </c>
      <c r="C32" s="659"/>
      <c r="D32" s="690">
        <v>2013</v>
      </c>
      <c r="E32" s="663" t="s">
        <v>779</v>
      </c>
      <c r="F32" s="663" t="s">
        <v>763</v>
      </c>
      <c r="G32" s="663" t="s">
        <v>1323</v>
      </c>
      <c r="H32" s="656" t="s">
        <v>173</v>
      </c>
      <c r="I32" s="658"/>
      <c r="J32" s="656" t="s">
        <v>412</v>
      </c>
      <c r="K32" s="656"/>
      <c r="L32" s="656"/>
      <c r="M32" s="658">
        <v>0</v>
      </c>
      <c r="N32" s="658"/>
      <c r="O32" s="654"/>
      <c r="IV32" s="651"/>
    </row>
    <row r="33" spans="1:256">
      <c r="A33" s="658" t="s">
        <v>697</v>
      </c>
      <c r="B33" s="658" t="s">
        <v>697</v>
      </c>
      <c r="C33" s="658"/>
      <c r="D33" s="658">
        <v>2013</v>
      </c>
      <c r="E33" s="663" t="s">
        <v>779</v>
      </c>
      <c r="F33" s="663" t="s">
        <v>763</v>
      </c>
      <c r="G33" s="663" t="s">
        <v>1323</v>
      </c>
      <c r="H33" s="656" t="s">
        <v>301</v>
      </c>
      <c r="I33" s="658"/>
      <c r="J33" s="656" t="s">
        <v>412</v>
      </c>
      <c r="K33" s="656"/>
      <c r="L33" s="656"/>
      <c r="M33" s="658">
        <v>0</v>
      </c>
      <c r="N33" s="658"/>
      <c r="O33" s="654"/>
      <c r="P33" s="578"/>
      <c r="Q33" s="578"/>
      <c r="R33" s="578"/>
      <c r="S33" s="578"/>
      <c r="IV33"/>
    </row>
    <row r="34" spans="1:256">
      <c r="A34" s="658" t="s">
        <v>697</v>
      </c>
      <c r="B34" s="658" t="s">
        <v>697</v>
      </c>
      <c r="C34" s="658"/>
      <c r="D34" s="658">
        <v>2013</v>
      </c>
      <c r="E34" s="663" t="s">
        <v>779</v>
      </c>
      <c r="F34" s="663" t="s">
        <v>763</v>
      </c>
      <c r="G34" s="663" t="s">
        <v>1323</v>
      </c>
      <c r="H34" s="656" t="s">
        <v>96</v>
      </c>
      <c r="I34" s="658"/>
      <c r="J34" s="656" t="s">
        <v>412</v>
      </c>
      <c r="K34" s="656"/>
      <c r="L34" s="656"/>
      <c r="M34" s="658">
        <v>0</v>
      </c>
      <c r="N34" s="658"/>
      <c r="O34" s="654"/>
      <c r="P34" s="578"/>
      <c r="Q34" s="578"/>
      <c r="R34" s="578"/>
      <c r="S34" s="578"/>
      <c r="IV34"/>
    </row>
    <row r="35" spans="1:256">
      <c r="A35" s="658" t="s">
        <v>697</v>
      </c>
      <c r="B35" s="658" t="s">
        <v>697</v>
      </c>
      <c r="C35" s="658"/>
      <c r="D35" s="658">
        <v>2013</v>
      </c>
      <c r="E35" s="663" t="s">
        <v>779</v>
      </c>
      <c r="F35" s="663" t="s">
        <v>763</v>
      </c>
      <c r="G35" s="663" t="s">
        <v>1323</v>
      </c>
      <c r="H35" s="656" t="s">
        <v>220</v>
      </c>
      <c r="I35" s="658">
        <v>1</v>
      </c>
      <c r="J35" s="656" t="s">
        <v>412</v>
      </c>
      <c r="K35" s="656"/>
      <c r="L35" s="656"/>
      <c r="M35" s="658">
        <v>0</v>
      </c>
      <c r="N35" s="658"/>
      <c r="O35" s="654"/>
      <c r="P35" s="578"/>
      <c r="Q35" s="578"/>
      <c r="R35" s="578"/>
      <c r="S35" s="578"/>
    </row>
    <row r="36" spans="1:256" s="652" customFormat="1">
      <c r="A36" s="658" t="s">
        <v>697</v>
      </c>
      <c r="B36" s="658" t="s">
        <v>697</v>
      </c>
      <c r="C36" s="658"/>
      <c r="D36" s="658">
        <v>2013</v>
      </c>
      <c r="E36" s="663" t="s">
        <v>779</v>
      </c>
      <c r="F36" s="663" t="s">
        <v>763</v>
      </c>
      <c r="G36" s="663" t="s">
        <v>1323</v>
      </c>
      <c r="H36" s="656" t="s">
        <v>104</v>
      </c>
      <c r="I36" s="658"/>
      <c r="J36" s="656" t="s">
        <v>412</v>
      </c>
      <c r="K36" s="656"/>
      <c r="L36" s="656"/>
      <c r="M36" s="658"/>
      <c r="N36" s="658"/>
      <c r="O36" s="654"/>
    </row>
    <row r="37" spans="1:256" s="652" customFormat="1">
      <c r="A37" s="658" t="s">
        <v>697</v>
      </c>
      <c r="B37" s="658" t="s">
        <v>697</v>
      </c>
      <c r="C37" s="658"/>
      <c r="D37" s="658">
        <v>2013</v>
      </c>
      <c r="E37" s="663" t="s">
        <v>779</v>
      </c>
      <c r="F37" s="663" t="s">
        <v>763</v>
      </c>
      <c r="G37" s="663" t="s">
        <v>1323</v>
      </c>
      <c r="H37" s="656" t="s">
        <v>566</v>
      </c>
      <c r="I37" s="658"/>
      <c r="J37" s="656" t="s">
        <v>412</v>
      </c>
      <c r="K37" s="656"/>
      <c r="L37" s="656"/>
      <c r="M37" s="658">
        <v>129</v>
      </c>
      <c r="N37" s="658"/>
      <c r="O37" s="654"/>
    </row>
    <row r="38" spans="1:256">
      <c r="A38" s="658" t="s">
        <v>697</v>
      </c>
      <c r="B38" s="658" t="s">
        <v>697</v>
      </c>
      <c r="C38" s="658"/>
      <c r="D38" s="658">
        <v>2013</v>
      </c>
      <c r="E38" s="663" t="s">
        <v>779</v>
      </c>
      <c r="F38" s="663" t="s">
        <v>763</v>
      </c>
      <c r="G38" s="663" t="s">
        <v>1323</v>
      </c>
      <c r="H38" s="656" t="s">
        <v>215</v>
      </c>
      <c r="I38" s="658">
        <v>1</v>
      </c>
      <c r="J38" s="656" t="s">
        <v>412</v>
      </c>
      <c r="K38" s="656">
        <v>543</v>
      </c>
      <c r="L38" s="656"/>
      <c r="M38" s="658">
        <v>1484</v>
      </c>
      <c r="N38" s="658"/>
      <c r="O38" s="654"/>
      <c r="P38" s="578"/>
      <c r="Q38" s="578"/>
      <c r="R38" s="578"/>
      <c r="S38" s="578"/>
    </row>
    <row r="39" spans="1:256">
      <c r="A39" s="658" t="s">
        <v>697</v>
      </c>
      <c r="B39" s="658" t="s">
        <v>697</v>
      </c>
      <c r="C39" s="658"/>
      <c r="D39" s="658">
        <v>2013</v>
      </c>
      <c r="E39" s="663" t="s">
        <v>779</v>
      </c>
      <c r="F39" s="663" t="s">
        <v>763</v>
      </c>
      <c r="G39" s="663" t="s">
        <v>1323</v>
      </c>
      <c r="H39" s="656" t="s">
        <v>62</v>
      </c>
      <c r="I39" s="658"/>
      <c r="J39" s="656" t="s">
        <v>412</v>
      </c>
      <c r="K39" s="656"/>
      <c r="L39" s="656"/>
      <c r="M39" s="658">
        <v>0</v>
      </c>
      <c r="N39" s="658"/>
      <c r="O39" s="654"/>
      <c r="P39" s="578"/>
      <c r="Q39" s="578"/>
      <c r="R39" s="578"/>
      <c r="S39" s="578"/>
    </row>
    <row r="40" spans="1:256" s="652" customFormat="1">
      <c r="A40" s="658" t="s">
        <v>697</v>
      </c>
      <c r="B40" s="658" t="s">
        <v>697</v>
      </c>
      <c r="C40" s="658"/>
      <c r="D40" s="658">
        <v>2013</v>
      </c>
      <c r="E40" s="663" t="s">
        <v>779</v>
      </c>
      <c r="F40" s="663" t="s">
        <v>763</v>
      </c>
      <c r="G40" s="663" t="s">
        <v>1323</v>
      </c>
      <c r="H40" s="656" t="s">
        <v>1345</v>
      </c>
      <c r="I40" s="658"/>
      <c r="J40" s="656" t="s">
        <v>412</v>
      </c>
      <c r="K40" s="656"/>
      <c r="L40" s="656"/>
      <c r="M40" s="658">
        <v>14</v>
      </c>
      <c r="N40" s="658"/>
      <c r="O40" s="654"/>
    </row>
    <row r="41" spans="1:256">
      <c r="A41" s="658" t="s">
        <v>697</v>
      </c>
      <c r="B41" s="658" t="s">
        <v>697</v>
      </c>
      <c r="C41" s="658"/>
      <c r="D41" s="658">
        <v>2013</v>
      </c>
      <c r="E41" s="663" t="s">
        <v>779</v>
      </c>
      <c r="F41" s="663" t="s">
        <v>763</v>
      </c>
      <c r="G41" s="663" t="s">
        <v>1323</v>
      </c>
      <c r="H41" s="656" t="s">
        <v>188</v>
      </c>
      <c r="I41" s="658"/>
      <c r="J41" s="656" t="s">
        <v>412</v>
      </c>
      <c r="K41" s="656"/>
      <c r="L41" s="656"/>
      <c r="M41" s="658">
        <v>9</v>
      </c>
      <c r="N41" s="658"/>
      <c r="O41" s="654"/>
      <c r="P41" s="578"/>
      <c r="Q41" s="578"/>
      <c r="R41" s="578"/>
      <c r="S41" s="578"/>
    </row>
    <row r="42" spans="1:256">
      <c r="A42" s="658" t="s">
        <v>697</v>
      </c>
      <c r="B42" s="658" t="s">
        <v>697</v>
      </c>
      <c r="C42" s="658"/>
      <c r="D42" s="658">
        <v>2013</v>
      </c>
      <c r="E42" s="663" t="s">
        <v>779</v>
      </c>
      <c r="F42" s="663" t="s">
        <v>763</v>
      </c>
      <c r="G42" s="663" t="s">
        <v>1323</v>
      </c>
      <c r="H42" s="656" t="s">
        <v>194</v>
      </c>
      <c r="I42" s="658"/>
      <c r="J42" s="656" t="s">
        <v>412</v>
      </c>
      <c r="K42" s="656">
        <v>8492</v>
      </c>
      <c r="L42" s="656"/>
      <c r="M42" s="658">
        <v>9667</v>
      </c>
      <c r="N42" s="658"/>
      <c r="O42" s="654"/>
      <c r="P42" s="578"/>
      <c r="Q42" s="578"/>
      <c r="R42" s="578"/>
      <c r="S42" s="578"/>
    </row>
    <row r="43" spans="1:256">
      <c r="A43" s="658" t="s">
        <v>697</v>
      </c>
      <c r="B43" s="658" t="s">
        <v>697</v>
      </c>
      <c r="C43" s="658"/>
      <c r="D43" s="658">
        <v>2013</v>
      </c>
      <c r="E43" s="663" t="s">
        <v>779</v>
      </c>
      <c r="F43" s="663" t="s">
        <v>763</v>
      </c>
      <c r="G43" s="663" t="s">
        <v>1323</v>
      </c>
      <c r="H43" s="656" t="s">
        <v>79</v>
      </c>
      <c r="I43" s="658"/>
      <c r="J43" s="656" t="s">
        <v>412</v>
      </c>
      <c r="K43" s="656"/>
      <c r="L43" s="656"/>
      <c r="M43" s="658">
        <v>0</v>
      </c>
      <c r="N43" s="658"/>
      <c r="O43" s="654"/>
      <c r="P43" s="578"/>
      <c r="Q43" s="578"/>
      <c r="R43" s="578"/>
      <c r="S43" s="578"/>
    </row>
    <row r="44" spans="1:256">
      <c r="A44" s="658" t="s">
        <v>697</v>
      </c>
      <c r="B44" s="658" t="s">
        <v>697</v>
      </c>
      <c r="C44" s="658"/>
      <c r="D44" s="658">
        <v>2013</v>
      </c>
      <c r="E44" s="663" t="s">
        <v>779</v>
      </c>
      <c r="F44" s="663" t="s">
        <v>763</v>
      </c>
      <c r="G44" s="663" t="s">
        <v>1355</v>
      </c>
      <c r="H44" s="656" t="s">
        <v>213</v>
      </c>
      <c r="I44" s="658"/>
      <c r="J44" s="656" t="s">
        <v>412</v>
      </c>
      <c r="K44" s="656"/>
      <c r="L44" s="656"/>
      <c r="M44" s="658">
        <v>72</v>
      </c>
      <c r="N44" s="658"/>
      <c r="O44" s="654"/>
      <c r="P44" s="578"/>
      <c r="Q44" s="578"/>
      <c r="R44" s="578"/>
      <c r="S44" s="578"/>
    </row>
    <row r="45" spans="1:256">
      <c r="A45" s="658" t="s">
        <v>697</v>
      </c>
      <c r="B45" s="658" t="s">
        <v>697</v>
      </c>
      <c r="C45" s="658"/>
      <c r="D45" s="658">
        <v>2013</v>
      </c>
      <c r="E45" s="663" t="s">
        <v>779</v>
      </c>
      <c r="F45" s="663" t="s">
        <v>763</v>
      </c>
      <c r="G45" s="663" t="s">
        <v>1355</v>
      </c>
      <c r="H45" s="656" t="s">
        <v>566</v>
      </c>
      <c r="I45" s="658"/>
      <c r="J45" s="656" t="s">
        <v>412</v>
      </c>
      <c r="K45" s="656"/>
      <c r="L45" s="656"/>
      <c r="M45" s="658">
        <v>142</v>
      </c>
      <c r="N45" s="658"/>
      <c r="O45" s="654"/>
      <c r="P45" s="578"/>
      <c r="Q45" s="578"/>
      <c r="R45" s="578"/>
      <c r="S45" s="578"/>
    </row>
    <row r="46" spans="1:256">
      <c r="A46" s="658" t="s">
        <v>697</v>
      </c>
      <c r="B46" s="658" t="s">
        <v>697</v>
      </c>
      <c r="C46" s="658"/>
      <c r="D46" s="658">
        <v>2013</v>
      </c>
      <c r="E46" s="663" t="s">
        <v>779</v>
      </c>
      <c r="F46" s="663" t="s">
        <v>763</v>
      </c>
      <c r="G46" s="663" t="s">
        <v>1355</v>
      </c>
      <c r="H46" s="656" t="s">
        <v>194</v>
      </c>
      <c r="I46" s="658"/>
      <c r="J46" s="656" t="s">
        <v>425</v>
      </c>
      <c r="K46" s="656"/>
      <c r="L46" s="656"/>
      <c r="M46" s="658">
        <v>3</v>
      </c>
      <c r="N46" s="658"/>
      <c r="O46" s="654"/>
      <c r="P46" s="578"/>
      <c r="Q46" s="578"/>
      <c r="R46" s="578"/>
      <c r="S46" s="578"/>
    </row>
    <row r="47" spans="1:256">
      <c r="A47" s="658" t="s">
        <v>697</v>
      </c>
      <c r="B47" s="658" t="s">
        <v>697</v>
      </c>
      <c r="C47" s="659"/>
      <c r="D47" s="690">
        <v>2013</v>
      </c>
      <c r="E47" s="663" t="s">
        <v>777</v>
      </c>
      <c r="F47" s="663" t="s">
        <v>763</v>
      </c>
      <c r="G47" s="663" t="s">
        <v>424</v>
      </c>
      <c r="H47" s="656" t="s">
        <v>549</v>
      </c>
      <c r="I47" s="658">
        <v>1</v>
      </c>
      <c r="J47" s="656" t="s">
        <v>412</v>
      </c>
      <c r="K47" s="656">
        <v>418</v>
      </c>
      <c r="L47" s="656"/>
      <c r="M47" s="658">
        <v>0</v>
      </c>
      <c r="N47" s="658"/>
      <c r="O47" s="654"/>
      <c r="P47" s="578"/>
      <c r="Q47" s="578"/>
      <c r="R47" s="578"/>
      <c r="S47" s="578"/>
    </row>
    <row r="48" spans="1:256" s="652" customFormat="1">
      <c r="A48" s="658" t="s">
        <v>697</v>
      </c>
      <c r="B48" s="658" t="s">
        <v>697</v>
      </c>
      <c r="C48" s="658"/>
      <c r="D48" s="658">
        <v>2013</v>
      </c>
      <c r="E48" s="663" t="s">
        <v>777</v>
      </c>
      <c r="F48" s="663" t="s">
        <v>763</v>
      </c>
      <c r="G48" s="663" t="s">
        <v>424</v>
      </c>
      <c r="H48" s="656" t="s">
        <v>213</v>
      </c>
      <c r="I48" s="658"/>
      <c r="J48" s="656" t="s">
        <v>412</v>
      </c>
      <c r="K48" s="656"/>
      <c r="L48" s="656"/>
      <c r="M48" s="658">
        <v>0</v>
      </c>
      <c r="N48" s="658"/>
      <c r="O48" s="654"/>
    </row>
    <row r="49" spans="1:19">
      <c r="A49" s="658" t="s">
        <v>697</v>
      </c>
      <c r="B49" s="658" t="s">
        <v>697</v>
      </c>
      <c r="C49" s="658"/>
      <c r="D49" s="658">
        <v>2013</v>
      </c>
      <c r="E49" s="663" t="s">
        <v>777</v>
      </c>
      <c r="F49" s="663" t="s">
        <v>763</v>
      </c>
      <c r="G49" s="663" t="s">
        <v>424</v>
      </c>
      <c r="H49" s="656" t="s">
        <v>589</v>
      </c>
      <c r="I49" s="658"/>
      <c r="J49" s="656" t="s">
        <v>412</v>
      </c>
      <c r="K49" s="656"/>
      <c r="L49" s="656"/>
      <c r="M49" s="658">
        <v>0</v>
      </c>
      <c r="N49" s="658"/>
      <c r="O49" s="654"/>
      <c r="P49" s="578"/>
      <c r="Q49" s="578"/>
      <c r="R49" s="578"/>
      <c r="S49" s="578"/>
    </row>
    <row r="50" spans="1:19">
      <c r="A50" s="658" t="s">
        <v>697</v>
      </c>
      <c r="B50" s="658" t="s">
        <v>697</v>
      </c>
      <c r="C50" s="658"/>
      <c r="D50" s="658">
        <v>2013</v>
      </c>
      <c r="E50" s="663" t="s">
        <v>777</v>
      </c>
      <c r="F50" s="663" t="s">
        <v>763</v>
      </c>
      <c r="G50" s="663" t="s">
        <v>424</v>
      </c>
      <c r="H50" s="656" t="s">
        <v>1343</v>
      </c>
      <c r="I50" s="658"/>
      <c r="J50" s="656" t="s">
        <v>412</v>
      </c>
      <c r="K50" s="656"/>
      <c r="L50" s="656"/>
      <c r="M50" s="658">
        <v>0</v>
      </c>
      <c r="N50" s="658"/>
      <c r="O50" s="654"/>
      <c r="P50" s="578"/>
      <c r="Q50" s="578"/>
      <c r="R50" s="578"/>
      <c r="S50" s="578"/>
    </row>
    <row r="51" spans="1:19">
      <c r="A51" s="658" t="s">
        <v>697</v>
      </c>
      <c r="B51" s="658" t="s">
        <v>697</v>
      </c>
      <c r="C51" s="658"/>
      <c r="D51" s="658">
        <v>2013</v>
      </c>
      <c r="E51" s="663" t="s">
        <v>777</v>
      </c>
      <c r="F51" s="663" t="s">
        <v>763</v>
      </c>
      <c r="G51" s="663" t="s">
        <v>1354</v>
      </c>
      <c r="H51" s="656" t="s">
        <v>919</v>
      </c>
      <c r="I51" s="658">
        <v>1</v>
      </c>
      <c r="J51" s="656" t="s">
        <v>442</v>
      </c>
      <c r="K51" s="656"/>
      <c r="L51" s="656">
        <v>55</v>
      </c>
      <c r="M51" s="658">
        <v>0</v>
      </c>
      <c r="N51" s="658"/>
      <c r="O51" s="654"/>
      <c r="P51" s="578"/>
      <c r="Q51" s="578"/>
      <c r="R51" s="578"/>
      <c r="S51" s="578"/>
    </row>
    <row r="52" spans="1:19" s="652" customFormat="1">
      <c r="A52" s="658" t="s">
        <v>697</v>
      </c>
      <c r="B52" s="658" t="s">
        <v>697</v>
      </c>
      <c r="C52" s="658"/>
      <c r="D52" s="658">
        <v>2013</v>
      </c>
      <c r="E52" s="663" t="s">
        <v>777</v>
      </c>
      <c r="F52" s="663" t="s">
        <v>763</v>
      </c>
      <c r="G52" s="663" t="s">
        <v>845</v>
      </c>
      <c r="H52" s="656" t="s">
        <v>1306</v>
      </c>
      <c r="I52" s="658"/>
      <c r="J52" s="656" t="s">
        <v>1330</v>
      </c>
      <c r="K52" s="656"/>
      <c r="L52" s="656"/>
      <c r="M52" s="658">
        <v>3</v>
      </c>
      <c r="N52" s="658"/>
      <c r="O52" s="654"/>
    </row>
    <row r="53" spans="1:19" s="652" customFormat="1">
      <c r="A53" s="658" t="s">
        <v>697</v>
      </c>
      <c r="B53" s="658" t="s">
        <v>697</v>
      </c>
      <c r="C53" s="658"/>
      <c r="D53" s="658">
        <v>2013</v>
      </c>
      <c r="E53" s="663" t="s">
        <v>777</v>
      </c>
      <c r="F53" s="663" t="s">
        <v>763</v>
      </c>
      <c r="G53" s="663" t="s">
        <v>845</v>
      </c>
      <c r="H53" s="656" t="s">
        <v>1306</v>
      </c>
      <c r="I53" s="658"/>
      <c r="J53" s="656" t="s">
        <v>436</v>
      </c>
      <c r="K53" s="656"/>
      <c r="L53" s="656"/>
      <c r="M53" s="658">
        <v>16</v>
      </c>
      <c r="N53" s="658"/>
      <c r="O53" s="654"/>
    </row>
    <row r="54" spans="1:19">
      <c r="A54" s="658" t="s">
        <v>697</v>
      </c>
      <c r="B54" s="658" t="s">
        <v>697</v>
      </c>
      <c r="C54" s="658"/>
      <c r="D54" s="658">
        <v>2013</v>
      </c>
      <c r="E54" s="663" t="s">
        <v>777</v>
      </c>
      <c r="F54" s="663" t="s">
        <v>763</v>
      </c>
      <c r="G54" s="663" t="s">
        <v>845</v>
      </c>
      <c r="H54" s="656" t="s">
        <v>1306</v>
      </c>
      <c r="I54" s="658"/>
      <c r="J54" s="656" t="s">
        <v>479</v>
      </c>
      <c r="K54" s="656"/>
      <c r="L54" s="656"/>
      <c r="M54" s="658">
        <v>23</v>
      </c>
      <c r="N54" s="658"/>
      <c r="O54" s="654"/>
      <c r="P54" s="578"/>
      <c r="Q54" s="578"/>
      <c r="R54" s="578"/>
      <c r="S54" s="578"/>
    </row>
    <row r="55" spans="1:19">
      <c r="A55" s="658" t="s">
        <v>697</v>
      </c>
      <c r="B55" s="658" t="s">
        <v>697</v>
      </c>
      <c r="C55" s="658"/>
      <c r="D55" s="658">
        <v>2013</v>
      </c>
      <c r="E55" s="663" t="s">
        <v>777</v>
      </c>
      <c r="F55" s="663" t="s">
        <v>763</v>
      </c>
      <c r="G55" s="663" t="s">
        <v>845</v>
      </c>
      <c r="H55" s="656" t="s">
        <v>1306</v>
      </c>
      <c r="I55" s="658"/>
      <c r="J55" s="656" t="s">
        <v>445</v>
      </c>
      <c r="K55" s="656"/>
      <c r="L55" s="656"/>
      <c r="M55" s="658">
        <v>0</v>
      </c>
      <c r="N55" s="658"/>
      <c r="O55" s="654"/>
      <c r="P55" s="578"/>
      <c r="Q55" s="578"/>
      <c r="R55" s="578"/>
      <c r="S55" s="578"/>
    </row>
    <row r="56" spans="1:19">
      <c r="A56" s="658" t="s">
        <v>697</v>
      </c>
      <c r="B56" s="658" t="s">
        <v>697</v>
      </c>
      <c r="C56" s="658"/>
      <c r="D56" s="658">
        <v>2013</v>
      </c>
      <c r="E56" s="663" t="s">
        <v>777</v>
      </c>
      <c r="F56" s="663" t="s">
        <v>763</v>
      </c>
      <c r="G56" s="663" t="s">
        <v>845</v>
      </c>
      <c r="H56" s="656" t="s">
        <v>1306</v>
      </c>
      <c r="I56" s="658"/>
      <c r="J56" s="656" t="s">
        <v>425</v>
      </c>
      <c r="K56" s="656"/>
      <c r="L56" s="656"/>
      <c r="M56" s="658">
        <v>441</v>
      </c>
      <c r="N56" s="658"/>
      <c r="O56" s="654"/>
      <c r="P56" s="578"/>
      <c r="Q56" s="578"/>
      <c r="R56" s="578"/>
      <c r="S56" s="578"/>
    </row>
    <row r="57" spans="1:19">
      <c r="A57" s="658" t="s">
        <v>697</v>
      </c>
      <c r="B57" s="658" t="s">
        <v>697</v>
      </c>
      <c r="C57" s="658"/>
      <c r="D57" s="658">
        <v>2013</v>
      </c>
      <c r="E57" s="663" t="s">
        <v>777</v>
      </c>
      <c r="F57" s="663" t="s">
        <v>763</v>
      </c>
      <c r="G57" s="663" t="s">
        <v>845</v>
      </c>
      <c r="H57" s="656" t="s">
        <v>1306</v>
      </c>
      <c r="I57" s="658"/>
      <c r="J57" s="656" t="s">
        <v>1307</v>
      </c>
      <c r="K57" s="656"/>
      <c r="L57" s="656"/>
      <c r="M57" s="658">
        <v>12</v>
      </c>
      <c r="N57" s="658"/>
      <c r="O57" s="654"/>
      <c r="P57" s="578"/>
      <c r="Q57" s="578"/>
      <c r="R57" s="578"/>
      <c r="S57" s="578"/>
    </row>
    <row r="58" spans="1:19">
      <c r="A58" s="658" t="s">
        <v>697</v>
      </c>
      <c r="B58" s="658" t="s">
        <v>697</v>
      </c>
      <c r="C58" s="658"/>
      <c r="D58" s="658">
        <v>2013</v>
      </c>
      <c r="E58" s="663" t="s">
        <v>777</v>
      </c>
      <c r="F58" s="663" t="s">
        <v>763</v>
      </c>
      <c r="G58" s="663" t="s">
        <v>845</v>
      </c>
      <c r="H58" s="656" t="s">
        <v>1306</v>
      </c>
      <c r="I58" s="658"/>
      <c r="J58" s="656" t="s">
        <v>442</v>
      </c>
      <c r="K58" s="656"/>
      <c r="L58" s="656"/>
      <c r="M58" s="658">
        <v>466</v>
      </c>
      <c r="N58" s="658"/>
      <c r="O58" s="654"/>
      <c r="P58" s="578"/>
      <c r="Q58" s="578"/>
      <c r="R58" s="578"/>
      <c r="S58" s="578"/>
    </row>
    <row r="59" spans="1:19">
      <c r="A59" s="658" t="s">
        <v>697</v>
      </c>
      <c r="B59" s="658" t="s">
        <v>697</v>
      </c>
      <c r="C59" s="658"/>
      <c r="D59" s="658">
        <v>2013</v>
      </c>
      <c r="E59" s="663" t="s">
        <v>777</v>
      </c>
      <c r="F59" s="663" t="s">
        <v>763</v>
      </c>
      <c r="G59" s="663" t="s">
        <v>845</v>
      </c>
      <c r="H59" s="656" t="s">
        <v>1306</v>
      </c>
      <c r="I59" s="658"/>
      <c r="J59" s="656" t="s">
        <v>209</v>
      </c>
      <c r="K59" s="656"/>
      <c r="L59" s="656"/>
      <c r="M59" s="658">
        <v>244</v>
      </c>
      <c r="N59" s="658"/>
      <c r="O59" s="654"/>
      <c r="P59" s="578"/>
      <c r="Q59" s="578"/>
      <c r="R59" s="578"/>
      <c r="S59" s="578"/>
    </row>
    <row r="60" spans="1:19">
      <c r="A60" s="658" t="s">
        <v>697</v>
      </c>
      <c r="B60" s="658" t="s">
        <v>697</v>
      </c>
      <c r="C60" s="658"/>
      <c r="D60" s="658">
        <v>2013</v>
      </c>
      <c r="E60" s="663" t="s">
        <v>777</v>
      </c>
      <c r="F60" s="663" t="s">
        <v>763</v>
      </c>
      <c r="G60" s="663" t="s">
        <v>845</v>
      </c>
      <c r="H60" s="656" t="s">
        <v>1308</v>
      </c>
      <c r="I60" s="658"/>
      <c r="J60" s="656" t="s">
        <v>436</v>
      </c>
      <c r="K60" s="656"/>
      <c r="L60" s="656"/>
      <c r="M60" s="658">
        <v>0</v>
      </c>
      <c r="N60" s="658"/>
      <c r="O60" s="654"/>
      <c r="P60" s="578"/>
      <c r="Q60" s="577"/>
      <c r="R60" s="577"/>
      <c r="S60" s="577"/>
    </row>
    <row r="61" spans="1:19" s="652" customFormat="1">
      <c r="A61" s="658" t="s">
        <v>697</v>
      </c>
      <c r="B61" s="658" t="s">
        <v>697</v>
      </c>
      <c r="C61" s="658"/>
      <c r="D61" s="658">
        <v>2013</v>
      </c>
      <c r="E61" s="663" t="s">
        <v>777</v>
      </c>
      <c r="F61" s="663" t="s">
        <v>763</v>
      </c>
      <c r="G61" s="663" t="s">
        <v>845</v>
      </c>
      <c r="H61" s="656" t="s">
        <v>1308</v>
      </c>
      <c r="I61" s="658"/>
      <c r="J61" s="656" t="s">
        <v>425</v>
      </c>
      <c r="K61" s="656"/>
      <c r="L61" s="656"/>
      <c r="M61" s="658">
        <v>25</v>
      </c>
      <c r="N61" s="658"/>
      <c r="O61" s="654"/>
      <c r="Q61" s="651"/>
      <c r="R61" s="651"/>
      <c r="S61" s="651"/>
    </row>
    <row r="62" spans="1:19">
      <c r="A62" s="658" t="s">
        <v>697</v>
      </c>
      <c r="B62" s="658" t="s">
        <v>697</v>
      </c>
      <c r="C62" s="658"/>
      <c r="D62" s="658">
        <v>2013</v>
      </c>
      <c r="E62" s="663" t="s">
        <v>777</v>
      </c>
      <c r="F62" s="663" t="s">
        <v>763</v>
      </c>
      <c r="G62" s="663" t="s">
        <v>845</v>
      </c>
      <c r="H62" s="656" t="s">
        <v>1308</v>
      </c>
      <c r="I62" s="658"/>
      <c r="J62" s="656" t="s">
        <v>442</v>
      </c>
      <c r="K62" s="656"/>
      <c r="L62" s="656"/>
      <c r="M62" s="658">
        <v>2</v>
      </c>
      <c r="N62" s="658"/>
      <c r="O62" s="654"/>
      <c r="P62" s="578"/>
      <c r="Q62" s="577"/>
      <c r="R62" s="577"/>
      <c r="S62" s="577"/>
    </row>
    <row r="63" spans="1:19">
      <c r="A63" s="658" t="s">
        <v>697</v>
      </c>
      <c r="B63" s="658" t="s">
        <v>697</v>
      </c>
      <c r="C63" s="658"/>
      <c r="D63" s="658">
        <v>2013</v>
      </c>
      <c r="E63" s="663" t="s">
        <v>777</v>
      </c>
      <c r="F63" s="663" t="s">
        <v>763</v>
      </c>
      <c r="G63" s="663" t="s">
        <v>845</v>
      </c>
      <c r="H63" s="656" t="s">
        <v>1309</v>
      </c>
      <c r="I63" s="658"/>
      <c r="J63" s="656" t="s">
        <v>1330</v>
      </c>
      <c r="K63" s="656"/>
      <c r="L63" s="656"/>
      <c r="M63" s="658">
        <v>782</v>
      </c>
      <c r="N63" s="658"/>
      <c r="O63" s="654"/>
      <c r="P63" s="578"/>
      <c r="Q63" s="577"/>
      <c r="R63" s="577"/>
      <c r="S63" s="577"/>
    </row>
    <row r="64" spans="1:19">
      <c r="A64" s="658" t="s">
        <v>697</v>
      </c>
      <c r="B64" s="658" t="s">
        <v>697</v>
      </c>
      <c r="C64" s="658"/>
      <c r="D64" s="658">
        <v>2013</v>
      </c>
      <c r="E64" s="663" t="s">
        <v>777</v>
      </c>
      <c r="F64" s="663" t="s">
        <v>763</v>
      </c>
      <c r="G64" s="663" t="s">
        <v>845</v>
      </c>
      <c r="H64" s="656" t="s">
        <v>1309</v>
      </c>
      <c r="I64" s="658"/>
      <c r="J64" s="656" t="s">
        <v>436</v>
      </c>
      <c r="K64" s="656"/>
      <c r="L64" s="656"/>
      <c r="M64" s="658">
        <v>35</v>
      </c>
      <c r="N64" s="658"/>
      <c r="O64" s="654"/>
      <c r="P64" s="578"/>
      <c r="Q64" s="577"/>
      <c r="R64" s="577"/>
      <c r="S64" s="577"/>
    </row>
    <row r="65" spans="1:19">
      <c r="A65" s="658" t="s">
        <v>697</v>
      </c>
      <c r="B65" s="658" t="s">
        <v>697</v>
      </c>
      <c r="C65" s="658"/>
      <c r="D65" s="658">
        <v>2013</v>
      </c>
      <c r="E65" s="663" t="s">
        <v>777</v>
      </c>
      <c r="F65" s="663" t="s">
        <v>763</v>
      </c>
      <c r="G65" s="663" t="s">
        <v>845</v>
      </c>
      <c r="H65" s="656" t="s">
        <v>1309</v>
      </c>
      <c r="I65" s="658"/>
      <c r="J65" s="656" t="s">
        <v>479</v>
      </c>
      <c r="K65" s="656"/>
      <c r="L65" s="656"/>
      <c r="M65" s="658">
        <v>4</v>
      </c>
      <c r="N65" s="658"/>
      <c r="O65" s="654"/>
      <c r="P65" s="578"/>
      <c r="Q65" s="577"/>
      <c r="R65" s="577"/>
      <c r="S65" s="577"/>
    </row>
    <row r="66" spans="1:19">
      <c r="A66" s="658" t="s">
        <v>697</v>
      </c>
      <c r="B66" s="658" t="s">
        <v>697</v>
      </c>
      <c r="C66" s="658"/>
      <c r="D66" s="658">
        <v>2013</v>
      </c>
      <c r="E66" s="663" t="s">
        <v>777</v>
      </c>
      <c r="F66" s="663" t="s">
        <v>763</v>
      </c>
      <c r="G66" s="663" t="s">
        <v>845</v>
      </c>
      <c r="H66" s="656" t="s">
        <v>1309</v>
      </c>
      <c r="I66" s="658"/>
      <c r="J66" s="656" t="s">
        <v>449</v>
      </c>
      <c r="K66" s="656"/>
      <c r="L66" s="656"/>
      <c r="M66" s="658">
        <v>180</v>
      </c>
      <c r="N66" s="658"/>
      <c r="O66" s="849"/>
      <c r="P66" s="578"/>
      <c r="Q66" s="577"/>
      <c r="R66" s="577"/>
      <c r="S66" s="577"/>
    </row>
    <row r="67" spans="1:19">
      <c r="A67" s="658" t="s">
        <v>697</v>
      </c>
      <c r="B67" s="658" t="s">
        <v>697</v>
      </c>
      <c r="C67" s="658"/>
      <c r="D67" s="658">
        <v>2013</v>
      </c>
      <c r="E67" s="663" t="s">
        <v>777</v>
      </c>
      <c r="F67" s="663" t="s">
        <v>763</v>
      </c>
      <c r="G67" s="663" t="s">
        <v>845</v>
      </c>
      <c r="H67" s="656" t="s">
        <v>1309</v>
      </c>
      <c r="I67" s="658"/>
      <c r="J67" s="656" t="s">
        <v>445</v>
      </c>
      <c r="K67" s="656"/>
      <c r="L67" s="656"/>
      <c r="M67" s="658">
        <v>26</v>
      </c>
      <c r="N67" s="658"/>
      <c r="O67" s="849"/>
      <c r="P67" s="578"/>
      <c r="Q67" s="577"/>
      <c r="R67" s="577"/>
      <c r="S67" s="577"/>
    </row>
    <row r="68" spans="1:19">
      <c r="A68" s="658" t="s">
        <v>697</v>
      </c>
      <c r="B68" s="658" t="s">
        <v>697</v>
      </c>
      <c r="C68" s="658"/>
      <c r="D68" s="658">
        <v>2013</v>
      </c>
      <c r="E68" s="663" t="s">
        <v>777</v>
      </c>
      <c r="F68" s="663" t="s">
        <v>763</v>
      </c>
      <c r="G68" s="663" t="s">
        <v>845</v>
      </c>
      <c r="H68" s="656" t="s">
        <v>1309</v>
      </c>
      <c r="I68" s="658"/>
      <c r="J68" s="656" t="s">
        <v>1400</v>
      </c>
      <c r="K68" s="656"/>
      <c r="L68" s="656"/>
      <c r="M68" s="658">
        <v>42</v>
      </c>
      <c r="N68" s="658"/>
      <c r="O68" s="654"/>
      <c r="P68" s="578"/>
      <c r="Q68" s="577"/>
      <c r="R68" s="577"/>
      <c r="S68" s="577"/>
    </row>
    <row r="69" spans="1:19" s="652" customFormat="1">
      <c r="A69" s="658" t="s">
        <v>697</v>
      </c>
      <c r="B69" s="658" t="s">
        <v>697</v>
      </c>
      <c r="C69" s="658"/>
      <c r="D69" s="658">
        <v>2013</v>
      </c>
      <c r="E69" s="663" t="s">
        <v>777</v>
      </c>
      <c r="F69" s="663" t="s">
        <v>763</v>
      </c>
      <c r="G69" s="663" t="s">
        <v>845</v>
      </c>
      <c r="H69" s="656" t="s">
        <v>1309</v>
      </c>
      <c r="I69" s="658"/>
      <c r="J69" s="656" t="s">
        <v>1307</v>
      </c>
      <c r="K69" s="656"/>
      <c r="L69" s="656"/>
      <c r="M69" s="658">
        <v>38</v>
      </c>
      <c r="N69" s="658"/>
      <c r="O69" s="654"/>
      <c r="Q69" s="651"/>
      <c r="R69" s="651"/>
      <c r="S69" s="651"/>
    </row>
    <row r="70" spans="1:19" s="652" customFormat="1">
      <c r="A70" s="658" t="s">
        <v>697</v>
      </c>
      <c r="B70" s="658" t="s">
        <v>697</v>
      </c>
      <c r="C70" s="658"/>
      <c r="D70" s="658">
        <v>2013</v>
      </c>
      <c r="E70" s="663" t="s">
        <v>777</v>
      </c>
      <c r="F70" s="663" t="s">
        <v>763</v>
      </c>
      <c r="G70" s="663" t="s">
        <v>845</v>
      </c>
      <c r="H70" s="656" t="s">
        <v>1309</v>
      </c>
      <c r="I70" s="658"/>
      <c r="J70" s="656" t="s">
        <v>442</v>
      </c>
      <c r="K70" s="656"/>
      <c r="L70" s="656"/>
      <c r="M70" s="658">
        <v>27</v>
      </c>
      <c r="N70" s="658" t="s">
        <v>1399</v>
      </c>
      <c r="O70" s="654"/>
      <c r="Q70" s="651"/>
      <c r="R70" s="651"/>
      <c r="S70" s="651"/>
    </row>
    <row r="71" spans="1:19" s="652" customFormat="1">
      <c r="A71" s="658" t="s">
        <v>697</v>
      </c>
      <c r="B71" s="658" t="s">
        <v>697</v>
      </c>
      <c r="C71" s="658"/>
      <c r="D71" s="658">
        <v>2013</v>
      </c>
      <c r="E71" s="663" t="s">
        <v>777</v>
      </c>
      <c r="F71" s="663" t="s">
        <v>763</v>
      </c>
      <c r="G71" s="663" t="s">
        <v>845</v>
      </c>
      <c r="H71" s="656" t="s">
        <v>1309</v>
      </c>
      <c r="I71" s="658"/>
      <c r="J71" s="656" t="s">
        <v>209</v>
      </c>
      <c r="K71" s="656"/>
      <c r="L71" s="656"/>
      <c r="M71" s="658">
        <v>2</v>
      </c>
      <c r="N71" s="658"/>
      <c r="O71" s="654"/>
      <c r="Q71" s="651"/>
      <c r="R71" s="651"/>
      <c r="S71" s="651"/>
    </row>
    <row r="72" spans="1:19" s="652" customFormat="1">
      <c r="A72" s="658" t="s">
        <v>697</v>
      </c>
      <c r="B72" s="658" t="s">
        <v>697</v>
      </c>
      <c r="C72" s="658"/>
      <c r="D72" s="658">
        <v>2013</v>
      </c>
      <c r="E72" s="663" t="s">
        <v>777</v>
      </c>
      <c r="F72" s="663" t="s">
        <v>763</v>
      </c>
      <c r="G72" s="663" t="s">
        <v>845</v>
      </c>
      <c r="H72" s="656" t="s">
        <v>1310</v>
      </c>
      <c r="I72" s="658"/>
      <c r="J72" s="656" t="s">
        <v>1330</v>
      </c>
      <c r="K72" s="656"/>
      <c r="L72" s="656"/>
      <c r="M72" s="658">
        <v>4</v>
      </c>
      <c r="N72" s="658"/>
      <c r="O72" s="654"/>
      <c r="Q72" s="651"/>
      <c r="R72" s="651"/>
      <c r="S72" s="651"/>
    </row>
    <row r="73" spans="1:19">
      <c r="A73" s="658" t="s">
        <v>697</v>
      </c>
      <c r="B73" s="658" t="s">
        <v>697</v>
      </c>
      <c r="C73" s="658"/>
      <c r="D73" s="658">
        <v>2013</v>
      </c>
      <c r="E73" s="663" t="s">
        <v>777</v>
      </c>
      <c r="F73" s="663" t="s">
        <v>763</v>
      </c>
      <c r="G73" s="663" t="s">
        <v>845</v>
      </c>
      <c r="H73" s="656" t="s">
        <v>1310</v>
      </c>
      <c r="I73" s="658"/>
      <c r="J73" s="656" t="s">
        <v>436</v>
      </c>
      <c r="K73" s="656"/>
      <c r="L73" s="656"/>
      <c r="M73" s="658">
        <v>0</v>
      </c>
      <c r="N73" s="658"/>
      <c r="O73" s="654"/>
      <c r="P73" s="578"/>
      <c r="Q73" s="577"/>
      <c r="R73" s="577"/>
      <c r="S73" s="577"/>
    </row>
    <row r="74" spans="1:19">
      <c r="A74" s="658" t="s">
        <v>697</v>
      </c>
      <c r="B74" s="658" t="s">
        <v>697</v>
      </c>
      <c r="C74" s="658"/>
      <c r="D74" s="658">
        <v>2013</v>
      </c>
      <c r="E74" s="663" t="s">
        <v>777</v>
      </c>
      <c r="F74" s="663" t="s">
        <v>763</v>
      </c>
      <c r="G74" s="663" t="s">
        <v>845</v>
      </c>
      <c r="H74" s="656" t="s">
        <v>1310</v>
      </c>
      <c r="I74" s="658"/>
      <c r="J74" s="656" t="s">
        <v>479</v>
      </c>
      <c r="K74" s="656"/>
      <c r="L74" s="656"/>
      <c r="M74" s="658">
        <v>0</v>
      </c>
      <c r="N74" s="658"/>
      <c r="O74" s="654"/>
      <c r="P74" s="578"/>
    </row>
    <row r="75" spans="1:19">
      <c r="A75" s="658" t="s">
        <v>697</v>
      </c>
      <c r="B75" s="658" t="s">
        <v>697</v>
      </c>
      <c r="C75" s="658"/>
      <c r="D75" s="658">
        <v>2013</v>
      </c>
      <c r="E75" s="663" t="s">
        <v>777</v>
      </c>
      <c r="F75" s="663" t="s">
        <v>763</v>
      </c>
      <c r="G75" s="663" t="s">
        <v>845</v>
      </c>
      <c r="H75" s="656" t="s">
        <v>1310</v>
      </c>
      <c r="I75" s="658"/>
      <c r="J75" s="656" t="s">
        <v>445</v>
      </c>
      <c r="K75" s="656"/>
      <c r="L75" s="656"/>
      <c r="M75" s="658">
        <v>0</v>
      </c>
      <c r="N75" s="658"/>
      <c r="O75" s="849"/>
      <c r="P75" s="578"/>
    </row>
    <row r="76" spans="1:19">
      <c r="A76" s="658" t="s">
        <v>697</v>
      </c>
      <c r="B76" s="658" t="s">
        <v>697</v>
      </c>
      <c r="C76" s="658"/>
      <c r="D76" s="658">
        <v>2013</v>
      </c>
      <c r="E76" s="663" t="s">
        <v>777</v>
      </c>
      <c r="F76" s="663" t="s">
        <v>763</v>
      </c>
      <c r="G76" s="663" t="s">
        <v>845</v>
      </c>
      <c r="H76" s="656" t="s">
        <v>1310</v>
      </c>
      <c r="I76" s="658"/>
      <c r="J76" s="656" t="s">
        <v>425</v>
      </c>
      <c r="K76" s="656"/>
      <c r="L76" s="656"/>
      <c r="M76" s="658">
        <v>200</v>
      </c>
      <c r="N76" s="658"/>
      <c r="O76" s="654"/>
      <c r="P76" s="578"/>
    </row>
    <row r="77" spans="1:19">
      <c r="A77" s="658" t="s">
        <v>697</v>
      </c>
      <c r="B77" s="658" t="s">
        <v>697</v>
      </c>
      <c r="C77" s="658"/>
      <c r="D77" s="658">
        <v>2013</v>
      </c>
      <c r="E77" s="663" t="s">
        <v>777</v>
      </c>
      <c r="F77" s="663" t="s">
        <v>763</v>
      </c>
      <c r="G77" s="663" t="s">
        <v>845</v>
      </c>
      <c r="H77" s="656" t="s">
        <v>1310</v>
      </c>
      <c r="I77" s="658"/>
      <c r="J77" s="656" t="s">
        <v>1307</v>
      </c>
      <c r="K77" s="656"/>
      <c r="L77" s="656"/>
      <c r="M77" s="658">
        <v>84</v>
      </c>
      <c r="N77" s="658"/>
      <c r="O77" s="654"/>
      <c r="P77" s="578"/>
    </row>
    <row r="78" spans="1:19">
      <c r="A78" s="658" t="s">
        <v>697</v>
      </c>
      <c r="B78" s="658" t="s">
        <v>697</v>
      </c>
      <c r="C78" s="658"/>
      <c r="D78" s="658">
        <v>2013</v>
      </c>
      <c r="E78" s="663" t="s">
        <v>777</v>
      </c>
      <c r="F78" s="663" t="s">
        <v>763</v>
      </c>
      <c r="G78" s="663" t="s">
        <v>845</v>
      </c>
      <c r="H78" s="656" t="s">
        <v>1310</v>
      </c>
      <c r="I78" s="658"/>
      <c r="J78" s="656" t="s">
        <v>442</v>
      </c>
      <c r="K78" s="656"/>
      <c r="L78" s="656"/>
      <c r="M78" s="658">
        <v>231</v>
      </c>
      <c r="N78" s="658"/>
      <c r="O78" s="654"/>
      <c r="P78" s="578"/>
    </row>
    <row r="79" spans="1:19">
      <c r="A79" s="658" t="s">
        <v>697</v>
      </c>
      <c r="B79" s="658" t="s">
        <v>697</v>
      </c>
      <c r="C79" s="658"/>
      <c r="D79" s="658">
        <v>2013</v>
      </c>
      <c r="E79" s="663" t="s">
        <v>777</v>
      </c>
      <c r="F79" s="663" t="s">
        <v>763</v>
      </c>
      <c r="G79" s="663" t="s">
        <v>845</v>
      </c>
      <c r="H79" s="656" t="s">
        <v>1310</v>
      </c>
      <c r="I79" s="658"/>
      <c r="J79" s="656" t="s">
        <v>209</v>
      </c>
      <c r="K79" s="656"/>
      <c r="L79" s="656"/>
      <c r="M79" s="658">
        <v>92</v>
      </c>
      <c r="N79" s="658"/>
      <c r="O79" s="654"/>
      <c r="P79" s="578"/>
    </row>
    <row r="80" spans="1:19">
      <c r="A80" s="658" t="s">
        <v>697</v>
      </c>
      <c r="B80" s="658" t="s">
        <v>697</v>
      </c>
      <c r="C80" s="658"/>
      <c r="D80" s="658">
        <v>2013</v>
      </c>
      <c r="E80" s="663" t="s">
        <v>777</v>
      </c>
      <c r="F80" s="663" t="s">
        <v>763</v>
      </c>
      <c r="G80" s="663" t="s">
        <v>845</v>
      </c>
      <c r="H80" s="656" t="s">
        <v>1311</v>
      </c>
      <c r="I80" s="658"/>
      <c r="J80" s="656" t="s">
        <v>209</v>
      </c>
      <c r="K80" s="656"/>
      <c r="L80" s="656"/>
      <c r="M80" s="658">
        <v>34</v>
      </c>
      <c r="N80" s="658"/>
      <c r="O80" s="654"/>
      <c r="P80" s="578"/>
    </row>
    <row r="81" spans="1:16">
      <c r="A81" s="658" t="s">
        <v>697</v>
      </c>
      <c r="B81" s="658" t="s">
        <v>697</v>
      </c>
      <c r="C81" s="658"/>
      <c r="D81" s="658">
        <v>2013</v>
      </c>
      <c r="E81" s="663" t="s">
        <v>777</v>
      </c>
      <c r="F81" s="663" t="s">
        <v>763</v>
      </c>
      <c r="G81" s="663" t="s">
        <v>845</v>
      </c>
      <c r="H81" s="656" t="s">
        <v>1220</v>
      </c>
      <c r="I81" s="658"/>
      <c r="J81" s="656" t="s">
        <v>506</v>
      </c>
      <c r="K81" s="656"/>
      <c r="L81" s="740">
        <v>5768</v>
      </c>
      <c r="M81" s="658">
        <v>0</v>
      </c>
      <c r="N81" s="658"/>
      <c r="O81" s="654"/>
      <c r="P81" s="578"/>
    </row>
    <row r="82" spans="1:16">
      <c r="A82" s="658" t="s">
        <v>697</v>
      </c>
      <c r="B82" s="658" t="s">
        <v>697</v>
      </c>
      <c r="C82" s="658"/>
      <c r="D82" s="658">
        <v>2013</v>
      </c>
      <c r="E82" s="663" t="s">
        <v>777</v>
      </c>
      <c r="F82" s="663" t="s">
        <v>763</v>
      </c>
      <c r="G82" s="663" t="s">
        <v>845</v>
      </c>
      <c r="H82" s="656" t="s">
        <v>1312</v>
      </c>
      <c r="I82" s="658"/>
      <c r="J82" s="656" t="s">
        <v>412</v>
      </c>
      <c r="K82" s="656"/>
      <c r="L82" s="656"/>
      <c r="M82" s="658">
        <v>1845</v>
      </c>
      <c r="N82" s="658"/>
      <c r="O82" s="654"/>
      <c r="P82" s="578"/>
    </row>
    <row r="83" spans="1:16">
      <c r="A83" s="658" t="s">
        <v>697</v>
      </c>
      <c r="B83" s="658" t="s">
        <v>697</v>
      </c>
      <c r="C83" s="658"/>
      <c r="D83" s="658">
        <v>2013</v>
      </c>
      <c r="E83" s="663" t="s">
        <v>777</v>
      </c>
      <c r="F83" s="663" t="s">
        <v>763</v>
      </c>
      <c r="G83" s="663" t="s">
        <v>845</v>
      </c>
      <c r="H83" s="656" t="s">
        <v>1312</v>
      </c>
      <c r="I83" s="658"/>
      <c r="J83" s="656" t="s">
        <v>449</v>
      </c>
      <c r="K83" s="656"/>
      <c r="L83" s="656"/>
      <c r="M83" s="658">
        <v>2</v>
      </c>
      <c r="N83" s="658"/>
      <c r="O83" s="849"/>
      <c r="P83" s="578"/>
    </row>
    <row r="84" spans="1:16">
      <c r="A84" s="658" t="s">
        <v>697</v>
      </c>
      <c r="B84" s="658" t="s">
        <v>697</v>
      </c>
      <c r="C84" s="658"/>
      <c r="D84" s="658">
        <v>2013</v>
      </c>
      <c r="E84" s="663" t="s">
        <v>777</v>
      </c>
      <c r="F84" s="663" t="s">
        <v>763</v>
      </c>
      <c r="G84" s="663" t="s">
        <v>845</v>
      </c>
      <c r="H84" s="656" t="s">
        <v>1312</v>
      </c>
      <c r="I84" s="658"/>
      <c r="J84" s="656" t="s">
        <v>1307</v>
      </c>
      <c r="K84" s="656"/>
      <c r="L84" s="656"/>
      <c r="M84" s="658">
        <v>0</v>
      </c>
      <c r="N84" s="658"/>
      <c r="O84" s="654"/>
      <c r="P84" s="578"/>
    </row>
    <row r="85" spans="1:16" s="652" customFormat="1">
      <c r="A85" s="658" t="s">
        <v>697</v>
      </c>
      <c r="B85" s="658" t="s">
        <v>697</v>
      </c>
      <c r="C85" s="659"/>
      <c r="D85" s="658">
        <v>2013</v>
      </c>
      <c r="E85" s="663" t="s">
        <v>777</v>
      </c>
      <c r="F85" s="663" t="s">
        <v>763</v>
      </c>
      <c r="G85" s="663" t="s">
        <v>845</v>
      </c>
      <c r="H85" s="656" t="s">
        <v>1314</v>
      </c>
      <c r="I85" s="690"/>
      <c r="J85" s="656" t="s">
        <v>1330</v>
      </c>
      <c r="K85" s="656"/>
      <c r="L85" s="658"/>
      <c r="M85" s="658">
        <v>20</v>
      </c>
      <c r="N85" s="658"/>
      <c r="O85" s="654"/>
    </row>
    <row r="86" spans="1:16" s="652" customFormat="1">
      <c r="A86" s="658" t="s">
        <v>697</v>
      </c>
      <c r="B86" s="658" t="s">
        <v>697</v>
      </c>
      <c r="C86" s="658"/>
      <c r="D86" s="658">
        <v>2013</v>
      </c>
      <c r="E86" s="663" t="s">
        <v>777</v>
      </c>
      <c r="F86" s="663" t="s">
        <v>763</v>
      </c>
      <c r="G86" s="663" t="s">
        <v>845</v>
      </c>
      <c r="H86" s="656" t="s">
        <v>1314</v>
      </c>
      <c r="I86" s="658"/>
      <c r="J86" s="656" t="s">
        <v>436</v>
      </c>
      <c r="K86" s="656"/>
      <c r="L86" s="656"/>
      <c r="M86" s="658">
        <v>270</v>
      </c>
      <c r="N86" s="658"/>
      <c r="O86" s="654"/>
    </row>
    <row r="87" spans="1:16">
      <c r="A87" s="658" t="s">
        <v>697</v>
      </c>
      <c r="B87" s="658" t="s">
        <v>697</v>
      </c>
      <c r="C87" s="658"/>
      <c r="D87" s="658">
        <v>2013</v>
      </c>
      <c r="E87" s="663" t="s">
        <v>777</v>
      </c>
      <c r="F87" s="663" t="s">
        <v>763</v>
      </c>
      <c r="G87" s="663" t="s">
        <v>845</v>
      </c>
      <c r="H87" s="656" t="s">
        <v>1314</v>
      </c>
      <c r="I87" s="658"/>
      <c r="J87" s="656" t="s">
        <v>479</v>
      </c>
      <c r="K87" s="656"/>
      <c r="L87" s="656"/>
      <c r="M87" s="658">
        <v>89</v>
      </c>
      <c r="N87" s="658"/>
      <c r="O87" s="654"/>
      <c r="P87" s="578"/>
    </row>
    <row r="88" spans="1:16" s="652" customFormat="1">
      <c r="A88" s="658" t="s">
        <v>697</v>
      </c>
      <c r="B88" s="658" t="s">
        <v>697</v>
      </c>
      <c r="C88" s="658"/>
      <c r="D88" s="658">
        <v>2013</v>
      </c>
      <c r="E88" s="663" t="s">
        <v>777</v>
      </c>
      <c r="F88" s="663" t="s">
        <v>763</v>
      </c>
      <c r="G88" s="663" t="s">
        <v>845</v>
      </c>
      <c r="H88" s="656" t="s">
        <v>1314</v>
      </c>
      <c r="I88" s="658"/>
      <c r="J88" s="656" t="s">
        <v>449</v>
      </c>
      <c r="K88" s="656"/>
      <c r="L88" s="656"/>
      <c r="M88" s="658">
        <v>0</v>
      </c>
      <c r="N88" s="658"/>
      <c r="O88" s="849"/>
    </row>
    <row r="89" spans="1:16" s="652" customFormat="1">
      <c r="A89" s="658" t="s">
        <v>697</v>
      </c>
      <c r="B89" s="658" t="s">
        <v>697</v>
      </c>
      <c r="C89" s="658"/>
      <c r="D89" s="658">
        <v>2013</v>
      </c>
      <c r="E89" s="663" t="s">
        <v>777</v>
      </c>
      <c r="F89" s="663" t="s">
        <v>763</v>
      </c>
      <c r="G89" s="663" t="s">
        <v>845</v>
      </c>
      <c r="H89" s="656" t="s">
        <v>1314</v>
      </c>
      <c r="I89" s="658"/>
      <c r="J89" s="656" t="s">
        <v>445</v>
      </c>
      <c r="K89" s="656"/>
      <c r="L89" s="656"/>
      <c r="M89" s="658">
        <v>0</v>
      </c>
      <c r="N89" s="658"/>
      <c r="O89" s="849"/>
    </row>
    <row r="90" spans="1:16">
      <c r="A90" s="658" t="s">
        <v>697</v>
      </c>
      <c r="B90" s="658" t="s">
        <v>697</v>
      </c>
      <c r="C90" s="658"/>
      <c r="D90" s="658">
        <v>2013</v>
      </c>
      <c r="E90" s="663" t="s">
        <v>777</v>
      </c>
      <c r="F90" s="663" t="s">
        <v>763</v>
      </c>
      <c r="G90" s="663" t="s">
        <v>845</v>
      </c>
      <c r="H90" s="656" t="s">
        <v>1314</v>
      </c>
      <c r="I90" s="658"/>
      <c r="J90" s="656" t="s">
        <v>425</v>
      </c>
      <c r="K90" s="656"/>
      <c r="L90" s="656"/>
      <c r="M90" s="658">
        <v>3</v>
      </c>
      <c r="N90" s="658"/>
      <c r="O90" s="654"/>
      <c r="P90" s="578"/>
    </row>
    <row r="91" spans="1:16">
      <c r="A91" s="658" t="s">
        <v>697</v>
      </c>
      <c r="B91" s="658" t="s">
        <v>697</v>
      </c>
      <c r="C91" s="658"/>
      <c r="D91" s="658">
        <v>2013</v>
      </c>
      <c r="E91" s="663" t="s">
        <v>777</v>
      </c>
      <c r="F91" s="663" t="s">
        <v>763</v>
      </c>
      <c r="G91" s="663" t="s">
        <v>845</v>
      </c>
      <c r="H91" s="656" t="s">
        <v>1314</v>
      </c>
      <c r="I91" s="658"/>
      <c r="J91" s="656" t="s">
        <v>1307</v>
      </c>
      <c r="K91" s="656"/>
      <c r="L91" s="656"/>
      <c r="M91" s="658">
        <v>61</v>
      </c>
      <c r="N91" s="658"/>
      <c r="O91" s="654"/>
      <c r="P91" s="578"/>
    </row>
    <row r="92" spans="1:16" s="652" customFormat="1">
      <c r="A92" s="658" t="s">
        <v>697</v>
      </c>
      <c r="B92" s="658" t="s">
        <v>697</v>
      </c>
      <c r="C92" s="658"/>
      <c r="D92" s="658">
        <v>2013</v>
      </c>
      <c r="E92" s="663" t="s">
        <v>777</v>
      </c>
      <c r="F92" s="663" t="s">
        <v>763</v>
      </c>
      <c r="G92" s="663" t="s">
        <v>845</v>
      </c>
      <c r="H92" s="656" t="s">
        <v>1314</v>
      </c>
      <c r="I92" s="658"/>
      <c r="J92" s="656" t="s">
        <v>442</v>
      </c>
      <c r="K92" s="656"/>
      <c r="L92" s="656"/>
      <c r="M92" s="658">
        <v>3804</v>
      </c>
      <c r="N92" s="658"/>
      <c r="O92" s="654"/>
    </row>
    <row r="93" spans="1:16">
      <c r="A93" s="658" t="s">
        <v>697</v>
      </c>
      <c r="B93" s="658" t="s">
        <v>697</v>
      </c>
      <c r="C93" s="658"/>
      <c r="D93" s="658">
        <v>2013</v>
      </c>
      <c r="E93" s="663" t="s">
        <v>777</v>
      </c>
      <c r="F93" s="663" t="s">
        <v>763</v>
      </c>
      <c r="G93" s="663" t="s">
        <v>845</v>
      </c>
      <c r="H93" s="656" t="s">
        <v>1314</v>
      </c>
      <c r="I93" s="658"/>
      <c r="J93" s="656" t="s">
        <v>209</v>
      </c>
      <c r="K93" s="656"/>
      <c r="L93" s="656"/>
      <c r="M93" s="658">
        <v>806</v>
      </c>
      <c r="N93" s="658"/>
      <c r="O93" s="654"/>
      <c r="P93" s="578"/>
    </row>
    <row r="94" spans="1:16">
      <c r="A94" s="658" t="s">
        <v>697</v>
      </c>
      <c r="B94" s="658" t="s">
        <v>697</v>
      </c>
      <c r="C94" s="658"/>
      <c r="D94" s="658">
        <v>2013</v>
      </c>
      <c r="E94" s="663" t="s">
        <v>777</v>
      </c>
      <c r="F94" s="663" t="s">
        <v>763</v>
      </c>
      <c r="G94" s="663" t="s">
        <v>845</v>
      </c>
      <c r="H94" s="656" t="s">
        <v>532</v>
      </c>
      <c r="I94" s="658">
        <v>2</v>
      </c>
      <c r="J94" s="656" t="s">
        <v>479</v>
      </c>
      <c r="K94" s="656"/>
      <c r="L94" s="656"/>
      <c r="M94" s="658">
        <v>0</v>
      </c>
      <c r="N94" s="658"/>
      <c r="O94" s="654"/>
      <c r="P94" s="578"/>
    </row>
    <row r="95" spans="1:16">
      <c r="A95" s="658" t="s">
        <v>697</v>
      </c>
      <c r="B95" s="658" t="s">
        <v>697</v>
      </c>
      <c r="C95" s="659"/>
      <c r="D95" s="658">
        <v>2013</v>
      </c>
      <c r="E95" s="663" t="s">
        <v>777</v>
      </c>
      <c r="F95" s="663" t="s">
        <v>763</v>
      </c>
      <c r="G95" s="663" t="s">
        <v>845</v>
      </c>
      <c r="H95" s="656" t="s">
        <v>532</v>
      </c>
      <c r="I95" s="658">
        <v>2</v>
      </c>
      <c r="J95" s="656" t="s">
        <v>434</v>
      </c>
      <c r="K95" s="656"/>
      <c r="L95" s="656">
        <v>604</v>
      </c>
      <c r="M95" s="658">
        <v>0</v>
      </c>
      <c r="N95" s="658"/>
      <c r="O95" s="654"/>
      <c r="P95" s="578"/>
    </row>
    <row r="96" spans="1:16">
      <c r="A96" s="658" t="s">
        <v>697</v>
      </c>
      <c r="B96" s="658" t="s">
        <v>697</v>
      </c>
      <c r="C96" s="658"/>
      <c r="D96" s="658">
        <v>2013</v>
      </c>
      <c r="E96" s="663" t="s">
        <v>777</v>
      </c>
      <c r="F96" s="663" t="s">
        <v>763</v>
      </c>
      <c r="G96" s="663" t="s">
        <v>845</v>
      </c>
      <c r="H96" s="656" t="s">
        <v>532</v>
      </c>
      <c r="I96" s="658">
        <v>2</v>
      </c>
      <c r="J96" s="656" t="s">
        <v>442</v>
      </c>
      <c r="K96" s="656"/>
      <c r="L96" s="656">
        <v>463</v>
      </c>
      <c r="M96" s="658">
        <v>17</v>
      </c>
      <c r="N96" s="658"/>
      <c r="O96" s="654"/>
      <c r="P96" s="578"/>
    </row>
    <row r="97" spans="1:16">
      <c r="A97" s="658" t="s">
        <v>697</v>
      </c>
      <c r="B97" s="658" t="s">
        <v>697</v>
      </c>
      <c r="C97" s="659"/>
      <c r="D97" s="658">
        <v>2013</v>
      </c>
      <c r="E97" s="663" t="s">
        <v>777</v>
      </c>
      <c r="F97" s="663" t="s">
        <v>763</v>
      </c>
      <c r="G97" s="663" t="s">
        <v>845</v>
      </c>
      <c r="H97" s="656" t="s">
        <v>1394</v>
      </c>
      <c r="I97" s="658"/>
      <c r="J97" s="656" t="s">
        <v>425</v>
      </c>
      <c r="K97" s="656"/>
      <c r="L97" s="656"/>
      <c r="M97" s="658">
        <v>1</v>
      </c>
      <c r="N97" s="658"/>
      <c r="O97" s="654"/>
      <c r="P97" s="578"/>
    </row>
    <row r="98" spans="1:16">
      <c r="A98" s="658" t="s">
        <v>697</v>
      </c>
      <c r="B98" s="658" t="s">
        <v>697</v>
      </c>
      <c r="C98" s="659"/>
      <c r="D98" s="658">
        <v>2013</v>
      </c>
      <c r="E98" s="663" t="s">
        <v>777</v>
      </c>
      <c r="F98" s="663" t="s">
        <v>763</v>
      </c>
      <c r="G98" s="663" t="s">
        <v>845</v>
      </c>
      <c r="H98" s="656" t="s">
        <v>1401</v>
      </c>
      <c r="I98" s="658"/>
      <c r="J98" s="656" t="s">
        <v>425</v>
      </c>
      <c r="K98" s="656"/>
      <c r="L98" s="656"/>
      <c r="M98" s="658">
        <v>1</v>
      </c>
      <c r="N98" s="658"/>
      <c r="O98" s="654"/>
      <c r="P98" s="578"/>
    </row>
    <row r="99" spans="1:16">
      <c r="A99" s="658" t="s">
        <v>697</v>
      </c>
      <c r="B99" s="658" t="s">
        <v>697</v>
      </c>
      <c r="C99" s="658"/>
      <c r="D99" s="658">
        <v>2013</v>
      </c>
      <c r="E99" s="663" t="s">
        <v>777</v>
      </c>
      <c r="F99" s="663" t="s">
        <v>763</v>
      </c>
      <c r="G99" s="663" t="s">
        <v>845</v>
      </c>
      <c r="H99" s="656" t="s">
        <v>544</v>
      </c>
      <c r="I99" s="658"/>
      <c r="J99" s="656" t="s">
        <v>442</v>
      </c>
      <c r="K99" s="656"/>
      <c r="L99" s="656"/>
      <c r="M99" s="658">
        <v>0</v>
      </c>
      <c r="N99" s="658"/>
      <c r="O99" s="654"/>
      <c r="P99" s="578"/>
    </row>
    <row r="100" spans="1:16">
      <c r="A100" s="658" t="s">
        <v>697</v>
      </c>
      <c r="B100" s="658" t="s">
        <v>697</v>
      </c>
      <c r="C100" s="658"/>
      <c r="D100" s="658">
        <v>2013</v>
      </c>
      <c r="E100" s="663" t="s">
        <v>777</v>
      </c>
      <c r="F100" s="663" t="s">
        <v>763</v>
      </c>
      <c r="G100" s="663" t="s">
        <v>845</v>
      </c>
      <c r="H100" s="656" t="s">
        <v>1315</v>
      </c>
      <c r="I100" s="658"/>
      <c r="J100" s="656" t="s">
        <v>1330</v>
      </c>
      <c r="K100" s="656"/>
      <c r="L100" s="656"/>
      <c r="M100" s="658">
        <v>23</v>
      </c>
      <c r="N100" s="658"/>
      <c r="O100" s="654"/>
      <c r="P100" s="578"/>
    </row>
    <row r="101" spans="1:16">
      <c r="A101" s="658" t="s">
        <v>697</v>
      </c>
      <c r="B101" s="658" t="s">
        <v>697</v>
      </c>
      <c r="C101" s="658"/>
      <c r="D101" s="658">
        <v>2013</v>
      </c>
      <c r="E101" s="663" t="s">
        <v>777</v>
      </c>
      <c r="F101" s="663" t="s">
        <v>763</v>
      </c>
      <c r="G101" s="663" t="s">
        <v>845</v>
      </c>
      <c r="H101" s="656" t="s">
        <v>1315</v>
      </c>
      <c r="I101" s="658"/>
      <c r="J101" s="656" t="s">
        <v>436</v>
      </c>
      <c r="K101" s="656"/>
      <c r="L101" s="656"/>
      <c r="M101" s="658">
        <v>51</v>
      </c>
      <c r="N101" s="658"/>
      <c r="O101" s="654"/>
      <c r="P101" s="578"/>
    </row>
    <row r="102" spans="1:16">
      <c r="A102" s="658" t="s">
        <v>697</v>
      </c>
      <c r="B102" s="658" t="s">
        <v>697</v>
      </c>
      <c r="C102" s="658"/>
      <c r="D102" s="658">
        <v>2013</v>
      </c>
      <c r="E102" s="663" t="s">
        <v>777</v>
      </c>
      <c r="F102" s="663" t="s">
        <v>763</v>
      </c>
      <c r="G102" s="663" t="s">
        <v>845</v>
      </c>
      <c r="H102" s="656" t="s">
        <v>1315</v>
      </c>
      <c r="I102" s="658"/>
      <c r="J102" s="656" t="s">
        <v>479</v>
      </c>
      <c r="K102" s="656"/>
      <c r="L102" s="656"/>
      <c r="M102" s="658">
        <v>36</v>
      </c>
      <c r="N102" s="658"/>
      <c r="O102" s="654"/>
      <c r="P102" s="578"/>
    </row>
    <row r="103" spans="1:16">
      <c r="A103" s="658" t="s">
        <v>697</v>
      </c>
      <c r="B103" s="658" t="s">
        <v>697</v>
      </c>
      <c r="C103" s="658"/>
      <c r="D103" s="658">
        <v>2013</v>
      </c>
      <c r="E103" s="663" t="s">
        <v>777</v>
      </c>
      <c r="F103" s="663" t="s">
        <v>763</v>
      </c>
      <c r="G103" s="663" t="s">
        <v>845</v>
      </c>
      <c r="H103" s="656" t="s">
        <v>1315</v>
      </c>
      <c r="I103" s="658"/>
      <c r="J103" s="656" t="s">
        <v>425</v>
      </c>
      <c r="K103" s="656"/>
      <c r="L103" s="656"/>
      <c r="M103" s="658">
        <v>21</v>
      </c>
      <c r="N103" s="658"/>
      <c r="O103" s="654"/>
      <c r="P103" s="578"/>
    </row>
    <row r="104" spans="1:16">
      <c r="A104" s="658" t="s">
        <v>697</v>
      </c>
      <c r="B104" s="658" t="s">
        <v>697</v>
      </c>
      <c r="C104" s="658"/>
      <c r="D104" s="658">
        <v>2013</v>
      </c>
      <c r="E104" s="663" t="s">
        <v>777</v>
      </c>
      <c r="F104" s="663" t="s">
        <v>763</v>
      </c>
      <c r="G104" s="663" t="s">
        <v>845</v>
      </c>
      <c r="H104" s="656" t="s">
        <v>1315</v>
      </c>
      <c r="I104" s="658"/>
      <c r="J104" s="656" t="s">
        <v>1307</v>
      </c>
      <c r="K104" s="656"/>
      <c r="L104" s="656"/>
      <c r="M104" s="658">
        <v>132</v>
      </c>
      <c r="N104" s="658"/>
      <c r="O104" s="654"/>
      <c r="P104" s="578"/>
    </row>
    <row r="105" spans="1:16" s="578" customFormat="1">
      <c r="A105" s="658" t="s">
        <v>697</v>
      </c>
      <c r="B105" s="658" t="s">
        <v>697</v>
      </c>
      <c r="C105" s="658"/>
      <c r="D105" s="658">
        <v>2013</v>
      </c>
      <c r="E105" s="663" t="s">
        <v>777</v>
      </c>
      <c r="F105" s="663" t="s">
        <v>763</v>
      </c>
      <c r="G105" s="663" t="s">
        <v>845</v>
      </c>
      <c r="H105" s="656" t="s">
        <v>1315</v>
      </c>
      <c r="I105" s="658"/>
      <c r="J105" s="656" t="s">
        <v>442</v>
      </c>
      <c r="K105" s="656"/>
      <c r="L105" s="656"/>
      <c r="M105" s="658">
        <v>2547</v>
      </c>
      <c r="N105" s="658"/>
      <c r="O105" s="654"/>
    </row>
    <row r="106" spans="1:16" s="578" customFormat="1">
      <c r="A106" s="658" t="s">
        <v>697</v>
      </c>
      <c r="B106" s="658" t="s">
        <v>697</v>
      </c>
      <c r="C106" s="658"/>
      <c r="D106" s="658">
        <v>2013</v>
      </c>
      <c r="E106" s="663" t="s">
        <v>777</v>
      </c>
      <c r="F106" s="663" t="s">
        <v>763</v>
      </c>
      <c r="G106" s="663" t="s">
        <v>845</v>
      </c>
      <c r="H106" s="656" t="s">
        <v>1315</v>
      </c>
      <c r="I106" s="658"/>
      <c r="J106" s="656" t="s">
        <v>209</v>
      </c>
      <c r="K106" s="656"/>
      <c r="L106" s="656"/>
      <c r="M106" s="658">
        <v>773</v>
      </c>
      <c r="N106" s="658"/>
      <c r="O106" s="654"/>
    </row>
    <row r="107" spans="1:16">
      <c r="A107" s="658" t="s">
        <v>697</v>
      </c>
      <c r="B107" s="658" t="s">
        <v>697</v>
      </c>
      <c r="C107" s="658"/>
      <c r="D107" s="658">
        <v>2013</v>
      </c>
      <c r="E107" s="663" t="s">
        <v>777</v>
      </c>
      <c r="F107" s="663" t="s">
        <v>763</v>
      </c>
      <c r="G107" s="663" t="s">
        <v>845</v>
      </c>
      <c r="H107" s="656" t="s">
        <v>1316</v>
      </c>
      <c r="I107" s="658"/>
      <c r="J107" s="656" t="s">
        <v>1330</v>
      </c>
      <c r="K107" s="656"/>
      <c r="L107" s="656"/>
      <c r="M107" s="658">
        <v>16</v>
      </c>
      <c r="N107" s="658"/>
      <c r="O107" s="654"/>
      <c r="P107" s="578"/>
    </row>
    <row r="108" spans="1:16">
      <c r="A108" s="658" t="s">
        <v>697</v>
      </c>
      <c r="B108" s="658" t="s">
        <v>697</v>
      </c>
      <c r="C108" s="658"/>
      <c r="D108" s="658">
        <v>2013</v>
      </c>
      <c r="E108" s="663" t="s">
        <v>777</v>
      </c>
      <c r="F108" s="663" t="s">
        <v>763</v>
      </c>
      <c r="G108" s="663" t="s">
        <v>845</v>
      </c>
      <c r="H108" s="656" t="s">
        <v>1316</v>
      </c>
      <c r="I108" s="658"/>
      <c r="J108" s="656" t="s">
        <v>436</v>
      </c>
      <c r="K108" s="656"/>
      <c r="L108" s="656"/>
      <c r="M108" s="658">
        <v>192</v>
      </c>
      <c r="N108" s="658"/>
      <c r="O108" s="654"/>
      <c r="P108" s="578"/>
    </row>
    <row r="109" spans="1:16">
      <c r="A109" s="658" t="s">
        <v>697</v>
      </c>
      <c r="B109" s="658" t="s">
        <v>697</v>
      </c>
      <c r="C109" s="658"/>
      <c r="D109" s="658">
        <v>2013</v>
      </c>
      <c r="E109" s="663" t="s">
        <v>777</v>
      </c>
      <c r="F109" s="663" t="s">
        <v>763</v>
      </c>
      <c r="G109" s="663" t="s">
        <v>845</v>
      </c>
      <c r="H109" s="656" t="s">
        <v>1316</v>
      </c>
      <c r="I109" s="658"/>
      <c r="J109" s="656" t="s">
        <v>479</v>
      </c>
      <c r="K109" s="656"/>
      <c r="L109" s="656"/>
      <c r="M109" s="658">
        <v>268</v>
      </c>
      <c r="N109" s="658"/>
      <c r="O109" s="654"/>
      <c r="P109" s="578"/>
    </row>
    <row r="110" spans="1:16">
      <c r="A110" s="658" t="s">
        <v>697</v>
      </c>
      <c r="B110" s="658" t="s">
        <v>697</v>
      </c>
      <c r="C110" s="658"/>
      <c r="D110" s="658">
        <v>2013</v>
      </c>
      <c r="E110" s="663" t="s">
        <v>777</v>
      </c>
      <c r="F110" s="663" t="s">
        <v>763</v>
      </c>
      <c r="G110" s="663" t="s">
        <v>845</v>
      </c>
      <c r="H110" s="656" t="s">
        <v>1316</v>
      </c>
      <c r="I110" s="658"/>
      <c r="J110" s="656" t="s">
        <v>445</v>
      </c>
      <c r="K110" s="656"/>
      <c r="L110" s="656"/>
      <c r="M110" s="658">
        <v>0</v>
      </c>
      <c r="N110" s="658"/>
      <c r="O110" s="849"/>
      <c r="P110" s="578"/>
    </row>
    <row r="111" spans="1:16" s="652" customFormat="1">
      <c r="A111" s="658" t="s">
        <v>697</v>
      </c>
      <c r="B111" s="658" t="s">
        <v>697</v>
      </c>
      <c r="C111" s="658"/>
      <c r="D111" s="658">
        <v>2013</v>
      </c>
      <c r="E111" s="663" t="s">
        <v>777</v>
      </c>
      <c r="F111" s="663" t="s">
        <v>763</v>
      </c>
      <c r="G111" s="663" t="s">
        <v>845</v>
      </c>
      <c r="H111" s="656" t="s">
        <v>1316</v>
      </c>
      <c r="I111" s="658"/>
      <c r="J111" s="656" t="s">
        <v>425</v>
      </c>
      <c r="K111" s="656"/>
      <c r="L111" s="656"/>
      <c r="M111" s="658">
        <v>91</v>
      </c>
      <c r="N111" s="658"/>
      <c r="O111" s="654"/>
    </row>
    <row r="112" spans="1:16">
      <c r="A112" s="658" t="s">
        <v>697</v>
      </c>
      <c r="B112" s="658" t="s">
        <v>697</v>
      </c>
      <c r="C112" s="658"/>
      <c r="D112" s="658">
        <v>2013</v>
      </c>
      <c r="E112" s="663" t="s">
        <v>777</v>
      </c>
      <c r="F112" s="663" t="s">
        <v>763</v>
      </c>
      <c r="G112" s="663" t="s">
        <v>845</v>
      </c>
      <c r="H112" s="656" t="s">
        <v>1316</v>
      </c>
      <c r="I112" s="658"/>
      <c r="J112" s="656" t="s">
        <v>1400</v>
      </c>
      <c r="K112" s="656"/>
      <c r="L112" s="656"/>
      <c r="M112" s="658">
        <v>13</v>
      </c>
      <c r="N112" s="658"/>
      <c r="O112" s="654"/>
      <c r="P112" s="578"/>
    </row>
    <row r="113" spans="1:16">
      <c r="A113" s="658" t="s">
        <v>697</v>
      </c>
      <c r="B113" s="658" t="s">
        <v>697</v>
      </c>
      <c r="C113" s="658"/>
      <c r="D113" s="658">
        <v>2013</v>
      </c>
      <c r="E113" s="663" t="s">
        <v>777</v>
      </c>
      <c r="F113" s="663" t="s">
        <v>763</v>
      </c>
      <c r="G113" s="663" t="s">
        <v>845</v>
      </c>
      <c r="H113" s="656" t="s">
        <v>1316</v>
      </c>
      <c r="I113" s="658"/>
      <c r="J113" s="656" t="s">
        <v>1307</v>
      </c>
      <c r="K113" s="656"/>
      <c r="L113" s="656"/>
      <c r="M113" s="658">
        <v>54</v>
      </c>
      <c r="N113" s="658"/>
      <c r="O113" s="654"/>
      <c r="P113" s="578"/>
    </row>
    <row r="114" spans="1:16">
      <c r="A114" s="658" t="s">
        <v>697</v>
      </c>
      <c r="B114" s="658" t="s">
        <v>697</v>
      </c>
      <c r="C114" s="658"/>
      <c r="D114" s="658">
        <v>2013</v>
      </c>
      <c r="E114" s="663" t="s">
        <v>777</v>
      </c>
      <c r="F114" s="663" t="s">
        <v>763</v>
      </c>
      <c r="G114" s="663" t="s">
        <v>845</v>
      </c>
      <c r="H114" s="656" t="s">
        <v>1316</v>
      </c>
      <c r="I114" s="658"/>
      <c r="J114" s="656" t="s">
        <v>442</v>
      </c>
      <c r="K114" s="656"/>
      <c r="L114" s="656"/>
      <c r="M114" s="658">
        <v>1954</v>
      </c>
      <c r="N114" s="658"/>
      <c r="O114" s="654"/>
      <c r="P114" s="578"/>
    </row>
    <row r="115" spans="1:16">
      <c r="A115" s="658" t="s">
        <v>697</v>
      </c>
      <c r="B115" s="658" t="s">
        <v>697</v>
      </c>
      <c r="C115" s="658"/>
      <c r="D115" s="658">
        <v>2013</v>
      </c>
      <c r="E115" s="663" t="s">
        <v>777</v>
      </c>
      <c r="F115" s="663" t="s">
        <v>763</v>
      </c>
      <c r="G115" s="663" t="s">
        <v>845</v>
      </c>
      <c r="H115" s="656" t="s">
        <v>1316</v>
      </c>
      <c r="I115" s="658"/>
      <c r="J115" s="656" t="s">
        <v>209</v>
      </c>
      <c r="K115" s="656"/>
      <c r="L115" s="656"/>
      <c r="M115" s="658">
        <v>360</v>
      </c>
      <c r="N115" s="658"/>
      <c r="O115" s="654"/>
      <c r="P115" s="578"/>
    </row>
    <row r="116" spans="1:16" s="652" customFormat="1">
      <c r="A116" s="658" t="s">
        <v>697</v>
      </c>
      <c r="B116" s="658" t="s">
        <v>697</v>
      </c>
      <c r="C116" s="658"/>
      <c r="D116" s="658">
        <v>2013</v>
      </c>
      <c r="E116" s="663" t="s">
        <v>777</v>
      </c>
      <c r="F116" s="663" t="s">
        <v>763</v>
      </c>
      <c r="G116" s="663" t="s">
        <v>845</v>
      </c>
      <c r="H116" s="656" t="s">
        <v>1392</v>
      </c>
      <c r="I116" s="658"/>
      <c r="J116" s="656" t="s">
        <v>442</v>
      </c>
      <c r="K116" s="656"/>
      <c r="L116" s="656"/>
      <c r="M116" s="658">
        <v>4</v>
      </c>
      <c r="N116" s="658"/>
      <c r="O116" s="654"/>
    </row>
    <row r="117" spans="1:16" s="652" customFormat="1">
      <c r="A117" s="658" t="s">
        <v>697</v>
      </c>
      <c r="B117" s="658" t="s">
        <v>697</v>
      </c>
      <c r="C117" s="658"/>
      <c r="D117" s="658">
        <v>2013</v>
      </c>
      <c r="E117" s="663" t="s">
        <v>777</v>
      </c>
      <c r="F117" s="663" t="s">
        <v>763</v>
      </c>
      <c r="G117" s="663" t="s">
        <v>845</v>
      </c>
      <c r="H117" s="656" t="s">
        <v>1392</v>
      </c>
      <c r="I117" s="658"/>
      <c r="J117" s="656" t="s">
        <v>209</v>
      </c>
      <c r="K117" s="656"/>
      <c r="L117" s="656"/>
      <c r="M117" s="658">
        <v>4</v>
      </c>
      <c r="N117" s="658"/>
      <c r="O117" s="654"/>
    </row>
    <row r="118" spans="1:16">
      <c r="A118" s="658" t="s">
        <v>697</v>
      </c>
      <c r="B118" s="658" t="s">
        <v>697</v>
      </c>
      <c r="C118" s="658"/>
      <c r="D118" s="658">
        <v>2013</v>
      </c>
      <c r="E118" s="663" t="s">
        <v>777</v>
      </c>
      <c r="F118" s="663" t="s">
        <v>763</v>
      </c>
      <c r="G118" s="663" t="s">
        <v>845</v>
      </c>
      <c r="H118" s="656" t="s">
        <v>1317</v>
      </c>
      <c r="I118" s="658"/>
      <c r="J118" s="656" t="s">
        <v>436</v>
      </c>
      <c r="K118" s="656"/>
      <c r="L118" s="656"/>
      <c r="M118" s="658">
        <v>0</v>
      </c>
      <c r="N118" s="658"/>
      <c r="O118" s="654"/>
      <c r="P118" s="578"/>
    </row>
    <row r="119" spans="1:16">
      <c r="A119" s="658" t="s">
        <v>697</v>
      </c>
      <c r="B119" s="658" t="s">
        <v>697</v>
      </c>
      <c r="C119" s="658"/>
      <c r="D119" s="658">
        <v>2013</v>
      </c>
      <c r="E119" s="663" t="s">
        <v>777</v>
      </c>
      <c r="F119" s="663" t="s">
        <v>763</v>
      </c>
      <c r="G119" s="663" t="s">
        <v>845</v>
      </c>
      <c r="H119" s="656" t="s">
        <v>1317</v>
      </c>
      <c r="I119" s="658"/>
      <c r="J119" s="656" t="s">
        <v>479</v>
      </c>
      <c r="K119" s="656"/>
      <c r="L119" s="656"/>
      <c r="M119" s="658">
        <v>0</v>
      </c>
      <c r="N119" s="658"/>
      <c r="O119" s="654"/>
      <c r="P119" s="578"/>
    </row>
    <row r="120" spans="1:16">
      <c r="A120" s="658" t="s">
        <v>697</v>
      </c>
      <c r="B120" s="658" t="s">
        <v>697</v>
      </c>
      <c r="C120" s="658"/>
      <c r="D120" s="658">
        <v>2013</v>
      </c>
      <c r="E120" s="663" t="s">
        <v>777</v>
      </c>
      <c r="F120" s="663" t="s">
        <v>763</v>
      </c>
      <c r="G120" s="663" t="s">
        <v>845</v>
      </c>
      <c r="H120" s="656" t="s">
        <v>1317</v>
      </c>
      <c r="I120" s="658"/>
      <c r="J120" s="656" t="s">
        <v>442</v>
      </c>
      <c r="K120" s="656"/>
      <c r="L120" s="656"/>
      <c r="M120" s="658">
        <v>6</v>
      </c>
      <c r="N120" s="658"/>
      <c r="O120" s="654"/>
      <c r="P120" s="578"/>
    </row>
    <row r="121" spans="1:16">
      <c r="A121" s="658" t="s">
        <v>697</v>
      </c>
      <c r="B121" s="658" t="s">
        <v>697</v>
      </c>
      <c r="C121" s="658"/>
      <c r="D121" s="658">
        <v>2013</v>
      </c>
      <c r="E121" s="663" t="s">
        <v>777</v>
      </c>
      <c r="F121" s="663" t="s">
        <v>763</v>
      </c>
      <c r="G121" s="663" t="s">
        <v>845</v>
      </c>
      <c r="H121" s="656" t="s">
        <v>1317</v>
      </c>
      <c r="I121" s="658"/>
      <c r="J121" s="656" t="s">
        <v>209</v>
      </c>
      <c r="K121" s="656"/>
      <c r="L121" s="656"/>
      <c r="M121" s="658">
        <v>0</v>
      </c>
      <c r="N121" s="658"/>
      <c r="O121" s="654"/>
      <c r="P121" s="578"/>
    </row>
    <row r="122" spans="1:16">
      <c r="A122" s="658" t="s">
        <v>697</v>
      </c>
      <c r="B122" s="658" t="s">
        <v>697</v>
      </c>
      <c r="C122" s="658"/>
      <c r="D122" s="658">
        <v>2013</v>
      </c>
      <c r="E122" s="663" t="s">
        <v>777</v>
      </c>
      <c r="F122" s="663" t="s">
        <v>763</v>
      </c>
      <c r="G122" s="663" t="s">
        <v>845</v>
      </c>
      <c r="H122" s="656" t="s">
        <v>259</v>
      </c>
      <c r="I122" s="658"/>
      <c r="J122" s="656" t="s">
        <v>1330</v>
      </c>
      <c r="K122" s="656"/>
      <c r="L122" s="656"/>
      <c r="M122" s="662">
        <v>68</v>
      </c>
      <c r="N122" s="658"/>
      <c r="O122" s="654"/>
      <c r="P122" s="578"/>
    </row>
    <row r="123" spans="1:16">
      <c r="A123" s="658" t="s">
        <v>697</v>
      </c>
      <c r="B123" s="658" t="s">
        <v>697</v>
      </c>
      <c r="C123" s="658"/>
      <c r="D123" s="658">
        <v>2013</v>
      </c>
      <c r="E123" s="663" t="s">
        <v>777</v>
      </c>
      <c r="F123" s="663" t="s">
        <v>763</v>
      </c>
      <c r="G123" s="663" t="s">
        <v>845</v>
      </c>
      <c r="H123" s="656" t="s">
        <v>259</v>
      </c>
      <c r="I123" s="658"/>
      <c r="J123" s="656" t="s">
        <v>436</v>
      </c>
      <c r="K123" s="656"/>
      <c r="L123" s="656"/>
      <c r="M123" s="662">
        <v>46</v>
      </c>
      <c r="N123" s="658"/>
      <c r="O123" s="654"/>
      <c r="P123" s="578"/>
    </row>
    <row r="124" spans="1:16">
      <c r="A124" s="658" t="s">
        <v>697</v>
      </c>
      <c r="B124" s="658" t="s">
        <v>697</v>
      </c>
      <c r="C124" s="658"/>
      <c r="D124" s="658">
        <v>2013</v>
      </c>
      <c r="E124" s="663" t="s">
        <v>777</v>
      </c>
      <c r="F124" s="663" t="s">
        <v>763</v>
      </c>
      <c r="G124" s="663" t="s">
        <v>845</v>
      </c>
      <c r="H124" s="656" t="s">
        <v>259</v>
      </c>
      <c r="I124" s="658"/>
      <c r="J124" s="656" t="s">
        <v>479</v>
      </c>
      <c r="K124" s="656"/>
      <c r="L124" s="656"/>
      <c r="M124" s="662">
        <v>164</v>
      </c>
      <c r="N124" s="658"/>
      <c r="O124" s="654"/>
      <c r="P124" s="578"/>
    </row>
    <row r="125" spans="1:16">
      <c r="A125" s="658" t="s">
        <v>697</v>
      </c>
      <c r="B125" s="658" t="s">
        <v>697</v>
      </c>
      <c r="C125" s="658"/>
      <c r="D125" s="658">
        <v>2013</v>
      </c>
      <c r="E125" s="663" t="s">
        <v>777</v>
      </c>
      <c r="F125" s="663" t="s">
        <v>763</v>
      </c>
      <c r="G125" s="663" t="s">
        <v>845</v>
      </c>
      <c r="H125" s="656" t="s">
        <v>259</v>
      </c>
      <c r="I125" s="658"/>
      <c r="J125" s="656" t="s">
        <v>449</v>
      </c>
      <c r="K125" s="656"/>
      <c r="L125" s="656"/>
      <c r="M125" s="662">
        <v>2</v>
      </c>
      <c r="N125" s="658"/>
      <c r="O125" s="849"/>
      <c r="P125" s="578"/>
    </row>
    <row r="126" spans="1:16" s="652" customFormat="1">
      <c r="A126" s="658" t="s">
        <v>697</v>
      </c>
      <c r="B126" s="658" t="s">
        <v>697</v>
      </c>
      <c r="C126" s="658"/>
      <c r="D126" s="658">
        <v>2013</v>
      </c>
      <c r="E126" s="663" t="s">
        <v>777</v>
      </c>
      <c r="F126" s="663" t="s">
        <v>763</v>
      </c>
      <c r="G126" s="663" t="s">
        <v>845</v>
      </c>
      <c r="H126" s="656" t="s">
        <v>259</v>
      </c>
      <c r="I126" s="658"/>
      <c r="J126" s="656" t="s">
        <v>445</v>
      </c>
      <c r="K126" s="656"/>
      <c r="L126" s="656"/>
      <c r="M126" s="662">
        <v>13</v>
      </c>
      <c r="N126" s="658"/>
      <c r="O126" s="849"/>
    </row>
    <row r="127" spans="1:16">
      <c r="A127" s="658" t="s">
        <v>697</v>
      </c>
      <c r="B127" s="658" t="s">
        <v>697</v>
      </c>
      <c r="C127" s="658"/>
      <c r="D127" s="658">
        <v>2013</v>
      </c>
      <c r="E127" s="663" t="s">
        <v>777</v>
      </c>
      <c r="F127" s="663" t="s">
        <v>763</v>
      </c>
      <c r="G127" s="663" t="s">
        <v>845</v>
      </c>
      <c r="H127" s="656" t="s">
        <v>259</v>
      </c>
      <c r="I127" s="658"/>
      <c r="J127" s="656" t="s">
        <v>425</v>
      </c>
      <c r="K127" s="656"/>
      <c r="L127" s="656"/>
      <c r="M127" s="662">
        <v>0</v>
      </c>
      <c r="N127" s="658"/>
      <c r="O127" s="654"/>
      <c r="P127" s="578"/>
    </row>
    <row r="128" spans="1:16">
      <c r="A128" s="658" t="s">
        <v>697</v>
      </c>
      <c r="B128" s="658" t="s">
        <v>697</v>
      </c>
      <c r="C128" s="658"/>
      <c r="D128" s="658">
        <v>2013</v>
      </c>
      <c r="E128" s="663" t="s">
        <v>777</v>
      </c>
      <c r="F128" s="663" t="s">
        <v>763</v>
      </c>
      <c r="G128" s="663" t="s">
        <v>845</v>
      </c>
      <c r="H128" s="656" t="s">
        <v>259</v>
      </c>
      <c r="I128" s="658"/>
      <c r="J128" s="656" t="s">
        <v>1400</v>
      </c>
      <c r="K128" s="656"/>
      <c r="L128" s="656"/>
      <c r="M128" s="662">
        <v>13</v>
      </c>
      <c r="N128" s="658"/>
      <c r="O128" s="654"/>
      <c r="P128" s="578"/>
    </row>
    <row r="129" spans="1:16">
      <c r="A129" s="658" t="s">
        <v>697</v>
      </c>
      <c r="B129" s="658" t="s">
        <v>697</v>
      </c>
      <c r="C129" s="658"/>
      <c r="D129" s="658">
        <v>2013</v>
      </c>
      <c r="E129" s="663" t="s">
        <v>777</v>
      </c>
      <c r="F129" s="663" t="s">
        <v>763</v>
      </c>
      <c r="G129" s="663" t="s">
        <v>845</v>
      </c>
      <c r="H129" s="656" t="s">
        <v>259</v>
      </c>
      <c r="I129" s="658"/>
      <c r="J129" s="656" t="s">
        <v>1307</v>
      </c>
      <c r="K129" s="656"/>
      <c r="L129" s="656"/>
      <c r="M129" s="662">
        <v>66</v>
      </c>
      <c r="N129" s="658"/>
      <c r="O129" s="654"/>
      <c r="P129" s="578"/>
    </row>
    <row r="130" spans="1:16">
      <c r="A130" s="658" t="s">
        <v>697</v>
      </c>
      <c r="B130" s="658" t="s">
        <v>697</v>
      </c>
      <c r="C130" s="658"/>
      <c r="D130" s="658">
        <v>2013</v>
      </c>
      <c r="E130" s="663" t="s">
        <v>777</v>
      </c>
      <c r="F130" s="663" t="s">
        <v>763</v>
      </c>
      <c r="G130" s="663" t="s">
        <v>845</v>
      </c>
      <c r="H130" s="656" t="s">
        <v>259</v>
      </c>
      <c r="I130" s="658"/>
      <c r="J130" s="656" t="s">
        <v>442</v>
      </c>
      <c r="K130" s="656"/>
      <c r="L130" s="656"/>
      <c r="M130" s="662">
        <v>117</v>
      </c>
      <c r="N130" s="658"/>
      <c r="O130" s="654"/>
      <c r="P130" s="578"/>
    </row>
    <row r="131" spans="1:16" s="652" customFormat="1">
      <c r="A131" s="658" t="s">
        <v>697</v>
      </c>
      <c r="B131" s="658" t="s">
        <v>697</v>
      </c>
      <c r="C131" s="658"/>
      <c r="D131" s="658">
        <v>2013</v>
      </c>
      <c r="E131" s="663" t="s">
        <v>777</v>
      </c>
      <c r="F131" s="663" t="s">
        <v>763</v>
      </c>
      <c r="G131" s="663" t="s">
        <v>845</v>
      </c>
      <c r="H131" s="656" t="s">
        <v>259</v>
      </c>
      <c r="I131" s="658"/>
      <c r="J131" s="656" t="s">
        <v>209</v>
      </c>
      <c r="K131" s="656"/>
      <c r="L131" s="656"/>
      <c r="M131" s="662">
        <v>9</v>
      </c>
      <c r="N131" s="658"/>
      <c r="O131" s="654"/>
    </row>
    <row r="132" spans="1:16">
      <c r="A132" s="658" t="s">
        <v>697</v>
      </c>
      <c r="B132" s="658" t="s">
        <v>697</v>
      </c>
      <c r="C132" s="658"/>
      <c r="D132" s="658">
        <v>2013</v>
      </c>
      <c r="E132" s="637" t="s">
        <v>777</v>
      </c>
      <c r="F132" s="663" t="s">
        <v>763</v>
      </c>
      <c r="G132" s="663" t="s">
        <v>845</v>
      </c>
      <c r="H132" s="656" t="s">
        <v>1402</v>
      </c>
      <c r="I132" s="658"/>
      <c r="J132" s="656" t="s">
        <v>412</v>
      </c>
      <c r="K132" s="656"/>
      <c r="L132" s="658"/>
      <c r="M132" s="658">
        <v>557</v>
      </c>
      <c r="N132" s="658"/>
      <c r="O132" s="654"/>
      <c r="P132" s="578"/>
    </row>
    <row r="133" spans="1:16">
      <c r="A133" s="658" t="s">
        <v>697</v>
      </c>
      <c r="B133" s="658" t="s">
        <v>697</v>
      </c>
      <c r="C133" s="658"/>
      <c r="D133" s="658">
        <v>2013</v>
      </c>
      <c r="E133" s="663" t="s">
        <v>777</v>
      </c>
      <c r="F133" s="663" t="s">
        <v>763</v>
      </c>
      <c r="G133" s="663" t="s">
        <v>845</v>
      </c>
      <c r="H133" s="656" t="s">
        <v>1319</v>
      </c>
      <c r="I133" s="658"/>
      <c r="J133" s="656" t="s">
        <v>1307</v>
      </c>
      <c r="K133" s="656"/>
      <c r="L133" s="656"/>
      <c r="M133" s="658">
        <v>0</v>
      </c>
      <c r="N133" s="658"/>
      <c r="O133" s="654"/>
      <c r="P133" s="578"/>
    </row>
    <row r="134" spans="1:16">
      <c r="A134" s="658" t="s">
        <v>697</v>
      </c>
      <c r="B134" s="658" t="s">
        <v>697</v>
      </c>
      <c r="C134" s="658"/>
      <c r="D134" s="658">
        <v>2013</v>
      </c>
      <c r="E134" s="663" t="s">
        <v>777</v>
      </c>
      <c r="F134" s="663" t="s">
        <v>763</v>
      </c>
      <c r="G134" s="663" t="s">
        <v>845</v>
      </c>
      <c r="H134" s="656" t="s">
        <v>1320</v>
      </c>
      <c r="I134" s="658"/>
      <c r="J134" s="656" t="s">
        <v>425</v>
      </c>
      <c r="K134" s="656"/>
      <c r="L134" s="656"/>
      <c r="M134" s="658">
        <v>102</v>
      </c>
      <c r="N134" s="658"/>
      <c r="O134" s="654"/>
      <c r="P134" s="578"/>
    </row>
    <row r="135" spans="1:16">
      <c r="A135" s="658" t="s">
        <v>697</v>
      </c>
      <c r="B135" s="658" t="s">
        <v>697</v>
      </c>
      <c r="C135" s="658"/>
      <c r="D135" s="658">
        <v>2013</v>
      </c>
      <c r="E135" s="663" t="s">
        <v>777</v>
      </c>
      <c r="F135" s="663" t="s">
        <v>763</v>
      </c>
      <c r="G135" s="663" t="s">
        <v>845</v>
      </c>
      <c r="H135" s="656" t="s">
        <v>1320</v>
      </c>
      <c r="I135" s="658"/>
      <c r="J135" s="656" t="s">
        <v>442</v>
      </c>
      <c r="K135" s="656"/>
      <c r="L135" s="656"/>
      <c r="M135" s="658">
        <v>4</v>
      </c>
      <c r="N135" s="658"/>
      <c r="O135" s="654"/>
      <c r="P135" s="578"/>
    </row>
    <row r="136" spans="1:16">
      <c r="A136" s="658" t="s">
        <v>697</v>
      </c>
      <c r="B136" s="658" t="s">
        <v>697</v>
      </c>
      <c r="C136" s="659"/>
      <c r="D136" s="690">
        <v>2013</v>
      </c>
      <c r="E136" s="663" t="s">
        <v>777</v>
      </c>
      <c r="F136" s="663" t="s">
        <v>763</v>
      </c>
      <c r="G136" s="663" t="s">
        <v>845</v>
      </c>
      <c r="H136" s="656" t="s">
        <v>549</v>
      </c>
      <c r="I136" s="658"/>
      <c r="J136" s="656" t="s">
        <v>436</v>
      </c>
      <c r="K136" s="656"/>
      <c r="L136" s="656"/>
      <c r="M136" s="658">
        <v>44</v>
      </c>
      <c r="N136" s="658"/>
      <c r="O136" s="654"/>
      <c r="P136" s="578"/>
    </row>
    <row r="137" spans="1:16">
      <c r="A137" s="658" t="s">
        <v>697</v>
      </c>
      <c r="B137" s="658" t="s">
        <v>697</v>
      </c>
      <c r="C137" s="659"/>
      <c r="D137" s="690">
        <v>2013</v>
      </c>
      <c r="E137" s="663" t="s">
        <v>777</v>
      </c>
      <c r="F137" s="663" t="s">
        <v>763</v>
      </c>
      <c r="G137" s="663" t="s">
        <v>845</v>
      </c>
      <c r="H137" s="656" t="s">
        <v>549</v>
      </c>
      <c r="I137" s="658"/>
      <c r="J137" s="656" t="s">
        <v>479</v>
      </c>
      <c r="K137" s="656"/>
      <c r="L137" s="656"/>
      <c r="M137" s="658">
        <v>2</v>
      </c>
      <c r="N137" s="658"/>
      <c r="O137" s="654"/>
      <c r="P137" s="578"/>
    </row>
    <row r="138" spans="1:16">
      <c r="A138" s="658" t="s">
        <v>697</v>
      </c>
      <c r="B138" s="658" t="s">
        <v>697</v>
      </c>
      <c r="C138" s="658"/>
      <c r="D138" s="658">
        <v>2013</v>
      </c>
      <c r="E138" s="663" t="s">
        <v>777</v>
      </c>
      <c r="F138" s="663" t="s">
        <v>763</v>
      </c>
      <c r="G138" s="663" t="s">
        <v>845</v>
      </c>
      <c r="H138" s="656" t="s">
        <v>549</v>
      </c>
      <c r="I138" s="658"/>
      <c r="J138" s="656" t="s">
        <v>479</v>
      </c>
      <c r="K138" s="656"/>
      <c r="L138" s="656"/>
      <c r="M138" s="658">
        <v>2</v>
      </c>
      <c r="N138" s="658"/>
      <c r="O138" s="654"/>
      <c r="P138" s="578"/>
    </row>
    <row r="139" spans="1:16">
      <c r="A139" s="658" t="s">
        <v>697</v>
      </c>
      <c r="B139" s="658" t="s">
        <v>697</v>
      </c>
      <c r="C139" s="659"/>
      <c r="D139" s="655">
        <v>2013</v>
      </c>
      <c r="E139" s="663" t="s">
        <v>777</v>
      </c>
      <c r="F139" s="663" t="s">
        <v>763</v>
      </c>
      <c r="G139" s="663" t="s">
        <v>845</v>
      </c>
      <c r="H139" s="656" t="s">
        <v>549</v>
      </c>
      <c r="I139" s="658">
        <v>1</v>
      </c>
      <c r="J139" s="656" t="s">
        <v>412</v>
      </c>
      <c r="K139" s="656">
        <v>19509</v>
      </c>
      <c r="L139" s="656"/>
      <c r="M139" s="658">
        <v>19822</v>
      </c>
      <c r="N139" s="658"/>
      <c r="O139" s="654"/>
      <c r="P139" s="578"/>
    </row>
    <row r="140" spans="1:16">
      <c r="A140" s="658" t="s">
        <v>697</v>
      </c>
      <c r="B140" s="658" t="s">
        <v>697</v>
      </c>
      <c r="C140" s="659"/>
      <c r="D140" s="655">
        <v>2013</v>
      </c>
      <c r="E140" s="663" t="s">
        <v>777</v>
      </c>
      <c r="F140" s="663" t="s">
        <v>763</v>
      </c>
      <c r="G140" s="663" t="s">
        <v>845</v>
      </c>
      <c r="H140" s="656" t="s">
        <v>549</v>
      </c>
      <c r="I140" s="658"/>
      <c r="J140" s="656" t="s">
        <v>449</v>
      </c>
      <c r="K140" s="656"/>
      <c r="L140" s="656"/>
      <c r="M140" s="658">
        <v>180</v>
      </c>
      <c r="N140" s="658"/>
      <c r="O140" s="849"/>
      <c r="P140" s="578"/>
    </row>
    <row r="141" spans="1:16" s="652" customFormat="1">
      <c r="A141" s="658" t="s">
        <v>697</v>
      </c>
      <c r="B141" s="658" t="s">
        <v>697</v>
      </c>
      <c r="C141" s="658"/>
      <c r="D141" s="658">
        <v>2013</v>
      </c>
      <c r="E141" s="663" t="s">
        <v>777</v>
      </c>
      <c r="F141" s="663" t="s">
        <v>763</v>
      </c>
      <c r="G141" s="663" t="s">
        <v>845</v>
      </c>
      <c r="H141" s="656" t="s">
        <v>549</v>
      </c>
      <c r="I141" s="658"/>
      <c r="J141" s="656" t="s">
        <v>449</v>
      </c>
      <c r="K141" s="656"/>
      <c r="L141" s="656"/>
      <c r="M141" s="658">
        <v>180</v>
      </c>
      <c r="N141" s="658"/>
      <c r="O141" s="849"/>
    </row>
    <row r="142" spans="1:16">
      <c r="A142" s="658" t="s">
        <v>697</v>
      </c>
      <c r="B142" s="658" t="s">
        <v>697</v>
      </c>
      <c r="C142" s="658"/>
      <c r="D142" s="658">
        <v>2013</v>
      </c>
      <c r="E142" s="663" t="s">
        <v>777</v>
      </c>
      <c r="F142" s="663" t="s">
        <v>763</v>
      </c>
      <c r="G142" s="663" t="s">
        <v>845</v>
      </c>
      <c r="H142" s="656" t="s">
        <v>549</v>
      </c>
      <c r="I142" s="658"/>
      <c r="J142" s="656" t="s">
        <v>445</v>
      </c>
      <c r="K142" s="656"/>
      <c r="L142" s="656"/>
      <c r="M142" s="658">
        <v>0</v>
      </c>
      <c r="N142" s="658"/>
      <c r="O142" s="849"/>
      <c r="P142" s="578"/>
    </row>
    <row r="143" spans="1:16">
      <c r="A143" s="658" t="s">
        <v>697</v>
      </c>
      <c r="B143" s="658" t="s">
        <v>697</v>
      </c>
      <c r="C143" s="658"/>
      <c r="D143" s="658">
        <v>2013</v>
      </c>
      <c r="E143" s="663" t="s">
        <v>777</v>
      </c>
      <c r="F143" s="663" t="s">
        <v>763</v>
      </c>
      <c r="G143" s="663" t="s">
        <v>845</v>
      </c>
      <c r="H143" s="656" t="s">
        <v>549</v>
      </c>
      <c r="I143" s="658"/>
      <c r="J143" s="656" t="s">
        <v>1307</v>
      </c>
      <c r="K143" s="656"/>
      <c r="L143" s="656"/>
      <c r="M143" s="658">
        <v>0</v>
      </c>
      <c r="N143" s="658"/>
      <c r="O143" s="654"/>
      <c r="P143" s="578"/>
    </row>
    <row r="144" spans="1:16">
      <c r="A144" s="658" t="s">
        <v>697</v>
      </c>
      <c r="B144" s="658" t="s">
        <v>697</v>
      </c>
      <c r="C144" s="659"/>
      <c r="D144" s="690">
        <v>2013</v>
      </c>
      <c r="E144" s="663" t="s">
        <v>777</v>
      </c>
      <c r="F144" s="663" t="s">
        <v>763</v>
      </c>
      <c r="G144" s="663" t="s">
        <v>845</v>
      </c>
      <c r="H144" s="656" t="s">
        <v>549</v>
      </c>
      <c r="I144" s="658"/>
      <c r="J144" s="656" t="s">
        <v>442</v>
      </c>
      <c r="K144" s="656"/>
      <c r="L144" s="656"/>
      <c r="M144" s="658">
        <v>138</v>
      </c>
      <c r="N144" s="658"/>
      <c r="O144" s="654"/>
      <c r="P144" s="578"/>
    </row>
    <row r="145" spans="1:16">
      <c r="A145" s="658" t="s">
        <v>697</v>
      </c>
      <c r="B145" s="658" t="s">
        <v>697</v>
      </c>
      <c r="C145" s="658"/>
      <c r="D145" s="658">
        <v>2013</v>
      </c>
      <c r="E145" s="663" t="s">
        <v>777</v>
      </c>
      <c r="F145" s="663" t="s">
        <v>763</v>
      </c>
      <c r="G145" s="663" t="s">
        <v>845</v>
      </c>
      <c r="H145" s="656" t="s">
        <v>549</v>
      </c>
      <c r="I145" s="658"/>
      <c r="J145" s="656" t="s">
        <v>442</v>
      </c>
      <c r="K145" s="656"/>
      <c r="L145" s="656"/>
      <c r="M145" s="658">
        <v>138</v>
      </c>
      <c r="N145" s="658"/>
      <c r="O145" s="654"/>
      <c r="P145" s="578"/>
    </row>
    <row r="146" spans="1:16">
      <c r="A146" s="658" t="s">
        <v>697</v>
      </c>
      <c r="B146" s="658" t="s">
        <v>697</v>
      </c>
      <c r="C146" s="659"/>
      <c r="D146" s="690">
        <v>2013</v>
      </c>
      <c r="E146" s="663" t="s">
        <v>777</v>
      </c>
      <c r="F146" s="663" t="s">
        <v>763</v>
      </c>
      <c r="G146" s="663" t="s">
        <v>845</v>
      </c>
      <c r="H146" s="656" t="s">
        <v>549</v>
      </c>
      <c r="I146" s="658"/>
      <c r="J146" s="656" t="s">
        <v>209</v>
      </c>
      <c r="K146" s="656"/>
      <c r="L146" s="656"/>
      <c r="M146" s="658">
        <v>18</v>
      </c>
      <c r="N146" s="658"/>
      <c r="O146" s="654"/>
      <c r="P146" s="578"/>
    </row>
    <row r="147" spans="1:16">
      <c r="A147" s="658" t="s">
        <v>697</v>
      </c>
      <c r="B147" s="658" t="s">
        <v>697</v>
      </c>
      <c r="C147" s="659"/>
      <c r="D147" s="690">
        <v>2013</v>
      </c>
      <c r="E147" s="663" t="s">
        <v>777</v>
      </c>
      <c r="F147" s="663" t="s">
        <v>763</v>
      </c>
      <c r="G147" s="663" t="s">
        <v>845</v>
      </c>
      <c r="H147" s="656" t="s">
        <v>543</v>
      </c>
      <c r="I147" s="658"/>
      <c r="J147" s="656" t="s">
        <v>436</v>
      </c>
      <c r="K147" s="656"/>
      <c r="L147" s="656"/>
      <c r="M147" s="662">
        <v>15</v>
      </c>
      <c r="N147" s="658"/>
      <c r="O147" s="654"/>
      <c r="P147" s="578"/>
    </row>
    <row r="148" spans="1:16" s="652" customFormat="1">
      <c r="A148" s="658" t="s">
        <v>697</v>
      </c>
      <c r="B148" s="658" t="s">
        <v>697</v>
      </c>
      <c r="C148" s="658"/>
      <c r="D148" s="658">
        <v>2013</v>
      </c>
      <c r="E148" s="663" t="s">
        <v>777</v>
      </c>
      <c r="F148" s="663" t="s">
        <v>763</v>
      </c>
      <c r="G148" s="663" t="s">
        <v>845</v>
      </c>
      <c r="H148" s="656" t="s">
        <v>543</v>
      </c>
      <c r="I148" s="658"/>
      <c r="J148" s="656" t="s">
        <v>479</v>
      </c>
      <c r="K148" s="656"/>
      <c r="L148" s="656"/>
      <c r="M148" s="662">
        <v>13</v>
      </c>
      <c r="N148" s="658"/>
      <c r="O148" s="654"/>
    </row>
    <row r="149" spans="1:16">
      <c r="A149" s="658" t="s">
        <v>697</v>
      </c>
      <c r="B149" s="658" t="s">
        <v>697</v>
      </c>
      <c r="C149" s="659"/>
      <c r="D149" s="690">
        <v>2013</v>
      </c>
      <c r="E149" s="663" t="s">
        <v>777</v>
      </c>
      <c r="F149" s="663" t="s">
        <v>763</v>
      </c>
      <c r="G149" s="663" t="s">
        <v>845</v>
      </c>
      <c r="H149" s="656" t="s">
        <v>543</v>
      </c>
      <c r="I149" s="658">
        <v>2</v>
      </c>
      <c r="J149" s="656" t="s">
        <v>425</v>
      </c>
      <c r="K149" s="656"/>
      <c r="L149" s="656">
        <v>7808</v>
      </c>
      <c r="M149" s="662">
        <v>13213</v>
      </c>
      <c r="N149" s="658"/>
      <c r="O149" s="654"/>
      <c r="P149" s="578"/>
    </row>
    <row r="150" spans="1:16" s="578" customFormat="1">
      <c r="A150" s="658" t="s">
        <v>697</v>
      </c>
      <c r="B150" s="658" t="s">
        <v>697</v>
      </c>
      <c r="C150" s="659"/>
      <c r="D150" s="690">
        <v>2013</v>
      </c>
      <c r="E150" s="663" t="s">
        <v>777</v>
      </c>
      <c r="F150" s="663" t="s">
        <v>763</v>
      </c>
      <c r="G150" s="663" t="s">
        <v>845</v>
      </c>
      <c r="H150" s="656" t="s">
        <v>543</v>
      </c>
      <c r="I150" s="658"/>
      <c r="J150" s="656" t="s">
        <v>442</v>
      </c>
      <c r="K150" s="656"/>
      <c r="L150" s="656"/>
      <c r="M150" s="662">
        <v>118</v>
      </c>
      <c r="N150" s="658"/>
      <c r="O150" s="654"/>
    </row>
    <row r="151" spans="1:16">
      <c r="A151" s="658" t="s">
        <v>697</v>
      </c>
      <c r="B151" s="658" t="s">
        <v>697</v>
      </c>
      <c r="C151" s="659"/>
      <c r="D151" s="690">
        <v>2013</v>
      </c>
      <c r="E151" s="663" t="s">
        <v>777</v>
      </c>
      <c r="F151" s="663" t="s">
        <v>763</v>
      </c>
      <c r="G151" s="663" t="s">
        <v>845</v>
      </c>
      <c r="H151" s="656" t="s">
        <v>543</v>
      </c>
      <c r="I151" s="658"/>
      <c r="J151" s="656" t="s">
        <v>209</v>
      </c>
      <c r="K151" s="656"/>
      <c r="L151" s="656"/>
      <c r="M151" s="662">
        <v>163</v>
      </c>
      <c r="N151" s="658"/>
      <c r="O151" s="654"/>
      <c r="P151" s="578"/>
    </row>
    <row r="152" spans="1:16">
      <c r="A152" s="658" t="s">
        <v>697</v>
      </c>
      <c r="B152" s="658" t="s">
        <v>697</v>
      </c>
      <c r="C152" s="658"/>
      <c r="D152" s="658">
        <v>2013</v>
      </c>
      <c r="E152" s="663" t="s">
        <v>777</v>
      </c>
      <c r="F152" s="663" t="s">
        <v>763</v>
      </c>
      <c r="G152" s="663" t="s">
        <v>845</v>
      </c>
      <c r="H152" s="656" t="s">
        <v>569</v>
      </c>
      <c r="I152" s="658"/>
      <c r="J152" s="656" t="s">
        <v>1330</v>
      </c>
      <c r="K152" s="656"/>
      <c r="L152" s="656"/>
      <c r="M152" s="658">
        <v>2</v>
      </c>
      <c r="N152" s="658"/>
      <c r="O152" s="654"/>
      <c r="P152" s="578"/>
    </row>
    <row r="153" spans="1:16">
      <c r="A153" s="658" t="s">
        <v>697</v>
      </c>
      <c r="B153" s="658" t="s">
        <v>697</v>
      </c>
      <c r="C153" s="658"/>
      <c r="D153" s="658">
        <v>2013</v>
      </c>
      <c r="E153" s="663" t="s">
        <v>777</v>
      </c>
      <c r="F153" s="663" t="s">
        <v>763</v>
      </c>
      <c r="G153" s="663" t="s">
        <v>845</v>
      </c>
      <c r="H153" s="656" t="s">
        <v>569</v>
      </c>
      <c r="I153" s="658"/>
      <c r="J153" s="656" t="s">
        <v>479</v>
      </c>
      <c r="K153" s="656"/>
      <c r="L153" s="656"/>
      <c r="M153" s="658">
        <v>1</v>
      </c>
      <c r="N153" s="658"/>
      <c r="O153" s="654"/>
      <c r="P153" s="578"/>
    </row>
    <row r="154" spans="1:16">
      <c r="A154" s="658" t="s">
        <v>697</v>
      </c>
      <c r="B154" s="658" t="s">
        <v>697</v>
      </c>
      <c r="C154" s="659"/>
      <c r="D154" s="690">
        <v>2013</v>
      </c>
      <c r="E154" s="663" t="s">
        <v>777</v>
      </c>
      <c r="F154" s="663" t="s">
        <v>763</v>
      </c>
      <c r="G154" s="663" t="s">
        <v>845</v>
      </c>
      <c r="H154" s="656" t="s">
        <v>569</v>
      </c>
      <c r="I154" s="658"/>
      <c r="J154" s="656" t="s">
        <v>412</v>
      </c>
      <c r="K154" s="656"/>
      <c r="L154" s="656"/>
      <c r="M154" s="658">
        <v>0</v>
      </c>
      <c r="N154" s="658"/>
      <c r="O154" s="654"/>
      <c r="P154" s="578"/>
    </row>
    <row r="155" spans="1:16">
      <c r="A155" s="658" t="s">
        <v>697</v>
      </c>
      <c r="B155" s="658" t="s">
        <v>697</v>
      </c>
      <c r="C155" s="658"/>
      <c r="D155" s="658">
        <v>2013</v>
      </c>
      <c r="E155" s="663" t="s">
        <v>777</v>
      </c>
      <c r="F155" s="663" t="s">
        <v>763</v>
      </c>
      <c r="G155" s="663" t="s">
        <v>845</v>
      </c>
      <c r="H155" s="656" t="s">
        <v>569</v>
      </c>
      <c r="I155" s="658"/>
      <c r="J155" s="656" t="s">
        <v>1400</v>
      </c>
      <c r="K155" s="656"/>
      <c r="L155" s="656"/>
      <c r="M155" s="658">
        <v>3</v>
      </c>
      <c r="N155" s="658"/>
      <c r="O155" s="654"/>
      <c r="P155" s="578"/>
    </row>
    <row r="156" spans="1:16">
      <c r="A156" s="658" t="s">
        <v>697</v>
      </c>
      <c r="B156" s="658" t="s">
        <v>697</v>
      </c>
      <c r="C156" s="658"/>
      <c r="D156" s="658">
        <v>2013</v>
      </c>
      <c r="E156" s="663" t="s">
        <v>777</v>
      </c>
      <c r="F156" s="663" t="s">
        <v>763</v>
      </c>
      <c r="G156" s="663" t="s">
        <v>845</v>
      </c>
      <c r="H156" s="656" t="s">
        <v>569</v>
      </c>
      <c r="I156" s="658"/>
      <c r="J156" s="656" t="s">
        <v>1307</v>
      </c>
      <c r="K156" s="656"/>
      <c r="L156" s="656"/>
      <c r="M156" s="658">
        <v>0</v>
      </c>
      <c r="N156" s="658"/>
      <c r="O156" s="654"/>
      <c r="P156" s="578"/>
    </row>
    <row r="157" spans="1:16">
      <c r="A157" s="658" t="s">
        <v>697</v>
      </c>
      <c r="B157" s="658" t="s">
        <v>697</v>
      </c>
      <c r="C157" s="658"/>
      <c r="D157" s="658">
        <v>2013</v>
      </c>
      <c r="E157" s="663" t="s">
        <v>777</v>
      </c>
      <c r="F157" s="663" t="s">
        <v>763</v>
      </c>
      <c r="G157" s="663" t="s">
        <v>845</v>
      </c>
      <c r="H157" s="656" t="s">
        <v>569</v>
      </c>
      <c r="I157" s="658"/>
      <c r="J157" s="656" t="s">
        <v>442</v>
      </c>
      <c r="K157" s="656"/>
      <c r="L157" s="656"/>
      <c r="M157" s="658">
        <v>0</v>
      </c>
      <c r="N157" s="658"/>
      <c r="O157" s="654"/>
      <c r="P157" s="578"/>
    </row>
    <row r="158" spans="1:16">
      <c r="A158" s="658" t="s">
        <v>697</v>
      </c>
      <c r="B158" s="658" t="s">
        <v>697</v>
      </c>
      <c r="C158" s="659"/>
      <c r="D158" s="690">
        <v>2013</v>
      </c>
      <c r="E158" s="663" t="s">
        <v>777</v>
      </c>
      <c r="F158" s="663" t="s">
        <v>763</v>
      </c>
      <c r="G158" s="663" t="s">
        <v>845</v>
      </c>
      <c r="H158" s="656" t="s">
        <v>1292</v>
      </c>
      <c r="I158" s="658">
        <v>2</v>
      </c>
      <c r="J158" s="656" t="s">
        <v>453</v>
      </c>
      <c r="K158" s="656"/>
      <c r="L158" s="656"/>
      <c r="M158" s="658">
        <v>0</v>
      </c>
      <c r="N158" s="658"/>
      <c r="O158" s="654"/>
      <c r="P158" s="578"/>
    </row>
    <row r="159" spans="1:16">
      <c r="A159" s="658" t="s">
        <v>697</v>
      </c>
      <c r="B159" s="658" t="s">
        <v>697</v>
      </c>
      <c r="C159" s="659"/>
      <c r="D159" s="690">
        <v>2013</v>
      </c>
      <c r="E159" s="663" t="s">
        <v>777</v>
      </c>
      <c r="F159" s="663" t="s">
        <v>763</v>
      </c>
      <c r="G159" s="663" t="s">
        <v>845</v>
      </c>
      <c r="H159" s="656" t="s">
        <v>1292</v>
      </c>
      <c r="I159" s="658">
        <v>2</v>
      </c>
      <c r="J159" s="656" t="s">
        <v>434</v>
      </c>
      <c r="K159" s="656"/>
      <c r="L159" s="656">
        <v>326</v>
      </c>
      <c r="M159" s="658">
        <v>0</v>
      </c>
      <c r="N159" s="658"/>
      <c r="O159" s="654"/>
      <c r="P159" s="578"/>
    </row>
    <row r="160" spans="1:16">
      <c r="A160" s="658" t="s">
        <v>697</v>
      </c>
      <c r="B160" s="658" t="s">
        <v>697</v>
      </c>
      <c r="C160" s="659"/>
      <c r="D160" s="690">
        <v>2013</v>
      </c>
      <c r="E160" s="663" t="s">
        <v>777</v>
      </c>
      <c r="F160" s="663" t="s">
        <v>763</v>
      </c>
      <c r="G160" s="663" t="s">
        <v>845</v>
      </c>
      <c r="H160" s="656" t="s">
        <v>1292</v>
      </c>
      <c r="I160" s="658">
        <v>2</v>
      </c>
      <c r="J160" s="656" t="s">
        <v>442</v>
      </c>
      <c r="K160" s="656"/>
      <c r="L160" s="656">
        <v>419</v>
      </c>
      <c r="M160" s="658">
        <v>0</v>
      </c>
      <c r="N160" s="658"/>
      <c r="O160" s="654"/>
      <c r="P160" s="578"/>
    </row>
    <row r="161" spans="1:16" s="652" customFormat="1">
      <c r="A161" s="658" t="s">
        <v>697</v>
      </c>
      <c r="B161" s="658" t="s">
        <v>697</v>
      </c>
      <c r="C161" s="658"/>
      <c r="D161" s="658">
        <v>2013</v>
      </c>
      <c r="E161" s="663" t="s">
        <v>777</v>
      </c>
      <c r="F161" s="663" t="s">
        <v>763</v>
      </c>
      <c r="G161" s="663" t="s">
        <v>845</v>
      </c>
      <c r="H161" s="656" t="s">
        <v>1321</v>
      </c>
      <c r="I161" s="658"/>
      <c r="J161" s="656" t="s">
        <v>436</v>
      </c>
      <c r="K161" s="656"/>
      <c r="L161" s="656"/>
      <c r="M161" s="658">
        <v>0</v>
      </c>
      <c r="N161" s="658"/>
      <c r="O161" s="654"/>
    </row>
    <row r="162" spans="1:16">
      <c r="A162" s="658" t="s">
        <v>697</v>
      </c>
      <c r="B162" s="658" t="s">
        <v>697</v>
      </c>
      <c r="C162" s="658"/>
      <c r="D162" s="658">
        <v>2013</v>
      </c>
      <c r="E162" s="663" t="s">
        <v>777</v>
      </c>
      <c r="F162" s="663" t="s">
        <v>763</v>
      </c>
      <c r="G162" s="663" t="s">
        <v>845</v>
      </c>
      <c r="H162" s="656" t="s">
        <v>1321</v>
      </c>
      <c r="I162" s="658"/>
      <c r="J162" s="656" t="s">
        <v>445</v>
      </c>
      <c r="K162" s="656"/>
      <c r="L162" s="656"/>
      <c r="M162" s="658">
        <v>0</v>
      </c>
      <c r="N162" s="658"/>
      <c r="O162" s="849"/>
      <c r="P162" s="578"/>
    </row>
    <row r="163" spans="1:16">
      <c r="A163" s="658" t="s">
        <v>697</v>
      </c>
      <c r="B163" s="658" t="s">
        <v>697</v>
      </c>
      <c r="C163" s="658"/>
      <c r="D163" s="658">
        <v>2013</v>
      </c>
      <c r="E163" s="663" t="s">
        <v>777</v>
      </c>
      <c r="F163" s="663" t="s">
        <v>763</v>
      </c>
      <c r="G163" s="663" t="s">
        <v>845</v>
      </c>
      <c r="H163" s="656" t="s">
        <v>1321</v>
      </c>
      <c r="I163" s="658"/>
      <c r="J163" s="656" t="s">
        <v>425</v>
      </c>
      <c r="K163" s="656"/>
      <c r="L163" s="656"/>
      <c r="M163" s="658">
        <v>6</v>
      </c>
      <c r="N163" s="658"/>
      <c r="O163" s="654"/>
      <c r="P163" s="578"/>
    </row>
    <row r="164" spans="1:16">
      <c r="A164" s="658" t="s">
        <v>697</v>
      </c>
      <c r="B164" s="658" t="s">
        <v>697</v>
      </c>
      <c r="C164" s="658"/>
      <c r="D164" s="658">
        <v>2013</v>
      </c>
      <c r="E164" s="663" t="s">
        <v>777</v>
      </c>
      <c r="F164" s="663" t="s">
        <v>763</v>
      </c>
      <c r="G164" s="663" t="s">
        <v>845</v>
      </c>
      <c r="H164" s="656" t="s">
        <v>1321</v>
      </c>
      <c r="I164" s="658"/>
      <c r="J164" s="656" t="s">
        <v>1307</v>
      </c>
      <c r="K164" s="656"/>
      <c r="L164" s="656"/>
      <c r="M164" s="658">
        <v>4</v>
      </c>
      <c r="N164" s="658"/>
      <c r="O164" s="654"/>
      <c r="P164" s="578"/>
    </row>
    <row r="165" spans="1:16">
      <c r="A165" s="658" t="s">
        <v>697</v>
      </c>
      <c r="B165" s="658" t="s">
        <v>697</v>
      </c>
      <c r="C165" s="658"/>
      <c r="D165" s="658">
        <v>2013</v>
      </c>
      <c r="E165" s="663" t="s">
        <v>777</v>
      </c>
      <c r="F165" s="663" t="s">
        <v>763</v>
      </c>
      <c r="G165" s="663" t="s">
        <v>845</v>
      </c>
      <c r="H165" s="656" t="s">
        <v>1321</v>
      </c>
      <c r="I165" s="658"/>
      <c r="J165" s="656" t="s">
        <v>442</v>
      </c>
      <c r="K165" s="656"/>
      <c r="L165" s="656"/>
      <c r="M165" s="658">
        <v>570</v>
      </c>
      <c r="N165" s="658"/>
      <c r="O165" s="654"/>
      <c r="P165" s="578"/>
    </row>
    <row r="166" spans="1:16">
      <c r="A166" s="658" t="s">
        <v>697</v>
      </c>
      <c r="B166" s="658" t="s">
        <v>697</v>
      </c>
      <c r="C166" s="658"/>
      <c r="D166" s="658">
        <v>2013</v>
      </c>
      <c r="E166" s="663" t="s">
        <v>777</v>
      </c>
      <c r="F166" s="663" t="s">
        <v>763</v>
      </c>
      <c r="G166" s="663" t="s">
        <v>845</v>
      </c>
      <c r="H166" s="656" t="s">
        <v>1321</v>
      </c>
      <c r="I166" s="658"/>
      <c r="J166" s="656" t="s">
        <v>209</v>
      </c>
      <c r="K166" s="656"/>
      <c r="L166" s="656"/>
      <c r="M166" s="658">
        <v>43</v>
      </c>
      <c r="N166" s="658"/>
      <c r="O166" s="654"/>
      <c r="P166" s="578"/>
    </row>
    <row r="167" spans="1:16">
      <c r="A167" s="658" t="s">
        <v>697</v>
      </c>
      <c r="B167" s="658" t="s">
        <v>697</v>
      </c>
      <c r="C167" s="658"/>
      <c r="D167" s="658">
        <v>2013</v>
      </c>
      <c r="E167" s="663" t="s">
        <v>777</v>
      </c>
      <c r="F167" s="663" t="s">
        <v>763</v>
      </c>
      <c r="G167" s="663" t="s">
        <v>845</v>
      </c>
      <c r="H167" s="656" t="s">
        <v>1322</v>
      </c>
      <c r="I167" s="658"/>
      <c r="J167" s="656" t="s">
        <v>436</v>
      </c>
      <c r="K167" s="656"/>
      <c r="L167" s="656"/>
      <c r="M167" s="658">
        <v>22</v>
      </c>
      <c r="N167" s="658"/>
      <c r="O167" s="654"/>
      <c r="P167" s="578"/>
    </row>
    <row r="168" spans="1:16">
      <c r="A168" s="658" t="s">
        <v>697</v>
      </c>
      <c r="B168" s="658" t="s">
        <v>697</v>
      </c>
      <c r="C168" s="658"/>
      <c r="D168" s="658">
        <v>2013</v>
      </c>
      <c r="E168" s="663" t="s">
        <v>777</v>
      </c>
      <c r="F168" s="663" t="s">
        <v>763</v>
      </c>
      <c r="G168" s="663" t="s">
        <v>845</v>
      </c>
      <c r="H168" s="656" t="s">
        <v>1322</v>
      </c>
      <c r="I168" s="658"/>
      <c r="J168" s="656" t="s">
        <v>479</v>
      </c>
      <c r="K168" s="656"/>
      <c r="L168" s="656"/>
      <c r="M168" s="658">
        <v>71</v>
      </c>
      <c r="N168" s="658"/>
      <c r="O168" s="654"/>
      <c r="P168" s="578"/>
    </row>
    <row r="169" spans="1:16">
      <c r="A169" s="658" t="s">
        <v>697</v>
      </c>
      <c r="B169" s="658" t="s">
        <v>697</v>
      </c>
      <c r="C169" s="658"/>
      <c r="D169" s="658">
        <v>2013</v>
      </c>
      <c r="E169" s="663" t="s">
        <v>777</v>
      </c>
      <c r="F169" s="663" t="s">
        <v>763</v>
      </c>
      <c r="G169" s="663" t="s">
        <v>845</v>
      </c>
      <c r="H169" s="656" t="s">
        <v>1322</v>
      </c>
      <c r="I169" s="658"/>
      <c r="J169" s="656" t="s">
        <v>425</v>
      </c>
      <c r="K169" s="656"/>
      <c r="L169" s="656"/>
      <c r="M169" s="658">
        <v>1</v>
      </c>
      <c r="N169" s="658"/>
      <c r="O169" s="654"/>
      <c r="P169" s="578"/>
    </row>
    <row r="170" spans="1:16">
      <c r="A170" s="658" t="s">
        <v>697</v>
      </c>
      <c r="B170" s="658" t="s">
        <v>697</v>
      </c>
      <c r="C170" s="658"/>
      <c r="D170" s="658">
        <v>2013</v>
      </c>
      <c r="E170" s="663" t="s">
        <v>777</v>
      </c>
      <c r="F170" s="663" t="s">
        <v>763</v>
      </c>
      <c r="G170" s="663" t="s">
        <v>845</v>
      </c>
      <c r="H170" s="656" t="s">
        <v>1322</v>
      </c>
      <c r="I170" s="658"/>
      <c r="J170" s="656" t="s">
        <v>442</v>
      </c>
      <c r="K170" s="656"/>
      <c r="L170" s="656"/>
      <c r="M170" s="658">
        <v>143</v>
      </c>
      <c r="N170" s="658"/>
      <c r="O170" s="654"/>
      <c r="P170" s="578"/>
    </row>
    <row r="171" spans="1:16">
      <c r="A171" s="658" t="s">
        <v>697</v>
      </c>
      <c r="B171" s="658" t="s">
        <v>697</v>
      </c>
      <c r="C171" s="658"/>
      <c r="D171" s="658">
        <v>2013</v>
      </c>
      <c r="E171" s="663" t="s">
        <v>777</v>
      </c>
      <c r="F171" s="663" t="s">
        <v>763</v>
      </c>
      <c r="G171" s="663" t="s">
        <v>845</v>
      </c>
      <c r="H171" s="656" t="s">
        <v>1322</v>
      </c>
      <c r="I171" s="658"/>
      <c r="J171" s="656" t="s">
        <v>209</v>
      </c>
      <c r="K171" s="656"/>
      <c r="L171" s="656"/>
      <c r="M171" s="658">
        <v>0</v>
      </c>
      <c r="N171" s="658"/>
      <c r="O171" s="654"/>
      <c r="P171" s="578"/>
    </row>
    <row r="172" spans="1:16">
      <c r="A172" s="658" t="s">
        <v>697</v>
      </c>
      <c r="B172" s="658" t="s">
        <v>697</v>
      </c>
      <c r="C172" s="659"/>
      <c r="D172" s="690">
        <v>2013</v>
      </c>
      <c r="E172" s="663" t="s">
        <v>777</v>
      </c>
      <c r="F172" s="663" t="s">
        <v>763</v>
      </c>
      <c r="G172" s="663" t="s">
        <v>845</v>
      </c>
      <c r="H172" s="656" t="s">
        <v>173</v>
      </c>
      <c r="I172" s="658"/>
      <c r="J172" s="656" t="s">
        <v>412</v>
      </c>
      <c r="K172" s="656"/>
      <c r="L172" s="656"/>
      <c r="M172" s="658">
        <v>0</v>
      </c>
      <c r="N172" s="658"/>
      <c r="O172" s="654"/>
      <c r="P172" s="578"/>
    </row>
    <row r="173" spans="1:16">
      <c r="A173" s="658" t="s">
        <v>697</v>
      </c>
      <c r="B173" s="658" t="s">
        <v>697</v>
      </c>
      <c r="C173" s="658"/>
      <c r="D173" s="658">
        <v>2013</v>
      </c>
      <c r="E173" s="663" t="s">
        <v>777</v>
      </c>
      <c r="F173" s="663" t="s">
        <v>763</v>
      </c>
      <c r="G173" s="663" t="s">
        <v>845</v>
      </c>
      <c r="H173" s="656" t="s">
        <v>1324</v>
      </c>
      <c r="I173" s="658"/>
      <c r="J173" s="656" t="s">
        <v>442</v>
      </c>
      <c r="K173" s="656"/>
      <c r="L173" s="656"/>
      <c r="M173" s="658">
        <v>2</v>
      </c>
      <c r="N173" s="658"/>
      <c r="O173" s="654"/>
      <c r="P173" s="578"/>
    </row>
    <row r="174" spans="1:16">
      <c r="A174" s="658" t="s">
        <v>697</v>
      </c>
      <c r="B174" s="658" t="s">
        <v>697</v>
      </c>
      <c r="C174" s="658"/>
      <c r="D174" s="658">
        <v>2013</v>
      </c>
      <c r="E174" s="663" t="s">
        <v>777</v>
      </c>
      <c r="F174" s="663" t="s">
        <v>763</v>
      </c>
      <c r="G174" s="663" t="s">
        <v>845</v>
      </c>
      <c r="H174" s="656" t="s">
        <v>545</v>
      </c>
      <c r="I174" s="658">
        <v>2</v>
      </c>
      <c r="J174" s="656" t="s">
        <v>1325</v>
      </c>
      <c r="K174" s="656"/>
      <c r="L174" s="656"/>
      <c r="M174" s="658">
        <v>0</v>
      </c>
      <c r="N174" s="658"/>
      <c r="O174" s="654"/>
      <c r="P174" s="578"/>
    </row>
    <row r="175" spans="1:16">
      <c r="A175" s="658" t="s">
        <v>697</v>
      </c>
      <c r="B175" s="658" t="s">
        <v>697</v>
      </c>
      <c r="C175" s="658"/>
      <c r="D175" s="658">
        <v>2013</v>
      </c>
      <c r="E175" s="663" t="s">
        <v>777</v>
      </c>
      <c r="F175" s="663" t="s">
        <v>763</v>
      </c>
      <c r="G175" s="663" t="s">
        <v>845</v>
      </c>
      <c r="H175" s="656" t="s">
        <v>545</v>
      </c>
      <c r="I175" s="658">
        <v>2</v>
      </c>
      <c r="J175" s="656" t="s">
        <v>1330</v>
      </c>
      <c r="K175" s="656"/>
      <c r="L175" s="656"/>
      <c r="M175" s="658">
        <v>911</v>
      </c>
      <c r="N175" s="658"/>
      <c r="O175" s="654"/>
      <c r="P175" s="578"/>
    </row>
    <row r="176" spans="1:16" s="652" customFormat="1">
      <c r="A176" s="658" t="s">
        <v>697</v>
      </c>
      <c r="B176" s="658" t="s">
        <v>697</v>
      </c>
      <c r="C176" s="659"/>
      <c r="D176" s="690">
        <v>2013</v>
      </c>
      <c r="E176" s="663" t="s">
        <v>777</v>
      </c>
      <c r="F176" s="663" t="s">
        <v>763</v>
      </c>
      <c r="G176" s="663" t="s">
        <v>845</v>
      </c>
      <c r="H176" s="656" t="s">
        <v>545</v>
      </c>
      <c r="I176" s="658">
        <v>2</v>
      </c>
      <c r="J176" s="656" t="s">
        <v>436</v>
      </c>
      <c r="K176" s="656"/>
      <c r="L176" s="656"/>
      <c r="M176" s="658">
        <v>787</v>
      </c>
      <c r="N176" s="658"/>
      <c r="O176" s="654"/>
    </row>
    <row r="177" spans="1:16">
      <c r="A177" s="658" t="s">
        <v>697</v>
      </c>
      <c r="B177" s="658" t="s">
        <v>697</v>
      </c>
      <c r="C177" s="659"/>
      <c r="D177" s="690">
        <v>2013</v>
      </c>
      <c r="E177" s="663" t="s">
        <v>777</v>
      </c>
      <c r="F177" s="663" t="s">
        <v>763</v>
      </c>
      <c r="G177" s="663" t="s">
        <v>845</v>
      </c>
      <c r="H177" s="656" t="s">
        <v>545</v>
      </c>
      <c r="I177" s="658">
        <v>2</v>
      </c>
      <c r="J177" s="656" t="s">
        <v>479</v>
      </c>
      <c r="K177" s="656"/>
      <c r="L177" s="656">
        <v>238</v>
      </c>
      <c r="M177" s="658">
        <v>1171</v>
      </c>
      <c r="N177" s="658"/>
      <c r="O177" s="654"/>
      <c r="P177" s="578"/>
    </row>
    <row r="178" spans="1:16">
      <c r="A178" s="658" t="s">
        <v>697</v>
      </c>
      <c r="B178" s="658" t="s">
        <v>697</v>
      </c>
      <c r="C178" s="659"/>
      <c r="D178" s="690">
        <v>2013</v>
      </c>
      <c r="E178" s="663" t="s">
        <v>777</v>
      </c>
      <c r="F178" s="663" t="s">
        <v>763</v>
      </c>
      <c r="G178" s="663" t="s">
        <v>845</v>
      </c>
      <c r="H178" s="656" t="s">
        <v>545</v>
      </c>
      <c r="I178" s="658">
        <v>2</v>
      </c>
      <c r="J178" s="656" t="s">
        <v>412</v>
      </c>
      <c r="K178" s="656"/>
      <c r="L178" s="656"/>
      <c r="M178" s="658">
        <v>5</v>
      </c>
      <c r="N178" s="658"/>
      <c r="O178" s="654"/>
      <c r="P178" s="578"/>
    </row>
    <row r="179" spans="1:16">
      <c r="A179" s="658" t="s">
        <v>697</v>
      </c>
      <c r="B179" s="658" t="s">
        <v>697</v>
      </c>
      <c r="C179" s="659"/>
      <c r="D179" s="690">
        <v>2013</v>
      </c>
      <c r="E179" s="663" t="s">
        <v>777</v>
      </c>
      <c r="F179" s="663" t="s">
        <v>763</v>
      </c>
      <c r="G179" s="663" t="s">
        <v>845</v>
      </c>
      <c r="H179" s="656" t="s">
        <v>545</v>
      </c>
      <c r="I179" s="658">
        <v>2</v>
      </c>
      <c r="J179" s="656" t="s">
        <v>449</v>
      </c>
      <c r="K179" s="656"/>
      <c r="L179" s="656"/>
      <c r="M179" s="658">
        <v>159</v>
      </c>
      <c r="N179" s="658"/>
      <c r="O179" s="849"/>
      <c r="P179" s="578"/>
    </row>
    <row r="180" spans="1:16">
      <c r="A180" s="658" t="s">
        <v>697</v>
      </c>
      <c r="B180" s="658" t="s">
        <v>697</v>
      </c>
      <c r="C180" s="659"/>
      <c r="D180" s="690">
        <v>2013</v>
      </c>
      <c r="E180" s="663" t="s">
        <v>777</v>
      </c>
      <c r="F180" s="663" t="s">
        <v>763</v>
      </c>
      <c r="G180" s="663" t="s">
        <v>845</v>
      </c>
      <c r="H180" s="656" t="s">
        <v>545</v>
      </c>
      <c r="I180" s="658">
        <v>2</v>
      </c>
      <c r="J180" s="656" t="s">
        <v>445</v>
      </c>
      <c r="K180" s="656"/>
      <c r="L180" s="656"/>
      <c r="M180" s="658">
        <v>296</v>
      </c>
      <c r="N180" s="658"/>
      <c r="O180" s="849"/>
      <c r="P180" s="578"/>
    </row>
    <row r="181" spans="1:16">
      <c r="A181" s="658" t="s">
        <v>697</v>
      </c>
      <c r="B181" s="658" t="s">
        <v>697</v>
      </c>
      <c r="C181" s="658"/>
      <c r="D181" s="658">
        <v>2013</v>
      </c>
      <c r="E181" s="663" t="s">
        <v>777</v>
      </c>
      <c r="F181" s="663" t="s">
        <v>763</v>
      </c>
      <c r="G181" s="663" t="s">
        <v>845</v>
      </c>
      <c r="H181" s="656" t="s">
        <v>545</v>
      </c>
      <c r="I181" s="658">
        <v>2</v>
      </c>
      <c r="J181" s="656" t="s">
        <v>434</v>
      </c>
      <c r="K181" s="656"/>
      <c r="L181" s="656">
        <v>62</v>
      </c>
      <c r="M181" s="658">
        <v>0</v>
      </c>
      <c r="N181" s="658"/>
      <c r="O181" s="654"/>
      <c r="P181" s="578"/>
    </row>
    <row r="182" spans="1:16" s="652" customFormat="1">
      <c r="A182" s="658" t="s">
        <v>697</v>
      </c>
      <c r="B182" s="658" t="s">
        <v>697</v>
      </c>
      <c r="C182" s="658"/>
      <c r="D182" s="658">
        <v>2013</v>
      </c>
      <c r="E182" s="663" t="s">
        <v>777</v>
      </c>
      <c r="F182" s="663" t="s">
        <v>763</v>
      </c>
      <c r="G182" s="663" t="s">
        <v>845</v>
      </c>
      <c r="H182" s="656" t="s">
        <v>545</v>
      </c>
      <c r="I182" s="658"/>
      <c r="J182" s="656" t="s">
        <v>425</v>
      </c>
      <c r="K182" s="656"/>
      <c r="L182" s="656"/>
      <c r="M182" s="658">
        <v>14</v>
      </c>
      <c r="N182" s="658"/>
      <c r="O182" s="654"/>
    </row>
    <row r="183" spans="1:16" s="652" customFormat="1">
      <c r="A183" s="658" t="s">
        <v>697</v>
      </c>
      <c r="B183" s="658" t="s">
        <v>697</v>
      </c>
      <c r="C183" s="658"/>
      <c r="D183" s="658">
        <v>2013</v>
      </c>
      <c r="E183" s="663" t="s">
        <v>777</v>
      </c>
      <c r="F183" s="663" t="s">
        <v>763</v>
      </c>
      <c r="G183" s="663" t="s">
        <v>845</v>
      </c>
      <c r="H183" s="656" t="s">
        <v>545</v>
      </c>
      <c r="I183" s="658">
        <v>2</v>
      </c>
      <c r="J183" s="656" t="s">
        <v>1307</v>
      </c>
      <c r="K183" s="656"/>
      <c r="L183" s="656"/>
      <c r="M183" s="658">
        <v>333</v>
      </c>
      <c r="N183" s="658"/>
      <c r="O183" s="654"/>
    </row>
    <row r="184" spans="1:16" s="652" customFormat="1">
      <c r="A184" s="658" t="s">
        <v>697</v>
      </c>
      <c r="B184" s="658" t="s">
        <v>697</v>
      </c>
      <c r="C184" s="658"/>
      <c r="D184" s="658">
        <v>2013</v>
      </c>
      <c r="E184" s="663" t="s">
        <v>777</v>
      </c>
      <c r="F184" s="663" t="s">
        <v>763</v>
      </c>
      <c r="G184" s="663" t="s">
        <v>845</v>
      </c>
      <c r="H184" s="656" t="s">
        <v>545</v>
      </c>
      <c r="I184" s="658">
        <v>2</v>
      </c>
      <c r="J184" s="656" t="s">
        <v>442</v>
      </c>
      <c r="K184" s="656"/>
      <c r="L184" s="656">
        <v>1180</v>
      </c>
      <c r="M184" s="658">
        <v>1602</v>
      </c>
      <c r="N184" s="658"/>
      <c r="O184" s="654"/>
    </row>
    <row r="185" spans="1:16">
      <c r="A185" s="658" t="s">
        <v>697</v>
      </c>
      <c r="B185" s="658" t="s">
        <v>697</v>
      </c>
      <c r="C185" s="658"/>
      <c r="D185" s="658">
        <v>2013</v>
      </c>
      <c r="E185" s="663" t="s">
        <v>777</v>
      </c>
      <c r="F185" s="663" t="s">
        <v>763</v>
      </c>
      <c r="G185" s="663" t="s">
        <v>845</v>
      </c>
      <c r="H185" s="656" t="s">
        <v>545</v>
      </c>
      <c r="I185" s="658">
        <v>2</v>
      </c>
      <c r="J185" s="656" t="s">
        <v>209</v>
      </c>
      <c r="K185" s="656"/>
      <c r="L185" s="656"/>
      <c r="M185" s="658">
        <v>92</v>
      </c>
      <c r="N185" s="658"/>
      <c r="O185" s="654"/>
      <c r="P185" s="578"/>
    </row>
    <row r="186" spans="1:16">
      <c r="A186" s="658" t="s">
        <v>697</v>
      </c>
      <c r="B186" s="658" t="s">
        <v>697</v>
      </c>
      <c r="C186" s="658"/>
      <c r="D186" s="658">
        <v>2013</v>
      </c>
      <c r="E186" s="663" t="s">
        <v>777</v>
      </c>
      <c r="F186" s="663" t="s">
        <v>763</v>
      </c>
      <c r="G186" s="663" t="s">
        <v>845</v>
      </c>
      <c r="H186" s="656" t="s">
        <v>919</v>
      </c>
      <c r="I186" s="658">
        <v>1</v>
      </c>
      <c r="J186" s="656" t="s">
        <v>453</v>
      </c>
      <c r="K186" s="656"/>
      <c r="L186" s="656">
        <v>40</v>
      </c>
      <c r="M186" s="658"/>
      <c r="N186" s="658"/>
      <c r="O186" s="654"/>
      <c r="P186" s="578"/>
    </row>
    <row r="187" spans="1:16">
      <c r="A187" s="658" t="s">
        <v>697</v>
      </c>
      <c r="B187" s="658" t="s">
        <v>697</v>
      </c>
      <c r="C187" s="658"/>
      <c r="D187" s="658">
        <v>2013</v>
      </c>
      <c r="E187" s="663" t="s">
        <v>777</v>
      </c>
      <c r="F187" s="663" t="s">
        <v>763</v>
      </c>
      <c r="G187" s="663" t="s">
        <v>845</v>
      </c>
      <c r="H187" s="656" t="s">
        <v>919</v>
      </c>
      <c r="I187" s="658">
        <v>1</v>
      </c>
      <c r="J187" s="656" t="s">
        <v>1330</v>
      </c>
      <c r="K187" s="656"/>
      <c r="L187" s="656"/>
      <c r="M187" s="658">
        <v>24</v>
      </c>
      <c r="N187" s="658"/>
      <c r="O187" s="654"/>
      <c r="P187" s="578"/>
    </row>
    <row r="188" spans="1:16">
      <c r="A188" s="658" t="s">
        <v>697</v>
      </c>
      <c r="B188" s="658" t="s">
        <v>697</v>
      </c>
      <c r="C188" s="658"/>
      <c r="D188" s="658">
        <v>2013</v>
      </c>
      <c r="E188" s="663" t="s">
        <v>777</v>
      </c>
      <c r="F188" s="663" t="s">
        <v>763</v>
      </c>
      <c r="G188" s="663" t="s">
        <v>845</v>
      </c>
      <c r="H188" s="656" t="s">
        <v>919</v>
      </c>
      <c r="I188" s="658">
        <v>1</v>
      </c>
      <c r="J188" s="656" t="s">
        <v>436</v>
      </c>
      <c r="K188" s="656"/>
      <c r="L188" s="656"/>
      <c r="M188" s="658">
        <v>15</v>
      </c>
      <c r="N188" s="658"/>
      <c r="O188" s="654"/>
      <c r="P188" s="578"/>
    </row>
    <row r="189" spans="1:16">
      <c r="A189" s="658" t="s">
        <v>697</v>
      </c>
      <c r="B189" s="658" t="s">
        <v>697</v>
      </c>
      <c r="C189" s="658"/>
      <c r="D189" s="658">
        <v>2013</v>
      </c>
      <c r="E189" s="663" t="s">
        <v>777</v>
      </c>
      <c r="F189" s="663" t="s">
        <v>763</v>
      </c>
      <c r="G189" s="663" t="s">
        <v>845</v>
      </c>
      <c r="H189" s="656" t="s">
        <v>919</v>
      </c>
      <c r="I189" s="658">
        <v>1</v>
      </c>
      <c r="J189" s="656" t="s">
        <v>479</v>
      </c>
      <c r="K189" s="656"/>
      <c r="L189" s="656">
        <v>319</v>
      </c>
      <c r="M189" s="658">
        <v>31</v>
      </c>
      <c r="N189" s="658"/>
      <c r="O189" s="654"/>
      <c r="P189" s="578"/>
    </row>
    <row r="190" spans="1:16">
      <c r="A190" s="658" t="s">
        <v>697</v>
      </c>
      <c r="B190" s="658" t="s">
        <v>697</v>
      </c>
      <c r="C190" s="658"/>
      <c r="D190" s="658">
        <v>2013</v>
      </c>
      <c r="E190" s="663" t="s">
        <v>777</v>
      </c>
      <c r="F190" s="663" t="s">
        <v>763</v>
      </c>
      <c r="G190" s="663" t="s">
        <v>845</v>
      </c>
      <c r="H190" s="656" t="s">
        <v>919</v>
      </c>
      <c r="I190" s="658">
        <v>1</v>
      </c>
      <c r="J190" s="656" t="s">
        <v>449</v>
      </c>
      <c r="K190" s="656"/>
      <c r="L190" s="656"/>
      <c r="M190" s="658">
        <v>123</v>
      </c>
      <c r="N190" s="658"/>
      <c r="O190" s="849"/>
      <c r="P190" s="578"/>
    </row>
    <row r="191" spans="1:16">
      <c r="A191" s="658" t="s">
        <v>697</v>
      </c>
      <c r="B191" s="658" t="s">
        <v>697</v>
      </c>
      <c r="C191" s="658"/>
      <c r="D191" s="658">
        <v>2013</v>
      </c>
      <c r="E191" s="663" t="s">
        <v>777</v>
      </c>
      <c r="F191" s="663" t="s">
        <v>763</v>
      </c>
      <c r="G191" s="663" t="s">
        <v>845</v>
      </c>
      <c r="H191" s="656" t="s">
        <v>919</v>
      </c>
      <c r="I191" s="658">
        <v>1</v>
      </c>
      <c r="J191" s="656" t="s">
        <v>445</v>
      </c>
      <c r="K191" s="656"/>
      <c r="L191" s="656">
        <v>172</v>
      </c>
      <c r="M191" s="658">
        <v>4</v>
      </c>
      <c r="N191" s="658"/>
      <c r="O191" s="849"/>
      <c r="P191" s="578"/>
    </row>
    <row r="192" spans="1:16">
      <c r="A192" s="658" t="s">
        <v>697</v>
      </c>
      <c r="B192" s="658" t="s">
        <v>697</v>
      </c>
      <c r="C192" s="658"/>
      <c r="D192" s="658">
        <v>2013</v>
      </c>
      <c r="E192" s="663" t="s">
        <v>777</v>
      </c>
      <c r="F192" s="663" t="s">
        <v>763</v>
      </c>
      <c r="G192" s="663" t="s">
        <v>845</v>
      </c>
      <c r="H192" s="656" t="s">
        <v>919</v>
      </c>
      <c r="I192" s="658">
        <v>1</v>
      </c>
      <c r="J192" s="656" t="s">
        <v>1307</v>
      </c>
      <c r="K192" s="656"/>
      <c r="L192" s="656"/>
      <c r="M192" s="658">
        <v>2</v>
      </c>
      <c r="N192" s="658"/>
      <c r="O192" s="654"/>
      <c r="P192" s="578"/>
    </row>
    <row r="193" spans="1:16">
      <c r="A193" s="658" t="s">
        <v>697</v>
      </c>
      <c r="B193" s="658" t="s">
        <v>697</v>
      </c>
      <c r="C193" s="658"/>
      <c r="D193" s="658">
        <v>2013</v>
      </c>
      <c r="E193" s="663" t="s">
        <v>777</v>
      </c>
      <c r="F193" s="663" t="s">
        <v>763</v>
      </c>
      <c r="G193" s="663" t="s">
        <v>845</v>
      </c>
      <c r="H193" s="656" t="s">
        <v>919</v>
      </c>
      <c r="I193" s="658">
        <v>1</v>
      </c>
      <c r="J193" s="656" t="s">
        <v>442</v>
      </c>
      <c r="K193" s="656"/>
      <c r="L193" s="656">
        <v>890</v>
      </c>
      <c r="M193" s="658">
        <v>143</v>
      </c>
      <c r="N193" s="658"/>
      <c r="O193" s="654"/>
      <c r="P193" s="578"/>
    </row>
    <row r="194" spans="1:16">
      <c r="A194" s="658" t="s">
        <v>697</v>
      </c>
      <c r="B194" s="658" t="s">
        <v>697</v>
      </c>
      <c r="C194" s="658"/>
      <c r="D194" s="658">
        <v>2013</v>
      </c>
      <c r="E194" s="663" t="s">
        <v>777</v>
      </c>
      <c r="F194" s="663" t="s">
        <v>763</v>
      </c>
      <c r="G194" s="663" t="s">
        <v>845</v>
      </c>
      <c r="H194" s="656" t="s">
        <v>919</v>
      </c>
      <c r="I194" s="658">
        <v>1</v>
      </c>
      <c r="J194" s="656" t="s">
        <v>209</v>
      </c>
      <c r="K194" s="656"/>
      <c r="L194" s="656"/>
      <c r="M194" s="658">
        <v>12</v>
      </c>
      <c r="N194" s="658"/>
      <c r="O194" s="654"/>
      <c r="P194" s="578"/>
    </row>
    <row r="195" spans="1:16" s="652" customFormat="1">
      <c r="A195" s="658" t="s">
        <v>697</v>
      </c>
      <c r="B195" s="658" t="s">
        <v>697</v>
      </c>
      <c r="C195" s="658"/>
      <c r="D195" s="658">
        <v>2013</v>
      </c>
      <c r="E195" s="663" t="s">
        <v>777</v>
      </c>
      <c r="F195" s="663" t="s">
        <v>763</v>
      </c>
      <c r="G195" s="663" t="s">
        <v>845</v>
      </c>
      <c r="H195" s="656" t="s">
        <v>1395</v>
      </c>
      <c r="I195" s="658"/>
      <c r="J195" s="656" t="s">
        <v>425</v>
      </c>
      <c r="K195" s="656"/>
      <c r="L195" s="656"/>
      <c r="M195" s="658">
        <v>86</v>
      </c>
      <c r="N195" s="658"/>
      <c r="O195" s="654"/>
    </row>
    <row r="196" spans="1:16">
      <c r="A196" s="658" t="s">
        <v>697</v>
      </c>
      <c r="B196" s="658" t="s">
        <v>697</v>
      </c>
      <c r="C196" s="658"/>
      <c r="D196" s="658">
        <v>2013</v>
      </c>
      <c r="E196" s="663" t="s">
        <v>777</v>
      </c>
      <c r="F196" s="663" t="s">
        <v>763</v>
      </c>
      <c r="G196" s="663" t="s">
        <v>845</v>
      </c>
      <c r="H196" s="656" t="s">
        <v>579</v>
      </c>
      <c r="I196" s="658"/>
      <c r="J196" s="656" t="s">
        <v>1330</v>
      </c>
      <c r="K196" s="656"/>
      <c r="L196" s="656"/>
      <c r="M196" s="658">
        <v>3</v>
      </c>
      <c r="N196" s="658"/>
      <c r="O196" s="654"/>
      <c r="P196" s="578"/>
    </row>
    <row r="197" spans="1:16">
      <c r="A197" s="658" t="s">
        <v>697</v>
      </c>
      <c r="B197" s="658" t="s">
        <v>697</v>
      </c>
      <c r="C197" s="658"/>
      <c r="D197" s="658">
        <v>2013</v>
      </c>
      <c r="E197" s="663" t="s">
        <v>777</v>
      </c>
      <c r="F197" s="663" t="s">
        <v>763</v>
      </c>
      <c r="G197" s="663" t="s">
        <v>845</v>
      </c>
      <c r="H197" s="656" t="s">
        <v>579</v>
      </c>
      <c r="I197" s="658"/>
      <c r="J197" s="656" t="s">
        <v>436</v>
      </c>
      <c r="K197" s="656"/>
      <c r="L197" s="656"/>
      <c r="M197" s="658">
        <v>5</v>
      </c>
      <c r="N197" s="658"/>
      <c r="O197" s="654"/>
      <c r="P197" s="578"/>
    </row>
    <row r="198" spans="1:16">
      <c r="A198" s="658" t="s">
        <v>697</v>
      </c>
      <c r="B198" s="658" t="s">
        <v>697</v>
      </c>
      <c r="C198" s="658"/>
      <c r="D198" s="658">
        <v>2013</v>
      </c>
      <c r="E198" s="663" t="s">
        <v>777</v>
      </c>
      <c r="F198" s="663" t="s">
        <v>763</v>
      </c>
      <c r="G198" s="663" t="s">
        <v>845</v>
      </c>
      <c r="H198" s="656" t="s">
        <v>579</v>
      </c>
      <c r="I198" s="658"/>
      <c r="J198" s="656" t="s">
        <v>479</v>
      </c>
      <c r="K198" s="656"/>
      <c r="L198" s="656"/>
      <c r="M198" s="658">
        <v>40</v>
      </c>
      <c r="N198" s="658"/>
      <c r="O198" s="654"/>
      <c r="P198" s="578"/>
    </row>
    <row r="199" spans="1:16">
      <c r="A199" s="658" t="s">
        <v>697</v>
      </c>
      <c r="B199" s="658" t="s">
        <v>697</v>
      </c>
      <c r="C199" s="658"/>
      <c r="D199" s="658">
        <v>2013</v>
      </c>
      <c r="E199" s="663" t="s">
        <v>777</v>
      </c>
      <c r="F199" s="663" t="s">
        <v>763</v>
      </c>
      <c r="G199" s="663" t="s">
        <v>845</v>
      </c>
      <c r="H199" s="656" t="s">
        <v>579</v>
      </c>
      <c r="I199" s="658"/>
      <c r="J199" s="656" t="s">
        <v>445</v>
      </c>
      <c r="K199" s="656"/>
      <c r="L199" s="656"/>
      <c r="M199" s="658">
        <v>72</v>
      </c>
      <c r="N199" s="658"/>
      <c r="O199" s="849"/>
      <c r="P199" s="578"/>
    </row>
    <row r="200" spans="1:16">
      <c r="A200" s="658" t="s">
        <v>697</v>
      </c>
      <c r="B200" s="658" t="s">
        <v>697</v>
      </c>
      <c r="C200" s="658"/>
      <c r="D200" s="658">
        <v>2013</v>
      </c>
      <c r="E200" s="663" t="s">
        <v>777</v>
      </c>
      <c r="F200" s="663" t="s">
        <v>763</v>
      </c>
      <c r="G200" s="663" t="s">
        <v>845</v>
      </c>
      <c r="H200" s="656" t="s">
        <v>579</v>
      </c>
      <c r="I200" s="658"/>
      <c r="J200" s="656" t="s">
        <v>1307</v>
      </c>
      <c r="K200" s="656"/>
      <c r="L200" s="656"/>
      <c r="M200" s="658">
        <v>0</v>
      </c>
      <c r="N200" s="658"/>
      <c r="O200" s="654"/>
      <c r="P200" s="578"/>
    </row>
    <row r="201" spans="1:16">
      <c r="A201" s="658" t="s">
        <v>697</v>
      </c>
      <c r="B201" s="658" t="s">
        <v>697</v>
      </c>
      <c r="C201" s="658"/>
      <c r="D201" s="658">
        <v>2013</v>
      </c>
      <c r="E201" s="663" t="s">
        <v>777</v>
      </c>
      <c r="F201" s="663" t="s">
        <v>763</v>
      </c>
      <c r="G201" s="663" t="s">
        <v>845</v>
      </c>
      <c r="H201" s="656" t="s">
        <v>319</v>
      </c>
      <c r="I201" s="658"/>
      <c r="J201" s="656" t="s">
        <v>1330</v>
      </c>
      <c r="K201" s="656"/>
      <c r="L201" s="656"/>
      <c r="M201" s="658">
        <v>182</v>
      </c>
      <c r="N201" s="658"/>
      <c r="O201" s="654"/>
      <c r="P201" s="578"/>
    </row>
    <row r="202" spans="1:16">
      <c r="A202" s="658" t="s">
        <v>697</v>
      </c>
      <c r="B202" s="658" t="s">
        <v>697</v>
      </c>
      <c r="C202" s="658"/>
      <c r="D202" s="658">
        <v>2013</v>
      </c>
      <c r="E202" s="663" t="s">
        <v>777</v>
      </c>
      <c r="F202" s="663" t="s">
        <v>763</v>
      </c>
      <c r="G202" s="663" t="s">
        <v>845</v>
      </c>
      <c r="H202" s="656" t="s">
        <v>319</v>
      </c>
      <c r="I202" s="658"/>
      <c r="J202" s="656" t="s">
        <v>436</v>
      </c>
      <c r="K202" s="656"/>
      <c r="L202" s="656"/>
      <c r="M202" s="658">
        <v>121</v>
      </c>
      <c r="N202" s="658"/>
      <c r="O202" s="654"/>
      <c r="P202" s="578"/>
    </row>
    <row r="203" spans="1:16">
      <c r="A203" s="658" t="s">
        <v>697</v>
      </c>
      <c r="B203" s="658" t="s">
        <v>697</v>
      </c>
      <c r="C203" s="658"/>
      <c r="D203" s="658">
        <v>2013</v>
      </c>
      <c r="E203" s="663" t="s">
        <v>777</v>
      </c>
      <c r="F203" s="663" t="s">
        <v>763</v>
      </c>
      <c r="G203" s="663" t="s">
        <v>845</v>
      </c>
      <c r="H203" s="656" t="s">
        <v>319</v>
      </c>
      <c r="I203" s="658"/>
      <c r="J203" s="656" t="s">
        <v>479</v>
      </c>
      <c r="K203" s="656"/>
      <c r="L203" s="656"/>
      <c r="M203" s="658">
        <v>339</v>
      </c>
      <c r="N203" s="658"/>
      <c r="O203" s="654"/>
      <c r="P203" s="578"/>
    </row>
    <row r="204" spans="1:16">
      <c r="A204" s="658" t="s">
        <v>697</v>
      </c>
      <c r="B204" s="658" t="s">
        <v>697</v>
      </c>
      <c r="C204" s="658"/>
      <c r="D204" s="658">
        <v>2013</v>
      </c>
      <c r="E204" s="663" t="s">
        <v>777</v>
      </c>
      <c r="F204" s="663" t="s">
        <v>763</v>
      </c>
      <c r="G204" s="663" t="s">
        <v>845</v>
      </c>
      <c r="H204" s="656" t="s">
        <v>319</v>
      </c>
      <c r="I204" s="658"/>
      <c r="J204" s="656" t="s">
        <v>449</v>
      </c>
      <c r="K204" s="656"/>
      <c r="L204" s="656"/>
      <c r="M204" s="658">
        <v>242</v>
      </c>
      <c r="N204" s="658"/>
      <c r="O204" s="849"/>
      <c r="P204" s="578"/>
    </row>
    <row r="205" spans="1:16">
      <c r="A205" s="658" t="s">
        <v>697</v>
      </c>
      <c r="B205" s="658" t="s">
        <v>697</v>
      </c>
      <c r="C205" s="658"/>
      <c r="D205" s="658">
        <v>2013</v>
      </c>
      <c r="E205" s="663" t="s">
        <v>777</v>
      </c>
      <c r="F205" s="663" t="s">
        <v>763</v>
      </c>
      <c r="G205" s="663" t="s">
        <v>845</v>
      </c>
      <c r="H205" s="656" t="s">
        <v>319</v>
      </c>
      <c r="I205" s="658"/>
      <c r="J205" s="656" t="s">
        <v>445</v>
      </c>
      <c r="K205" s="656"/>
      <c r="L205" s="656"/>
      <c r="M205" s="658">
        <v>4</v>
      </c>
      <c r="N205" s="658"/>
      <c r="O205" s="849"/>
      <c r="P205" s="578"/>
    </row>
    <row r="206" spans="1:16">
      <c r="A206" s="658" t="s">
        <v>697</v>
      </c>
      <c r="B206" s="658" t="s">
        <v>697</v>
      </c>
      <c r="C206" s="658"/>
      <c r="D206" s="658">
        <v>2013</v>
      </c>
      <c r="E206" s="663" t="s">
        <v>777</v>
      </c>
      <c r="F206" s="663" t="s">
        <v>763</v>
      </c>
      <c r="G206" s="663" t="s">
        <v>845</v>
      </c>
      <c r="H206" s="656" t="s">
        <v>319</v>
      </c>
      <c r="I206" s="658"/>
      <c r="J206" s="656" t="s">
        <v>1400</v>
      </c>
      <c r="K206" s="656"/>
      <c r="L206" s="656"/>
      <c r="M206" s="658">
        <v>2</v>
      </c>
      <c r="N206" s="658"/>
      <c r="O206" s="654"/>
      <c r="P206" s="578"/>
    </row>
    <row r="207" spans="1:16">
      <c r="A207" s="658" t="s">
        <v>697</v>
      </c>
      <c r="B207" s="658" t="s">
        <v>697</v>
      </c>
      <c r="C207" s="658"/>
      <c r="D207" s="658">
        <v>2013</v>
      </c>
      <c r="E207" s="663" t="s">
        <v>777</v>
      </c>
      <c r="F207" s="663" t="s">
        <v>763</v>
      </c>
      <c r="G207" s="663" t="s">
        <v>845</v>
      </c>
      <c r="H207" s="656" t="s">
        <v>319</v>
      </c>
      <c r="I207" s="658"/>
      <c r="J207" s="656" t="s">
        <v>1307</v>
      </c>
      <c r="K207" s="656"/>
      <c r="L207" s="656"/>
      <c r="M207" s="658">
        <v>8</v>
      </c>
      <c r="N207" s="658"/>
      <c r="O207" s="654"/>
      <c r="P207" s="578"/>
    </row>
    <row r="208" spans="1:16">
      <c r="A208" s="658" t="s">
        <v>697</v>
      </c>
      <c r="B208" s="658" t="s">
        <v>697</v>
      </c>
      <c r="C208" s="658"/>
      <c r="D208" s="658">
        <v>2013</v>
      </c>
      <c r="E208" s="663" t="s">
        <v>777</v>
      </c>
      <c r="F208" s="663" t="s">
        <v>763</v>
      </c>
      <c r="G208" s="663" t="s">
        <v>845</v>
      </c>
      <c r="H208" s="656" t="s">
        <v>319</v>
      </c>
      <c r="I208" s="658"/>
      <c r="J208" s="656" t="s">
        <v>442</v>
      </c>
      <c r="K208" s="656"/>
      <c r="L208" s="656"/>
      <c r="M208" s="658">
        <v>130</v>
      </c>
      <c r="N208" s="658"/>
      <c r="O208" s="654"/>
      <c r="P208" s="578"/>
    </row>
    <row r="209" spans="1:16">
      <c r="A209" s="658" t="s">
        <v>697</v>
      </c>
      <c r="B209" s="658" t="s">
        <v>697</v>
      </c>
      <c r="C209" s="658"/>
      <c r="D209" s="658">
        <v>2013</v>
      </c>
      <c r="E209" s="663" t="s">
        <v>777</v>
      </c>
      <c r="F209" s="663" t="s">
        <v>763</v>
      </c>
      <c r="G209" s="663" t="s">
        <v>845</v>
      </c>
      <c r="H209" s="656" t="s">
        <v>319</v>
      </c>
      <c r="I209" s="658"/>
      <c r="J209" s="656" t="s">
        <v>209</v>
      </c>
      <c r="K209" s="656"/>
      <c r="L209" s="656"/>
      <c r="M209" s="658">
        <v>2</v>
      </c>
      <c r="N209" s="658"/>
      <c r="O209" s="654"/>
      <c r="P209" s="578"/>
    </row>
    <row r="210" spans="1:16">
      <c r="A210" s="658" t="s">
        <v>697</v>
      </c>
      <c r="B210" s="658" t="s">
        <v>697</v>
      </c>
      <c r="C210" s="658"/>
      <c r="D210" s="658">
        <v>2013</v>
      </c>
      <c r="E210" s="663" t="s">
        <v>777</v>
      </c>
      <c r="F210" s="663" t="s">
        <v>763</v>
      </c>
      <c r="G210" s="663" t="s">
        <v>845</v>
      </c>
      <c r="H210" s="656" t="s">
        <v>1328</v>
      </c>
      <c r="I210" s="658"/>
      <c r="J210" s="656" t="s">
        <v>436</v>
      </c>
      <c r="K210" s="656"/>
      <c r="L210" s="656"/>
      <c r="M210" s="658">
        <v>0</v>
      </c>
      <c r="N210" s="658"/>
      <c r="O210" s="654"/>
      <c r="P210" s="578"/>
    </row>
    <row r="211" spans="1:16">
      <c r="A211" s="658" t="s">
        <v>697</v>
      </c>
      <c r="B211" s="658" t="s">
        <v>697</v>
      </c>
      <c r="C211" s="658"/>
      <c r="D211" s="658">
        <v>2013</v>
      </c>
      <c r="E211" s="663" t="s">
        <v>777</v>
      </c>
      <c r="F211" s="663" t="s">
        <v>763</v>
      </c>
      <c r="G211" s="663" t="s">
        <v>845</v>
      </c>
      <c r="H211" s="656" t="s">
        <v>1328</v>
      </c>
      <c r="I211" s="658"/>
      <c r="J211" s="656" t="s">
        <v>1307</v>
      </c>
      <c r="K211" s="656"/>
      <c r="L211" s="656"/>
      <c r="M211" s="658">
        <v>0</v>
      </c>
      <c r="N211" s="658"/>
      <c r="O211" s="654"/>
      <c r="P211" s="578"/>
    </row>
    <row r="212" spans="1:16">
      <c r="A212" s="658" t="s">
        <v>697</v>
      </c>
      <c r="B212" s="658" t="s">
        <v>697</v>
      </c>
      <c r="C212" s="658"/>
      <c r="D212" s="658">
        <v>2013</v>
      </c>
      <c r="E212" s="663" t="s">
        <v>777</v>
      </c>
      <c r="F212" s="663" t="s">
        <v>763</v>
      </c>
      <c r="G212" s="663" t="s">
        <v>845</v>
      </c>
      <c r="H212" s="656" t="s">
        <v>1328</v>
      </c>
      <c r="I212" s="658"/>
      <c r="J212" s="656" t="s">
        <v>442</v>
      </c>
      <c r="K212" s="656"/>
      <c r="L212" s="656"/>
      <c r="M212" s="658">
        <v>198</v>
      </c>
      <c r="N212" s="658"/>
      <c r="O212" s="654"/>
      <c r="P212" s="578"/>
    </row>
    <row r="213" spans="1:16">
      <c r="A213" s="658" t="s">
        <v>697</v>
      </c>
      <c r="B213" s="658" t="s">
        <v>697</v>
      </c>
      <c r="C213" s="658"/>
      <c r="D213" s="658">
        <v>2013</v>
      </c>
      <c r="E213" s="663" t="s">
        <v>777</v>
      </c>
      <c r="F213" s="663" t="s">
        <v>763</v>
      </c>
      <c r="G213" s="663" t="s">
        <v>845</v>
      </c>
      <c r="H213" s="656" t="s">
        <v>1328</v>
      </c>
      <c r="I213" s="658"/>
      <c r="J213" s="656" t="s">
        <v>209</v>
      </c>
      <c r="K213" s="656"/>
      <c r="L213" s="656"/>
      <c r="M213" s="658">
        <v>47</v>
      </c>
      <c r="N213" s="658"/>
      <c r="O213" s="654"/>
      <c r="P213" s="578"/>
    </row>
    <row r="214" spans="1:16">
      <c r="A214" s="658" t="s">
        <v>697</v>
      </c>
      <c r="B214" s="658" t="s">
        <v>697</v>
      </c>
      <c r="C214" s="658"/>
      <c r="D214" s="658">
        <v>2013</v>
      </c>
      <c r="E214" s="663" t="s">
        <v>777</v>
      </c>
      <c r="F214" s="663" t="s">
        <v>763</v>
      </c>
      <c r="G214" s="663" t="s">
        <v>845</v>
      </c>
      <c r="H214" s="656" t="s">
        <v>96</v>
      </c>
      <c r="I214" s="658"/>
      <c r="J214" s="656" t="s">
        <v>412</v>
      </c>
      <c r="K214" s="656"/>
      <c r="L214" s="656"/>
      <c r="M214" s="658">
        <v>2</v>
      </c>
      <c r="N214" s="658"/>
      <c r="O214" s="654"/>
      <c r="P214" s="578"/>
    </row>
    <row r="215" spans="1:16">
      <c r="A215" s="658" t="s">
        <v>697</v>
      </c>
      <c r="B215" s="658" t="s">
        <v>697</v>
      </c>
      <c r="C215" s="658"/>
      <c r="D215" s="658">
        <v>2013</v>
      </c>
      <c r="E215" s="663" t="s">
        <v>777</v>
      </c>
      <c r="F215" s="663" t="s">
        <v>763</v>
      </c>
      <c r="G215" s="663" t="s">
        <v>845</v>
      </c>
      <c r="H215" s="656" t="s">
        <v>1396</v>
      </c>
      <c r="I215" s="658"/>
      <c r="J215" s="656" t="s">
        <v>425</v>
      </c>
      <c r="K215" s="656"/>
      <c r="L215" s="656"/>
      <c r="M215" s="658">
        <v>6</v>
      </c>
      <c r="N215" s="658"/>
      <c r="O215" s="654"/>
      <c r="P215" s="578"/>
    </row>
    <row r="216" spans="1:16">
      <c r="A216" s="658" t="s">
        <v>697</v>
      </c>
      <c r="B216" s="658" t="s">
        <v>697</v>
      </c>
      <c r="C216" s="658"/>
      <c r="D216" s="658">
        <v>2013</v>
      </c>
      <c r="E216" s="663" t="s">
        <v>777</v>
      </c>
      <c r="F216" s="663" t="s">
        <v>763</v>
      </c>
      <c r="G216" s="663" t="s">
        <v>845</v>
      </c>
      <c r="H216" s="656" t="s">
        <v>1329</v>
      </c>
      <c r="I216" s="658"/>
      <c r="J216" s="656" t="s">
        <v>445</v>
      </c>
      <c r="K216" s="656"/>
      <c r="L216" s="656"/>
      <c r="M216" s="658">
        <v>0</v>
      </c>
      <c r="N216" s="658"/>
      <c r="O216" s="849"/>
      <c r="P216" s="578"/>
    </row>
    <row r="217" spans="1:16">
      <c r="A217" s="658" t="s">
        <v>697</v>
      </c>
      <c r="B217" s="658" t="s">
        <v>697</v>
      </c>
      <c r="C217" s="658"/>
      <c r="D217" s="658">
        <v>2013</v>
      </c>
      <c r="E217" s="663" t="s">
        <v>777</v>
      </c>
      <c r="F217" s="663" t="s">
        <v>763</v>
      </c>
      <c r="G217" s="663" t="s">
        <v>845</v>
      </c>
      <c r="H217" s="656" t="s">
        <v>1329</v>
      </c>
      <c r="I217" s="658"/>
      <c r="J217" s="656" t="s">
        <v>1307</v>
      </c>
      <c r="K217" s="656"/>
      <c r="L217" s="656"/>
      <c r="M217" s="658">
        <v>0</v>
      </c>
      <c r="N217" s="658"/>
      <c r="O217" s="654"/>
      <c r="P217" s="578"/>
    </row>
    <row r="218" spans="1:16">
      <c r="A218" s="658" t="s">
        <v>697</v>
      </c>
      <c r="B218" s="658" t="s">
        <v>697</v>
      </c>
      <c r="C218" s="658"/>
      <c r="D218" s="658">
        <v>2013</v>
      </c>
      <c r="E218" s="663" t="s">
        <v>777</v>
      </c>
      <c r="F218" s="663" t="s">
        <v>763</v>
      </c>
      <c r="G218" s="663" t="s">
        <v>845</v>
      </c>
      <c r="H218" s="656" t="s">
        <v>102</v>
      </c>
      <c r="I218" s="658">
        <v>2</v>
      </c>
      <c r="J218" s="656" t="s">
        <v>1330</v>
      </c>
      <c r="K218" s="656"/>
      <c r="L218" s="656"/>
      <c r="M218" s="658">
        <v>3380</v>
      </c>
      <c r="N218" s="658"/>
      <c r="O218" s="654"/>
      <c r="P218" s="578"/>
    </row>
    <row r="219" spans="1:16">
      <c r="A219" s="658" t="s">
        <v>697</v>
      </c>
      <c r="B219" s="658" t="s">
        <v>697</v>
      </c>
      <c r="C219" s="658"/>
      <c r="D219" s="658">
        <v>2013</v>
      </c>
      <c r="E219" s="663" t="s">
        <v>777</v>
      </c>
      <c r="F219" s="663" t="s">
        <v>763</v>
      </c>
      <c r="G219" s="663" t="s">
        <v>845</v>
      </c>
      <c r="H219" s="656" t="s">
        <v>102</v>
      </c>
      <c r="I219" s="658">
        <v>2</v>
      </c>
      <c r="J219" s="656" t="s">
        <v>436</v>
      </c>
      <c r="K219" s="656"/>
      <c r="L219" s="656"/>
      <c r="M219" s="658">
        <v>2315</v>
      </c>
      <c r="N219" s="658"/>
      <c r="O219" s="654"/>
      <c r="P219" s="578"/>
    </row>
    <row r="220" spans="1:16">
      <c r="A220" s="658" t="s">
        <v>697</v>
      </c>
      <c r="B220" s="658" t="s">
        <v>697</v>
      </c>
      <c r="C220" s="658"/>
      <c r="D220" s="658">
        <v>2013</v>
      </c>
      <c r="E220" s="663" t="s">
        <v>777</v>
      </c>
      <c r="F220" s="663" t="s">
        <v>763</v>
      </c>
      <c r="G220" s="663" t="s">
        <v>845</v>
      </c>
      <c r="H220" s="656" t="s">
        <v>102</v>
      </c>
      <c r="I220" s="658">
        <v>2</v>
      </c>
      <c r="J220" s="656" t="s">
        <v>479</v>
      </c>
      <c r="K220" s="656"/>
      <c r="L220" s="656">
        <v>487</v>
      </c>
      <c r="M220" s="658">
        <v>3527</v>
      </c>
      <c r="N220" s="658"/>
      <c r="O220" s="654"/>
      <c r="P220" s="578"/>
    </row>
    <row r="221" spans="1:16">
      <c r="A221" s="658" t="s">
        <v>697</v>
      </c>
      <c r="B221" s="658" t="s">
        <v>697</v>
      </c>
      <c r="C221" s="658"/>
      <c r="D221" s="658">
        <v>2013</v>
      </c>
      <c r="E221" s="663" t="s">
        <v>777</v>
      </c>
      <c r="F221" s="663" t="s">
        <v>763</v>
      </c>
      <c r="G221" s="663" t="s">
        <v>845</v>
      </c>
      <c r="H221" s="656" t="s">
        <v>102</v>
      </c>
      <c r="I221" s="658">
        <v>2</v>
      </c>
      <c r="J221" s="656" t="s">
        <v>449</v>
      </c>
      <c r="K221" s="656"/>
      <c r="L221" s="656"/>
      <c r="M221" s="658">
        <v>107</v>
      </c>
      <c r="N221" s="658"/>
      <c r="O221" s="849"/>
      <c r="P221" s="578"/>
    </row>
    <row r="222" spans="1:16">
      <c r="A222" s="658" t="s">
        <v>697</v>
      </c>
      <c r="B222" s="658" t="s">
        <v>697</v>
      </c>
      <c r="C222" s="658"/>
      <c r="D222" s="658">
        <v>2013</v>
      </c>
      <c r="E222" s="663" t="s">
        <v>777</v>
      </c>
      <c r="F222" s="663" t="s">
        <v>763</v>
      </c>
      <c r="G222" s="663" t="s">
        <v>845</v>
      </c>
      <c r="H222" s="656" t="s">
        <v>102</v>
      </c>
      <c r="I222" s="658">
        <v>2</v>
      </c>
      <c r="J222" s="656" t="s">
        <v>445</v>
      </c>
      <c r="K222" s="656"/>
      <c r="L222" s="656"/>
      <c r="M222" s="658">
        <v>286</v>
      </c>
      <c r="N222" s="658"/>
      <c r="O222" s="849"/>
      <c r="P222" s="578"/>
    </row>
    <row r="223" spans="1:16">
      <c r="A223" s="658" t="s">
        <v>697</v>
      </c>
      <c r="B223" s="658" t="s">
        <v>697</v>
      </c>
      <c r="C223" s="658"/>
      <c r="D223" s="658">
        <v>2013</v>
      </c>
      <c r="E223" s="663" t="s">
        <v>777</v>
      </c>
      <c r="F223" s="663" t="s">
        <v>763</v>
      </c>
      <c r="G223" s="663" t="s">
        <v>845</v>
      </c>
      <c r="H223" s="656" t="s">
        <v>102</v>
      </c>
      <c r="I223" s="658"/>
      <c r="J223" s="656" t="s">
        <v>1400</v>
      </c>
      <c r="K223" s="656"/>
      <c r="L223" s="656"/>
      <c r="M223" s="658">
        <v>186</v>
      </c>
      <c r="N223" s="658"/>
      <c r="O223" s="654"/>
      <c r="P223" s="578"/>
    </row>
    <row r="224" spans="1:16">
      <c r="A224" s="658" t="s">
        <v>697</v>
      </c>
      <c r="B224" s="658" t="s">
        <v>697</v>
      </c>
      <c r="C224" s="658"/>
      <c r="D224" s="658">
        <v>2013</v>
      </c>
      <c r="E224" s="663" t="s">
        <v>777</v>
      </c>
      <c r="F224" s="663" t="s">
        <v>763</v>
      </c>
      <c r="G224" s="663" t="s">
        <v>845</v>
      </c>
      <c r="H224" s="656" t="s">
        <v>102</v>
      </c>
      <c r="I224" s="658">
        <v>2</v>
      </c>
      <c r="J224" s="656" t="s">
        <v>1307</v>
      </c>
      <c r="K224" s="656"/>
      <c r="L224" s="656"/>
      <c r="M224" s="658">
        <v>1345</v>
      </c>
      <c r="N224" s="658"/>
      <c r="O224" s="654"/>
      <c r="P224" s="578"/>
    </row>
    <row r="225" spans="1:16">
      <c r="A225" s="658" t="s">
        <v>697</v>
      </c>
      <c r="B225" s="658" t="s">
        <v>697</v>
      </c>
      <c r="C225" s="658"/>
      <c r="D225" s="658">
        <v>2013</v>
      </c>
      <c r="E225" s="663" t="s">
        <v>777</v>
      </c>
      <c r="F225" s="663" t="s">
        <v>763</v>
      </c>
      <c r="G225" s="663" t="s">
        <v>845</v>
      </c>
      <c r="H225" s="656" t="s">
        <v>102</v>
      </c>
      <c r="I225" s="658">
        <v>2</v>
      </c>
      <c r="J225" s="656" t="s">
        <v>442</v>
      </c>
      <c r="K225" s="656"/>
      <c r="L225" s="656">
        <v>1614</v>
      </c>
      <c r="M225" s="658">
        <v>14984</v>
      </c>
      <c r="N225" s="658"/>
      <c r="O225" s="654"/>
      <c r="P225" s="578"/>
    </row>
    <row r="226" spans="1:16">
      <c r="A226" s="658" t="s">
        <v>697</v>
      </c>
      <c r="B226" s="658" t="s">
        <v>697</v>
      </c>
      <c r="C226" s="658"/>
      <c r="D226" s="658">
        <v>2013</v>
      </c>
      <c r="E226" s="663" t="s">
        <v>777</v>
      </c>
      <c r="F226" s="663" t="s">
        <v>763</v>
      </c>
      <c r="G226" s="663" t="s">
        <v>845</v>
      </c>
      <c r="H226" s="656" t="s">
        <v>102</v>
      </c>
      <c r="I226" s="658">
        <v>2</v>
      </c>
      <c r="J226" s="656" t="s">
        <v>209</v>
      </c>
      <c r="K226" s="656"/>
      <c r="L226" s="656"/>
      <c r="M226" s="658">
        <v>4302</v>
      </c>
      <c r="N226" s="658"/>
      <c r="O226" s="654"/>
      <c r="P226" s="578"/>
    </row>
    <row r="227" spans="1:16">
      <c r="A227" s="658" t="s">
        <v>697</v>
      </c>
      <c r="B227" s="658" t="s">
        <v>697</v>
      </c>
      <c r="C227" s="658"/>
      <c r="D227" s="658">
        <v>2013</v>
      </c>
      <c r="E227" s="663" t="s">
        <v>777</v>
      </c>
      <c r="F227" s="663" t="s">
        <v>763</v>
      </c>
      <c r="G227" s="663" t="s">
        <v>845</v>
      </c>
      <c r="H227" s="656" t="s">
        <v>1331</v>
      </c>
      <c r="I227" s="658"/>
      <c r="J227" s="656" t="s">
        <v>425</v>
      </c>
      <c r="K227" s="656"/>
      <c r="L227" s="656"/>
      <c r="M227" s="658">
        <v>365</v>
      </c>
      <c r="N227" s="658"/>
      <c r="O227" s="654"/>
      <c r="P227" s="578"/>
    </row>
    <row r="228" spans="1:16">
      <c r="A228" s="658" t="s">
        <v>697</v>
      </c>
      <c r="B228" s="658" t="s">
        <v>697</v>
      </c>
      <c r="C228" s="658"/>
      <c r="D228" s="658">
        <v>2013</v>
      </c>
      <c r="E228" s="663" t="s">
        <v>777</v>
      </c>
      <c r="F228" s="663" t="s">
        <v>763</v>
      </c>
      <c r="G228" s="663" t="s">
        <v>845</v>
      </c>
      <c r="H228" s="656" t="s">
        <v>1331</v>
      </c>
      <c r="I228" s="658"/>
      <c r="J228" s="656" t="s">
        <v>442</v>
      </c>
      <c r="K228" s="656"/>
      <c r="L228" s="656"/>
      <c r="M228" s="658">
        <v>1</v>
      </c>
      <c r="N228" s="658"/>
      <c r="O228" s="654"/>
      <c r="P228" s="578"/>
    </row>
    <row r="229" spans="1:16">
      <c r="A229" s="658" t="s">
        <v>697</v>
      </c>
      <c r="B229" s="658" t="s">
        <v>697</v>
      </c>
      <c r="C229" s="658"/>
      <c r="D229" s="658">
        <v>2013</v>
      </c>
      <c r="E229" s="663" t="s">
        <v>777</v>
      </c>
      <c r="F229" s="663" t="s">
        <v>763</v>
      </c>
      <c r="G229" s="663" t="s">
        <v>845</v>
      </c>
      <c r="H229" s="656" t="s">
        <v>1331</v>
      </c>
      <c r="I229" s="658"/>
      <c r="J229" s="656" t="s">
        <v>209</v>
      </c>
      <c r="K229" s="656"/>
      <c r="L229" s="656"/>
      <c r="M229" s="658">
        <v>6</v>
      </c>
      <c r="N229" s="658"/>
      <c r="O229" s="654"/>
      <c r="P229" s="578"/>
    </row>
    <row r="230" spans="1:16">
      <c r="A230" s="658" t="s">
        <v>697</v>
      </c>
      <c r="B230" s="658" t="s">
        <v>697</v>
      </c>
      <c r="C230" s="658"/>
      <c r="D230" s="658">
        <v>2013</v>
      </c>
      <c r="E230" s="663" t="s">
        <v>777</v>
      </c>
      <c r="F230" s="663" t="s">
        <v>763</v>
      </c>
      <c r="G230" s="663" t="s">
        <v>845</v>
      </c>
      <c r="H230" s="656" t="s">
        <v>1332</v>
      </c>
      <c r="I230" s="658"/>
      <c r="J230" s="656" t="s">
        <v>1330</v>
      </c>
      <c r="K230" s="656"/>
      <c r="L230" s="656"/>
      <c r="M230" s="658">
        <v>3</v>
      </c>
      <c r="N230" s="658"/>
      <c r="O230" s="654"/>
      <c r="P230" s="578"/>
    </row>
    <row r="231" spans="1:16">
      <c r="A231" s="658" t="s">
        <v>697</v>
      </c>
      <c r="B231" s="658" t="s">
        <v>697</v>
      </c>
      <c r="C231" s="658"/>
      <c r="D231" s="658">
        <v>2013</v>
      </c>
      <c r="E231" s="663" t="s">
        <v>777</v>
      </c>
      <c r="F231" s="663" t="s">
        <v>763</v>
      </c>
      <c r="G231" s="663" t="s">
        <v>845</v>
      </c>
      <c r="H231" s="656" t="s">
        <v>1332</v>
      </c>
      <c r="I231" s="658"/>
      <c r="J231" s="656" t="s">
        <v>436</v>
      </c>
      <c r="K231" s="656"/>
      <c r="L231" s="656"/>
      <c r="M231" s="662">
        <v>2</v>
      </c>
      <c r="N231" s="658"/>
      <c r="O231" s="654"/>
      <c r="P231" s="578"/>
    </row>
    <row r="232" spans="1:16">
      <c r="A232" s="658" t="s">
        <v>697</v>
      </c>
      <c r="B232" s="658" t="s">
        <v>697</v>
      </c>
      <c r="C232" s="658"/>
      <c r="D232" s="658">
        <v>2013</v>
      </c>
      <c r="E232" s="663" t="s">
        <v>777</v>
      </c>
      <c r="F232" s="663" t="s">
        <v>763</v>
      </c>
      <c r="G232" s="663" t="s">
        <v>845</v>
      </c>
      <c r="H232" s="656" t="s">
        <v>1332</v>
      </c>
      <c r="I232" s="658"/>
      <c r="J232" s="656" t="s">
        <v>479</v>
      </c>
      <c r="K232" s="656"/>
      <c r="L232" s="656"/>
      <c r="M232" s="662">
        <v>2</v>
      </c>
      <c r="N232" s="658"/>
      <c r="O232" s="654"/>
      <c r="P232" s="578"/>
    </row>
    <row r="233" spans="1:16">
      <c r="A233" s="658" t="s">
        <v>697</v>
      </c>
      <c r="B233" s="658" t="s">
        <v>697</v>
      </c>
      <c r="C233" s="658"/>
      <c r="D233" s="658">
        <v>2013</v>
      </c>
      <c r="E233" s="663" t="s">
        <v>777</v>
      </c>
      <c r="F233" s="663" t="s">
        <v>763</v>
      </c>
      <c r="G233" s="663" t="s">
        <v>845</v>
      </c>
      <c r="H233" s="663" t="s">
        <v>1332</v>
      </c>
      <c r="I233" s="662"/>
      <c r="J233" s="663" t="s">
        <v>425</v>
      </c>
      <c r="K233" s="663"/>
      <c r="L233" s="663"/>
      <c r="M233" s="662">
        <v>0</v>
      </c>
      <c r="N233" s="662"/>
      <c r="O233" s="654"/>
      <c r="P233" s="578"/>
    </row>
    <row r="234" spans="1:16">
      <c r="A234" s="658" t="s">
        <v>697</v>
      </c>
      <c r="B234" s="658" t="s">
        <v>697</v>
      </c>
      <c r="C234" s="658"/>
      <c r="D234" s="658">
        <v>2013</v>
      </c>
      <c r="E234" s="663" t="s">
        <v>777</v>
      </c>
      <c r="F234" s="663" t="s">
        <v>763</v>
      </c>
      <c r="G234" s="663" t="s">
        <v>845</v>
      </c>
      <c r="H234" s="656" t="s">
        <v>1332</v>
      </c>
      <c r="I234" s="658"/>
      <c r="J234" s="656" t="s">
        <v>1307</v>
      </c>
      <c r="K234" s="656"/>
      <c r="L234" s="656"/>
      <c r="M234" s="662">
        <v>2</v>
      </c>
      <c r="N234" s="658"/>
      <c r="O234" s="654"/>
      <c r="P234" s="578"/>
    </row>
    <row r="235" spans="1:16">
      <c r="A235" s="658" t="s">
        <v>697</v>
      </c>
      <c r="B235" s="658" t="s">
        <v>697</v>
      </c>
      <c r="C235" s="662"/>
      <c r="D235" s="662">
        <v>2013</v>
      </c>
      <c r="E235" s="663" t="s">
        <v>777</v>
      </c>
      <c r="F235" s="663" t="s">
        <v>763</v>
      </c>
      <c r="G235" s="663" t="s">
        <v>845</v>
      </c>
      <c r="H235" s="663" t="s">
        <v>1332</v>
      </c>
      <c r="I235" s="662"/>
      <c r="J235" s="663" t="s">
        <v>442</v>
      </c>
      <c r="K235" s="663"/>
      <c r="L235" s="663"/>
      <c r="M235" s="662">
        <v>16</v>
      </c>
      <c r="N235" s="662"/>
      <c r="O235" s="654"/>
      <c r="P235" s="578"/>
    </row>
    <row r="236" spans="1:16">
      <c r="A236" s="658" t="s">
        <v>697</v>
      </c>
      <c r="B236" s="658" t="s">
        <v>697</v>
      </c>
      <c r="C236" s="658"/>
      <c r="D236" s="658">
        <v>2013</v>
      </c>
      <c r="E236" s="663" t="s">
        <v>777</v>
      </c>
      <c r="F236" s="663" t="s">
        <v>763</v>
      </c>
      <c r="G236" s="663" t="s">
        <v>845</v>
      </c>
      <c r="H236" s="656" t="s">
        <v>1333</v>
      </c>
      <c r="I236" s="658"/>
      <c r="J236" s="656" t="s">
        <v>412</v>
      </c>
      <c r="K236" s="656"/>
      <c r="L236" s="656"/>
      <c r="M236" s="662">
        <v>0</v>
      </c>
      <c r="N236" s="658"/>
      <c r="O236" s="654"/>
      <c r="P236" s="578"/>
    </row>
    <row r="237" spans="1:16">
      <c r="A237" s="658" t="s">
        <v>697</v>
      </c>
      <c r="B237" s="658" t="s">
        <v>697</v>
      </c>
      <c r="C237" s="658"/>
      <c r="D237" s="658">
        <v>2013</v>
      </c>
      <c r="E237" s="663" t="s">
        <v>777</v>
      </c>
      <c r="F237" s="663" t="s">
        <v>763</v>
      </c>
      <c r="G237" s="663" t="s">
        <v>845</v>
      </c>
      <c r="H237" s="656" t="s">
        <v>1333</v>
      </c>
      <c r="I237" s="658"/>
      <c r="J237" s="656" t="s">
        <v>425</v>
      </c>
      <c r="K237" s="656"/>
      <c r="L237" s="656"/>
      <c r="M237" s="662">
        <v>0</v>
      </c>
      <c r="N237" s="658"/>
      <c r="O237" s="654"/>
      <c r="P237" s="578"/>
    </row>
    <row r="238" spans="1:16">
      <c r="A238" s="658" t="s">
        <v>697</v>
      </c>
      <c r="B238" s="658" t="s">
        <v>697</v>
      </c>
      <c r="C238" s="658"/>
      <c r="D238" s="658">
        <v>2013</v>
      </c>
      <c r="E238" s="663" t="s">
        <v>777</v>
      </c>
      <c r="F238" s="663" t="s">
        <v>763</v>
      </c>
      <c r="G238" s="663" t="s">
        <v>845</v>
      </c>
      <c r="H238" s="656" t="s">
        <v>1334</v>
      </c>
      <c r="I238" s="658"/>
      <c r="J238" s="656" t="s">
        <v>436</v>
      </c>
      <c r="K238" s="656"/>
      <c r="L238" s="656"/>
      <c r="M238" s="662">
        <v>0</v>
      </c>
      <c r="N238" s="658"/>
      <c r="O238" s="654"/>
      <c r="P238" s="578"/>
    </row>
    <row r="239" spans="1:16">
      <c r="A239" s="658" t="s">
        <v>697</v>
      </c>
      <c r="B239" s="658" t="s">
        <v>697</v>
      </c>
      <c r="C239" s="658"/>
      <c r="D239" s="658">
        <v>2013</v>
      </c>
      <c r="E239" s="663" t="s">
        <v>777</v>
      </c>
      <c r="F239" s="663" t="s">
        <v>763</v>
      </c>
      <c r="G239" s="663" t="s">
        <v>845</v>
      </c>
      <c r="H239" s="656" t="s">
        <v>1334</v>
      </c>
      <c r="I239" s="658"/>
      <c r="J239" s="656" t="s">
        <v>479</v>
      </c>
      <c r="K239" s="656"/>
      <c r="L239" s="656"/>
      <c r="M239" s="662">
        <v>0</v>
      </c>
      <c r="N239" s="658"/>
      <c r="O239" s="654"/>
      <c r="P239" s="578"/>
    </row>
    <row r="240" spans="1:16">
      <c r="A240" s="658" t="s">
        <v>697</v>
      </c>
      <c r="B240" s="658" t="s">
        <v>697</v>
      </c>
      <c r="C240" s="658"/>
      <c r="D240" s="658">
        <v>2013</v>
      </c>
      <c r="E240" s="663" t="s">
        <v>777</v>
      </c>
      <c r="F240" s="663" t="s">
        <v>763</v>
      </c>
      <c r="G240" s="663" t="s">
        <v>845</v>
      </c>
      <c r="H240" s="656" t="s">
        <v>1334</v>
      </c>
      <c r="I240" s="658"/>
      <c r="J240" s="656" t="s">
        <v>445</v>
      </c>
      <c r="K240" s="656"/>
      <c r="L240" s="656"/>
      <c r="M240" s="662">
        <v>0</v>
      </c>
      <c r="N240" s="658"/>
      <c r="O240" s="849"/>
      <c r="P240" s="578"/>
    </row>
    <row r="241" spans="1:16">
      <c r="A241" s="658" t="s">
        <v>697</v>
      </c>
      <c r="B241" s="658" t="s">
        <v>697</v>
      </c>
      <c r="C241" s="658"/>
      <c r="D241" s="658">
        <v>2013</v>
      </c>
      <c r="E241" s="663" t="s">
        <v>777</v>
      </c>
      <c r="F241" s="663" t="s">
        <v>763</v>
      </c>
      <c r="G241" s="663" t="s">
        <v>845</v>
      </c>
      <c r="H241" s="656" t="s">
        <v>1334</v>
      </c>
      <c r="I241" s="658"/>
      <c r="J241" s="656" t="s">
        <v>425</v>
      </c>
      <c r="K241" s="656"/>
      <c r="L241" s="656"/>
      <c r="M241" s="662">
        <v>0</v>
      </c>
      <c r="N241" s="658"/>
      <c r="O241" s="654"/>
      <c r="P241" s="578"/>
    </row>
    <row r="242" spans="1:16">
      <c r="A242" s="658" t="s">
        <v>697</v>
      </c>
      <c r="B242" s="658" t="s">
        <v>697</v>
      </c>
      <c r="C242" s="658"/>
      <c r="D242" s="658">
        <v>2013</v>
      </c>
      <c r="E242" s="663" t="s">
        <v>777</v>
      </c>
      <c r="F242" s="663" t="s">
        <v>763</v>
      </c>
      <c r="G242" s="663" t="s">
        <v>845</v>
      </c>
      <c r="H242" s="656" t="s">
        <v>1334</v>
      </c>
      <c r="I242" s="658"/>
      <c r="J242" s="656" t="s">
        <v>442</v>
      </c>
      <c r="K242" s="656"/>
      <c r="L242" s="656"/>
      <c r="M242" s="662">
        <v>0</v>
      </c>
      <c r="N242" s="658"/>
      <c r="O242" s="654"/>
      <c r="P242" s="578"/>
    </row>
    <row r="243" spans="1:16">
      <c r="A243" s="658" t="s">
        <v>697</v>
      </c>
      <c r="B243" s="658" t="s">
        <v>697</v>
      </c>
      <c r="C243" s="658"/>
      <c r="D243" s="658">
        <v>2013</v>
      </c>
      <c r="E243" s="663" t="s">
        <v>777</v>
      </c>
      <c r="F243" s="663" t="s">
        <v>763</v>
      </c>
      <c r="G243" s="663" t="s">
        <v>845</v>
      </c>
      <c r="H243" s="656" t="s">
        <v>1334</v>
      </c>
      <c r="I243" s="658"/>
      <c r="J243" s="656" t="s">
        <v>209</v>
      </c>
      <c r="K243" s="656"/>
      <c r="L243" s="656"/>
      <c r="M243" s="662">
        <v>0</v>
      </c>
      <c r="N243" s="658"/>
      <c r="O243" s="654"/>
      <c r="P243" s="578"/>
    </row>
    <row r="244" spans="1:16">
      <c r="A244" s="658" t="s">
        <v>697</v>
      </c>
      <c r="B244" s="658" t="s">
        <v>697</v>
      </c>
      <c r="C244" s="658"/>
      <c r="D244" s="658">
        <v>2013</v>
      </c>
      <c r="E244" s="663" t="s">
        <v>777</v>
      </c>
      <c r="F244" s="663" t="s">
        <v>763</v>
      </c>
      <c r="G244" s="663" t="s">
        <v>845</v>
      </c>
      <c r="H244" s="656" t="s">
        <v>268</v>
      </c>
      <c r="I244" s="658"/>
      <c r="J244" s="656" t="s">
        <v>1325</v>
      </c>
      <c r="K244" s="656"/>
      <c r="L244" s="656"/>
      <c r="M244" s="662">
        <v>0</v>
      </c>
      <c r="N244" s="658"/>
      <c r="O244" s="654"/>
      <c r="P244" s="578"/>
    </row>
    <row r="245" spans="1:16">
      <c r="A245" s="658" t="s">
        <v>697</v>
      </c>
      <c r="B245" s="658" t="s">
        <v>697</v>
      </c>
      <c r="C245" s="658"/>
      <c r="D245" s="658">
        <v>2013</v>
      </c>
      <c r="E245" s="663" t="s">
        <v>777</v>
      </c>
      <c r="F245" s="663" t="s">
        <v>763</v>
      </c>
      <c r="G245" s="663" t="s">
        <v>845</v>
      </c>
      <c r="H245" s="656" t="s">
        <v>268</v>
      </c>
      <c r="I245" s="658"/>
      <c r="J245" s="656" t="s">
        <v>436</v>
      </c>
      <c r="K245" s="656"/>
      <c r="L245" s="656"/>
      <c r="M245" s="662">
        <v>0</v>
      </c>
      <c r="N245" s="658"/>
      <c r="O245" s="654"/>
      <c r="P245" s="578"/>
    </row>
    <row r="246" spans="1:16">
      <c r="A246" s="658" t="s">
        <v>697</v>
      </c>
      <c r="B246" s="658" t="s">
        <v>697</v>
      </c>
      <c r="C246" s="658"/>
      <c r="D246" s="658">
        <v>2013</v>
      </c>
      <c r="E246" s="663" t="s">
        <v>777</v>
      </c>
      <c r="F246" s="663" t="s">
        <v>763</v>
      </c>
      <c r="G246" s="663" t="s">
        <v>845</v>
      </c>
      <c r="H246" s="656" t="s">
        <v>268</v>
      </c>
      <c r="I246" s="658"/>
      <c r="J246" s="656" t="s">
        <v>479</v>
      </c>
      <c r="K246" s="656"/>
      <c r="L246" s="656"/>
      <c r="M246" s="662">
        <v>1</v>
      </c>
      <c r="N246" s="658"/>
      <c r="O246" s="654"/>
      <c r="P246" s="578"/>
    </row>
    <row r="247" spans="1:16">
      <c r="A247" s="658" t="s">
        <v>697</v>
      </c>
      <c r="B247" s="658" t="s">
        <v>697</v>
      </c>
      <c r="C247" s="658"/>
      <c r="D247" s="658">
        <v>2013</v>
      </c>
      <c r="E247" s="663" t="s">
        <v>777</v>
      </c>
      <c r="F247" s="663" t="s">
        <v>763</v>
      </c>
      <c r="G247" s="663" t="s">
        <v>845</v>
      </c>
      <c r="H247" s="656" t="s">
        <v>268</v>
      </c>
      <c r="I247" s="658"/>
      <c r="J247" s="656" t="s">
        <v>449</v>
      </c>
      <c r="K247" s="656"/>
      <c r="L247" s="656"/>
      <c r="M247" s="662">
        <v>0</v>
      </c>
      <c r="N247" s="658"/>
      <c r="O247" s="849"/>
      <c r="P247" s="578"/>
    </row>
    <row r="248" spans="1:16">
      <c r="A248" s="658" t="s">
        <v>697</v>
      </c>
      <c r="B248" s="658" t="s">
        <v>697</v>
      </c>
      <c r="C248" s="658"/>
      <c r="D248" s="658">
        <v>2013</v>
      </c>
      <c r="E248" s="663" t="s">
        <v>777</v>
      </c>
      <c r="F248" s="663" t="s">
        <v>763</v>
      </c>
      <c r="G248" s="663" t="s">
        <v>845</v>
      </c>
      <c r="H248" s="663" t="s">
        <v>268</v>
      </c>
      <c r="I248" s="662"/>
      <c r="J248" s="663" t="s">
        <v>425</v>
      </c>
      <c r="K248" s="663"/>
      <c r="L248" s="663"/>
      <c r="M248" s="662">
        <v>0</v>
      </c>
      <c r="N248" s="662"/>
      <c r="O248" s="654"/>
      <c r="P248" s="578"/>
    </row>
    <row r="249" spans="1:16">
      <c r="A249" s="658" t="s">
        <v>697</v>
      </c>
      <c r="B249" s="658" t="s">
        <v>697</v>
      </c>
      <c r="C249" s="658"/>
      <c r="D249" s="658">
        <v>2013</v>
      </c>
      <c r="E249" s="663" t="s">
        <v>777</v>
      </c>
      <c r="F249" s="663" t="s">
        <v>763</v>
      </c>
      <c r="G249" s="663" t="s">
        <v>845</v>
      </c>
      <c r="H249" s="656" t="s">
        <v>268</v>
      </c>
      <c r="I249" s="658"/>
      <c r="J249" s="656" t="s">
        <v>442</v>
      </c>
      <c r="K249" s="656"/>
      <c r="L249" s="656"/>
      <c r="M249" s="662">
        <v>5</v>
      </c>
      <c r="N249" s="658"/>
      <c r="O249" s="654"/>
      <c r="P249" s="578"/>
    </row>
    <row r="250" spans="1:16">
      <c r="A250" s="658" t="s">
        <v>697</v>
      </c>
      <c r="B250" s="658" t="s">
        <v>697</v>
      </c>
      <c r="C250" s="658"/>
      <c r="D250" s="658">
        <v>2013</v>
      </c>
      <c r="E250" s="663" t="s">
        <v>777</v>
      </c>
      <c r="F250" s="663" t="s">
        <v>763</v>
      </c>
      <c r="G250" s="663" t="s">
        <v>845</v>
      </c>
      <c r="H250" s="663" t="s">
        <v>268</v>
      </c>
      <c r="I250" s="662"/>
      <c r="J250" s="663" t="s">
        <v>209</v>
      </c>
      <c r="K250" s="663"/>
      <c r="L250" s="663"/>
      <c r="M250" s="662">
        <v>2</v>
      </c>
      <c r="N250" s="662"/>
      <c r="O250" s="654"/>
      <c r="P250" s="578"/>
    </row>
    <row r="251" spans="1:16">
      <c r="A251" s="658" t="s">
        <v>697</v>
      </c>
      <c r="B251" s="658" t="s">
        <v>697</v>
      </c>
      <c r="C251" s="658"/>
      <c r="D251" s="658">
        <v>2013</v>
      </c>
      <c r="E251" s="663" t="s">
        <v>777</v>
      </c>
      <c r="F251" s="663" t="s">
        <v>763</v>
      </c>
      <c r="G251" s="663" t="s">
        <v>845</v>
      </c>
      <c r="H251" s="656" t="s">
        <v>244</v>
      </c>
      <c r="I251" s="658">
        <v>1</v>
      </c>
      <c r="J251" s="656" t="s">
        <v>436</v>
      </c>
      <c r="K251" s="656"/>
      <c r="L251" s="656"/>
      <c r="M251" s="662">
        <v>0</v>
      </c>
      <c r="N251" s="658"/>
      <c r="O251" s="654"/>
      <c r="P251" s="578"/>
    </row>
    <row r="252" spans="1:16">
      <c r="A252" s="658" t="s">
        <v>697</v>
      </c>
      <c r="B252" s="658" t="s">
        <v>697</v>
      </c>
      <c r="C252" s="658"/>
      <c r="D252" s="658">
        <v>2013</v>
      </c>
      <c r="E252" s="663" t="s">
        <v>777</v>
      </c>
      <c r="F252" s="663" t="s">
        <v>763</v>
      </c>
      <c r="G252" s="663" t="s">
        <v>845</v>
      </c>
      <c r="H252" s="656" t="s">
        <v>244</v>
      </c>
      <c r="I252" s="658">
        <v>1</v>
      </c>
      <c r="J252" s="656" t="s">
        <v>436</v>
      </c>
      <c r="K252" s="656"/>
      <c r="L252" s="656"/>
      <c r="M252" s="658">
        <v>0</v>
      </c>
      <c r="N252" s="658"/>
      <c r="O252" s="654"/>
      <c r="P252" s="578"/>
    </row>
    <row r="253" spans="1:16">
      <c r="A253" s="658" t="s">
        <v>697</v>
      </c>
      <c r="B253" s="658" t="s">
        <v>697</v>
      </c>
      <c r="C253" s="658"/>
      <c r="D253" s="658">
        <v>2013</v>
      </c>
      <c r="E253" s="663" t="s">
        <v>777</v>
      </c>
      <c r="F253" s="663" t="s">
        <v>763</v>
      </c>
      <c r="G253" s="663" t="s">
        <v>845</v>
      </c>
      <c r="H253" s="656" t="s">
        <v>244</v>
      </c>
      <c r="I253" s="658">
        <v>1</v>
      </c>
      <c r="J253" s="656" t="s">
        <v>479</v>
      </c>
      <c r="K253" s="656"/>
      <c r="L253" s="656">
        <v>98</v>
      </c>
      <c r="M253" s="658">
        <v>0</v>
      </c>
      <c r="N253" s="658"/>
      <c r="O253" s="654"/>
      <c r="P253" s="578"/>
    </row>
    <row r="254" spans="1:16">
      <c r="A254" s="658" t="s">
        <v>697</v>
      </c>
      <c r="B254" s="658" t="s">
        <v>697</v>
      </c>
      <c r="C254" s="658"/>
      <c r="D254" s="658">
        <v>2013</v>
      </c>
      <c r="E254" s="663" t="s">
        <v>777</v>
      </c>
      <c r="F254" s="663" t="s">
        <v>763</v>
      </c>
      <c r="G254" s="663" t="s">
        <v>845</v>
      </c>
      <c r="H254" s="656" t="s">
        <v>244</v>
      </c>
      <c r="I254" s="658">
        <v>1</v>
      </c>
      <c r="J254" s="656" t="s">
        <v>449</v>
      </c>
      <c r="K254" s="656"/>
      <c r="L254" s="656">
        <v>8</v>
      </c>
      <c r="M254" s="658">
        <v>0</v>
      </c>
      <c r="N254" s="658"/>
      <c r="O254" s="849"/>
      <c r="P254" s="578"/>
    </row>
    <row r="255" spans="1:16">
      <c r="A255" s="658" t="s">
        <v>697</v>
      </c>
      <c r="B255" s="658" t="s">
        <v>697</v>
      </c>
      <c r="C255" s="658"/>
      <c r="D255" s="658">
        <v>2013</v>
      </c>
      <c r="E255" s="663" t="s">
        <v>777</v>
      </c>
      <c r="F255" s="663" t="s">
        <v>763</v>
      </c>
      <c r="G255" s="663" t="s">
        <v>845</v>
      </c>
      <c r="H255" s="656" t="s">
        <v>244</v>
      </c>
      <c r="I255" s="658">
        <v>1</v>
      </c>
      <c r="J255" s="656" t="s">
        <v>442</v>
      </c>
      <c r="K255" s="656"/>
      <c r="L255" s="656">
        <v>171</v>
      </c>
      <c r="M255" s="658">
        <v>0</v>
      </c>
      <c r="N255" s="658"/>
      <c r="O255" s="654"/>
      <c r="P255" s="578"/>
    </row>
    <row r="256" spans="1:16">
      <c r="A256" s="658" t="s">
        <v>697</v>
      </c>
      <c r="B256" s="658" t="s">
        <v>697</v>
      </c>
      <c r="C256" s="658"/>
      <c r="D256" s="658">
        <v>2013</v>
      </c>
      <c r="E256" s="663" t="s">
        <v>777</v>
      </c>
      <c r="F256" s="663" t="s">
        <v>763</v>
      </c>
      <c r="G256" s="663" t="s">
        <v>845</v>
      </c>
      <c r="H256" s="656" t="s">
        <v>1335</v>
      </c>
      <c r="I256" s="658"/>
      <c r="J256" s="656" t="s">
        <v>436</v>
      </c>
      <c r="K256" s="656"/>
      <c r="L256" s="656"/>
      <c r="M256" s="658">
        <v>0</v>
      </c>
      <c r="N256" s="658"/>
      <c r="O256" s="654"/>
      <c r="P256" s="578"/>
    </row>
    <row r="257" spans="1:16">
      <c r="A257" s="658" t="s">
        <v>697</v>
      </c>
      <c r="B257" s="658" t="s">
        <v>697</v>
      </c>
      <c r="C257" s="658"/>
      <c r="D257" s="658">
        <v>2013</v>
      </c>
      <c r="E257" s="663" t="s">
        <v>777</v>
      </c>
      <c r="F257" s="663" t="s">
        <v>763</v>
      </c>
      <c r="G257" s="663" t="s">
        <v>845</v>
      </c>
      <c r="H257" s="656" t="s">
        <v>568</v>
      </c>
      <c r="I257" s="658">
        <v>1</v>
      </c>
      <c r="J257" s="656" t="s">
        <v>453</v>
      </c>
      <c r="K257" s="656"/>
      <c r="L257" s="656"/>
      <c r="M257" s="658"/>
      <c r="N257" s="658"/>
      <c r="O257" s="654"/>
      <c r="P257" s="578"/>
    </row>
    <row r="258" spans="1:16">
      <c r="A258" s="658" t="s">
        <v>697</v>
      </c>
      <c r="B258" s="658" t="s">
        <v>697</v>
      </c>
      <c r="C258" s="658"/>
      <c r="D258" s="658">
        <v>2013</v>
      </c>
      <c r="E258" s="663" t="s">
        <v>777</v>
      </c>
      <c r="F258" s="663" t="s">
        <v>763</v>
      </c>
      <c r="G258" s="663" t="s">
        <v>845</v>
      </c>
      <c r="H258" s="656" t="s">
        <v>568</v>
      </c>
      <c r="I258" s="658">
        <v>1</v>
      </c>
      <c r="J258" s="656" t="s">
        <v>1330</v>
      </c>
      <c r="K258" s="656"/>
      <c r="L258" s="656"/>
      <c r="M258" s="658">
        <v>0</v>
      </c>
      <c r="N258" s="658"/>
      <c r="O258" s="654"/>
      <c r="P258" s="578"/>
    </row>
    <row r="259" spans="1:16">
      <c r="A259" s="658" t="s">
        <v>697</v>
      </c>
      <c r="B259" s="658" t="s">
        <v>697</v>
      </c>
      <c r="C259" s="658"/>
      <c r="D259" s="658">
        <v>2013</v>
      </c>
      <c r="E259" s="663" t="s">
        <v>777</v>
      </c>
      <c r="F259" s="663" t="s">
        <v>763</v>
      </c>
      <c r="G259" s="663" t="s">
        <v>845</v>
      </c>
      <c r="H259" s="656" t="s">
        <v>568</v>
      </c>
      <c r="I259" s="658">
        <v>1</v>
      </c>
      <c r="J259" s="656" t="s">
        <v>1330</v>
      </c>
      <c r="K259" s="656"/>
      <c r="L259" s="656"/>
      <c r="M259" s="658">
        <v>0</v>
      </c>
      <c r="N259" s="658"/>
      <c r="O259" s="654"/>
      <c r="P259" s="578"/>
    </row>
    <row r="260" spans="1:16">
      <c r="A260" s="658" t="s">
        <v>697</v>
      </c>
      <c r="B260" s="658" t="s">
        <v>697</v>
      </c>
      <c r="C260" s="658"/>
      <c r="D260" s="658">
        <v>2013</v>
      </c>
      <c r="E260" s="663" t="s">
        <v>777</v>
      </c>
      <c r="F260" s="663" t="s">
        <v>763</v>
      </c>
      <c r="G260" s="663" t="s">
        <v>845</v>
      </c>
      <c r="H260" s="656" t="s">
        <v>568</v>
      </c>
      <c r="I260" s="658">
        <v>1</v>
      </c>
      <c r="J260" s="656" t="s">
        <v>436</v>
      </c>
      <c r="K260" s="656"/>
      <c r="L260" s="656"/>
      <c r="M260" s="658">
        <v>0</v>
      </c>
      <c r="N260" s="658"/>
      <c r="O260" s="654"/>
      <c r="P260" s="578"/>
    </row>
    <row r="261" spans="1:16">
      <c r="A261" s="658" t="s">
        <v>697</v>
      </c>
      <c r="B261" s="658" t="s">
        <v>697</v>
      </c>
      <c r="C261" s="658"/>
      <c r="D261" s="658">
        <v>2013</v>
      </c>
      <c r="E261" s="663" t="s">
        <v>777</v>
      </c>
      <c r="F261" s="663" t="s">
        <v>763</v>
      </c>
      <c r="G261" s="663" t="s">
        <v>845</v>
      </c>
      <c r="H261" s="656" t="s">
        <v>568</v>
      </c>
      <c r="I261" s="658">
        <v>1</v>
      </c>
      <c r="J261" s="656" t="s">
        <v>479</v>
      </c>
      <c r="K261" s="656"/>
      <c r="L261" s="656">
        <v>171</v>
      </c>
      <c r="M261" s="658">
        <v>2</v>
      </c>
      <c r="N261" s="658"/>
      <c r="O261" s="654"/>
      <c r="P261" s="578"/>
    </row>
    <row r="262" spans="1:16">
      <c r="A262" s="658" t="s">
        <v>697</v>
      </c>
      <c r="B262" s="658" t="s">
        <v>697</v>
      </c>
      <c r="C262" s="658"/>
      <c r="D262" s="658">
        <v>2013</v>
      </c>
      <c r="E262" s="663" t="s">
        <v>777</v>
      </c>
      <c r="F262" s="663" t="s">
        <v>763</v>
      </c>
      <c r="G262" s="663" t="s">
        <v>845</v>
      </c>
      <c r="H262" s="656" t="s">
        <v>568</v>
      </c>
      <c r="I262" s="658">
        <v>1</v>
      </c>
      <c r="J262" s="656" t="s">
        <v>412</v>
      </c>
      <c r="K262" s="656"/>
      <c r="L262" s="656"/>
      <c r="M262" s="658">
        <v>6</v>
      </c>
      <c r="N262" s="658"/>
      <c r="O262" s="654"/>
      <c r="P262" s="578"/>
    </row>
    <row r="263" spans="1:16">
      <c r="A263" s="658" t="s">
        <v>697</v>
      </c>
      <c r="B263" s="658" t="s">
        <v>697</v>
      </c>
      <c r="C263" s="658"/>
      <c r="D263" s="658">
        <v>2013</v>
      </c>
      <c r="E263" s="663" t="s">
        <v>777</v>
      </c>
      <c r="F263" s="663" t="s">
        <v>763</v>
      </c>
      <c r="G263" s="663" t="s">
        <v>845</v>
      </c>
      <c r="H263" s="656" t="s">
        <v>568</v>
      </c>
      <c r="I263" s="658">
        <v>1</v>
      </c>
      <c r="J263" s="656" t="s">
        <v>449</v>
      </c>
      <c r="K263" s="656"/>
      <c r="L263" s="656">
        <v>60</v>
      </c>
      <c r="M263" s="658">
        <v>118</v>
      </c>
      <c r="N263" s="658"/>
      <c r="O263" s="849"/>
      <c r="P263" s="578"/>
    </row>
    <row r="264" spans="1:16">
      <c r="A264" s="658" t="s">
        <v>697</v>
      </c>
      <c r="B264" s="658" t="s">
        <v>697</v>
      </c>
      <c r="C264" s="658"/>
      <c r="D264" s="658">
        <v>2013</v>
      </c>
      <c r="E264" s="663" t="s">
        <v>777</v>
      </c>
      <c r="F264" s="663" t="s">
        <v>763</v>
      </c>
      <c r="G264" s="663" t="s">
        <v>845</v>
      </c>
      <c r="H264" s="656" t="s">
        <v>568</v>
      </c>
      <c r="I264" s="658">
        <v>1</v>
      </c>
      <c r="J264" s="656" t="s">
        <v>445</v>
      </c>
      <c r="K264" s="656"/>
      <c r="L264" s="656"/>
      <c r="M264" s="658">
        <v>0</v>
      </c>
      <c r="N264" s="658"/>
      <c r="O264" s="849"/>
      <c r="P264" s="578"/>
    </row>
    <row r="265" spans="1:16">
      <c r="A265" s="658" t="s">
        <v>697</v>
      </c>
      <c r="B265" s="658" t="s">
        <v>697</v>
      </c>
      <c r="C265" s="658"/>
      <c r="D265" s="658">
        <v>2013</v>
      </c>
      <c r="E265" s="663" t="s">
        <v>777</v>
      </c>
      <c r="F265" s="663" t="s">
        <v>763</v>
      </c>
      <c r="G265" s="663" t="s">
        <v>845</v>
      </c>
      <c r="H265" s="656" t="s">
        <v>568</v>
      </c>
      <c r="I265" s="658">
        <v>1</v>
      </c>
      <c r="J265" s="656" t="s">
        <v>1307</v>
      </c>
      <c r="K265" s="656"/>
      <c r="L265" s="656"/>
      <c r="M265" s="658">
        <v>0</v>
      </c>
      <c r="N265" s="658"/>
      <c r="O265" s="654"/>
      <c r="P265" s="578"/>
    </row>
    <row r="266" spans="1:16">
      <c r="A266" s="658" t="s">
        <v>697</v>
      </c>
      <c r="B266" s="658" t="s">
        <v>697</v>
      </c>
      <c r="C266" s="658"/>
      <c r="D266" s="658">
        <v>2013</v>
      </c>
      <c r="E266" s="663" t="s">
        <v>777</v>
      </c>
      <c r="F266" s="663" t="s">
        <v>763</v>
      </c>
      <c r="G266" s="663" t="s">
        <v>845</v>
      </c>
      <c r="H266" s="656" t="s">
        <v>578</v>
      </c>
      <c r="I266" s="658">
        <v>1</v>
      </c>
      <c r="J266" s="656" t="s">
        <v>1330</v>
      </c>
      <c r="K266" s="656"/>
      <c r="L266" s="656"/>
      <c r="M266" s="658">
        <v>0</v>
      </c>
      <c r="N266" s="658"/>
      <c r="O266" s="654"/>
      <c r="P266" s="578"/>
    </row>
    <row r="267" spans="1:16">
      <c r="A267" s="658" t="s">
        <v>697</v>
      </c>
      <c r="B267" s="658" t="s">
        <v>697</v>
      </c>
      <c r="C267" s="658"/>
      <c r="D267" s="658">
        <v>2013</v>
      </c>
      <c r="E267" s="663" t="s">
        <v>777</v>
      </c>
      <c r="F267" s="663" t="s">
        <v>763</v>
      </c>
      <c r="G267" s="663" t="s">
        <v>845</v>
      </c>
      <c r="H267" s="656" t="s">
        <v>578</v>
      </c>
      <c r="I267" s="658">
        <v>1</v>
      </c>
      <c r="J267" s="656" t="s">
        <v>436</v>
      </c>
      <c r="K267" s="656"/>
      <c r="L267" s="656"/>
      <c r="M267" s="658">
        <v>405</v>
      </c>
      <c r="N267" s="658"/>
      <c r="O267" s="654"/>
      <c r="P267" s="578"/>
    </row>
    <row r="268" spans="1:16">
      <c r="A268" s="658" t="s">
        <v>697</v>
      </c>
      <c r="B268" s="658" t="s">
        <v>697</v>
      </c>
      <c r="C268" s="658"/>
      <c r="D268" s="658">
        <v>2013</v>
      </c>
      <c r="E268" s="663" t="s">
        <v>777</v>
      </c>
      <c r="F268" s="663" t="s">
        <v>763</v>
      </c>
      <c r="G268" s="663" t="s">
        <v>845</v>
      </c>
      <c r="H268" s="656" t="s">
        <v>578</v>
      </c>
      <c r="I268" s="658">
        <v>1</v>
      </c>
      <c r="J268" s="656" t="s">
        <v>479</v>
      </c>
      <c r="K268" s="656"/>
      <c r="L268" s="656">
        <v>129</v>
      </c>
      <c r="M268" s="658">
        <v>389</v>
      </c>
      <c r="N268" s="658"/>
      <c r="O268" s="654"/>
      <c r="P268" s="578"/>
    </row>
    <row r="269" spans="1:16">
      <c r="A269" s="658" t="s">
        <v>697</v>
      </c>
      <c r="B269" s="658" t="s">
        <v>697</v>
      </c>
      <c r="C269" s="658"/>
      <c r="D269" s="658">
        <v>2013</v>
      </c>
      <c r="E269" s="663" t="s">
        <v>777</v>
      </c>
      <c r="F269" s="663" t="s">
        <v>763</v>
      </c>
      <c r="G269" s="663" t="s">
        <v>845</v>
      </c>
      <c r="H269" s="656" t="s">
        <v>578</v>
      </c>
      <c r="I269" s="658"/>
      <c r="J269" s="656" t="s">
        <v>412</v>
      </c>
      <c r="K269" s="656"/>
      <c r="L269" s="656"/>
      <c r="M269" s="658">
        <v>95</v>
      </c>
      <c r="N269" s="658" t="s">
        <v>1399</v>
      </c>
      <c r="O269" s="654"/>
      <c r="P269" s="578"/>
    </row>
    <row r="270" spans="1:16">
      <c r="A270" s="658" t="s">
        <v>697</v>
      </c>
      <c r="B270" s="658" t="s">
        <v>697</v>
      </c>
      <c r="C270" s="658"/>
      <c r="D270" s="658">
        <v>2013</v>
      </c>
      <c r="E270" s="663" t="s">
        <v>777</v>
      </c>
      <c r="F270" s="663" t="s">
        <v>763</v>
      </c>
      <c r="G270" s="663" t="s">
        <v>845</v>
      </c>
      <c r="H270" s="656" t="s">
        <v>578</v>
      </c>
      <c r="I270" s="658">
        <v>1</v>
      </c>
      <c r="J270" s="656" t="s">
        <v>449</v>
      </c>
      <c r="K270" s="656"/>
      <c r="L270" s="656"/>
      <c r="M270" s="658">
        <v>90</v>
      </c>
      <c r="N270" s="658"/>
      <c r="O270" s="849"/>
      <c r="P270" s="578"/>
    </row>
    <row r="271" spans="1:16">
      <c r="A271" s="658" t="s">
        <v>697</v>
      </c>
      <c r="B271" s="658" t="s">
        <v>697</v>
      </c>
      <c r="C271" s="658"/>
      <c r="D271" s="658">
        <v>2013</v>
      </c>
      <c r="E271" s="663" t="s">
        <v>777</v>
      </c>
      <c r="F271" s="663" t="s">
        <v>763</v>
      </c>
      <c r="G271" s="663" t="s">
        <v>845</v>
      </c>
      <c r="H271" s="656" t="s">
        <v>578</v>
      </c>
      <c r="I271" s="658">
        <v>1</v>
      </c>
      <c r="J271" s="656" t="s">
        <v>445</v>
      </c>
      <c r="K271" s="656"/>
      <c r="L271" s="656"/>
      <c r="M271" s="658">
        <v>5</v>
      </c>
      <c r="N271" s="658"/>
      <c r="O271" s="849"/>
      <c r="P271" s="578"/>
    </row>
    <row r="272" spans="1:16">
      <c r="A272" s="658" t="s">
        <v>697</v>
      </c>
      <c r="B272" s="658" t="s">
        <v>697</v>
      </c>
      <c r="C272" s="658"/>
      <c r="D272" s="658">
        <v>2013</v>
      </c>
      <c r="E272" s="663" t="s">
        <v>777</v>
      </c>
      <c r="F272" s="663" t="s">
        <v>763</v>
      </c>
      <c r="G272" s="663" t="s">
        <v>845</v>
      </c>
      <c r="H272" s="656" t="s">
        <v>578</v>
      </c>
      <c r="I272" s="658"/>
      <c r="J272" s="656" t="s">
        <v>425</v>
      </c>
      <c r="K272" s="656"/>
      <c r="L272" s="656"/>
      <c r="M272" s="658">
        <v>1060</v>
      </c>
      <c r="N272" s="658"/>
      <c r="O272" s="654"/>
      <c r="P272" s="578"/>
    </row>
    <row r="273" spans="1:16">
      <c r="A273" s="658" t="s">
        <v>697</v>
      </c>
      <c r="B273" s="658" t="s">
        <v>697</v>
      </c>
      <c r="C273" s="658"/>
      <c r="D273" s="658">
        <v>2013</v>
      </c>
      <c r="E273" s="663" t="s">
        <v>777</v>
      </c>
      <c r="F273" s="663" t="s">
        <v>763</v>
      </c>
      <c r="G273" s="663" t="s">
        <v>845</v>
      </c>
      <c r="H273" s="656" t="s">
        <v>578</v>
      </c>
      <c r="I273" s="658">
        <v>1</v>
      </c>
      <c r="J273" s="656" t="s">
        <v>1307</v>
      </c>
      <c r="K273" s="656"/>
      <c r="L273" s="656"/>
      <c r="M273" s="658">
        <v>2</v>
      </c>
      <c r="N273" s="658"/>
      <c r="O273" s="654"/>
      <c r="P273" s="578"/>
    </row>
    <row r="274" spans="1:16">
      <c r="A274" s="658" t="s">
        <v>697</v>
      </c>
      <c r="B274" s="658" t="s">
        <v>697</v>
      </c>
      <c r="C274" s="658"/>
      <c r="D274" s="658">
        <v>2013</v>
      </c>
      <c r="E274" s="663" t="s">
        <v>777</v>
      </c>
      <c r="F274" s="663" t="s">
        <v>763</v>
      </c>
      <c r="G274" s="663" t="s">
        <v>845</v>
      </c>
      <c r="H274" s="656" t="s">
        <v>578</v>
      </c>
      <c r="I274" s="658">
        <v>1</v>
      </c>
      <c r="J274" s="656" t="s">
        <v>442</v>
      </c>
      <c r="K274" s="656"/>
      <c r="L274" s="656">
        <v>1930</v>
      </c>
      <c r="M274" s="658">
        <v>1781</v>
      </c>
      <c r="N274" s="658"/>
      <c r="O274" s="654"/>
      <c r="P274" s="578"/>
    </row>
    <row r="275" spans="1:16">
      <c r="A275" s="658" t="s">
        <v>697</v>
      </c>
      <c r="B275" s="658" t="s">
        <v>697</v>
      </c>
      <c r="C275" s="658"/>
      <c r="D275" s="658">
        <v>2013</v>
      </c>
      <c r="E275" s="663" t="s">
        <v>777</v>
      </c>
      <c r="F275" s="663" t="s">
        <v>763</v>
      </c>
      <c r="G275" s="663" t="s">
        <v>845</v>
      </c>
      <c r="H275" s="656" t="s">
        <v>578</v>
      </c>
      <c r="I275" s="658">
        <v>1</v>
      </c>
      <c r="J275" s="656" t="s">
        <v>209</v>
      </c>
      <c r="K275" s="656"/>
      <c r="L275" s="656"/>
      <c r="M275" s="658">
        <v>70</v>
      </c>
      <c r="N275" s="658"/>
      <c r="O275" s="654"/>
      <c r="P275" s="578"/>
    </row>
    <row r="276" spans="1:16">
      <c r="A276" s="658" t="s">
        <v>697</v>
      </c>
      <c r="B276" s="658" t="s">
        <v>697</v>
      </c>
      <c r="C276" s="658"/>
      <c r="D276" s="658">
        <v>2013</v>
      </c>
      <c r="E276" s="663" t="s">
        <v>777</v>
      </c>
      <c r="F276" s="663" t="s">
        <v>763</v>
      </c>
      <c r="G276" s="663" t="s">
        <v>845</v>
      </c>
      <c r="H276" s="656" t="s">
        <v>220</v>
      </c>
      <c r="I276" s="658">
        <v>1</v>
      </c>
      <c r="J276" s="656" t="s">
        <v>436</v>
      </c>
      <c r="K276" s="656"/>
      <c r="L276" s="656">
        <v>79</v>
      </c>
      <c r="M276" s="658">
        <v>0</v>
      </c>
      <c r="N276" s="658"/>
      <c r="O276" s="654"/>
      <c r="P276" s="578"/>
    </row>
    <row r="277" spans="1:16">
      <c r="A277" s="658" t="s">
        <v>697</v>
      </c>
      <c r="B277" s="658" t="s">
        <v>697</v>
      </c>
      <c r="C277" s="658"/>
      <c r="D277" s="658">
        <v>2013</v>
      </c>
      <c r="E277" s="663" t="s">
        <v>777</v>
      </c>
      <c r="F277" s="663" t="s">
        <v>763</v>
      </c>
      <c r="G277" s="663" t="s">
        <v>845</v>
      </c>
      <c r="H277" s="656" t="s">
        <v>220</v>
      </c>
      <c r="I277" s="658">
        <v>1</v>
      </c>
      <c r="J277" s="656" t="s">
        <v>449</v>
      </c>
      <c r="K277" s="656"/>
      <c r="L277" s="656"/>
      <c r="M277" s="658">
        <v>40</v>
      </c>
      <c r="N277" s="658"/>
      <c r="O277" s="849"/>
      <c r="P277" s="578"/>
    </row>
    <row r="278" spans="1:16">
      <c r="A278" s="658" t="s">
        <v>697</v>
      </c>
      <c r="B278" s="658" t="s">
        <v>697</v>
      </c>
      <c r="C278" s="658"/>
      <c r="D278" s="658">
        <v>2013</v>
      </c>
      <c r="E278" s="663" t="s">
        <v>777</v>
      </c>
      <c r="F278" s="663" t="s">
        <v>763</v>
      </c>
      <c r="G278" s="663" t="s">
        <v>845</v>
      </c>
      <c r="H278" s="656" t="s">
        <v>220</v>
      </c>
      <c r="I278" s="658">
        <v>1</v>
      </c>
      <c r="J278" s="656" t="s">
        <v>445</v>
      </c>
      <c r="K278" s="656"/>
      <c r="L278" s="656">
        <v>30</v>
      </c>
      <c r="M278" s="658">
        <v>0</v>
      </c>
      <c r="N278" s="658"/>
      <c r="O278" s="849"/>
      <c r="P278" s="578"/>
    </row>
    <row r="279" spans="1:16">
      <c r="A279" s="658" t="s">
        <v>697</v>
      </c>
      <c r="B279" s="658" t="s">
        <v>697</v>
      </c>
      <c r="C279" s="658"/>
      <c r="D279" s="658">
        <v>2013</v>
      </c>
      <c r="E279" s="663" t="s">
        <v>777</v>
      </c>
      <c r="F279" s="663" t="s">
        <v>763</v>
      </c>
      <c r="G279" s="663" t="s">
        <v>845</v>
      </c>
      <c r="H279" s="656" t="s">
        <v>220</v>
      </c>
      <c r="I279" s="658">
        <v>1</v>
      </c>
      <c r="J279" s="656" t="s">
        <v>442</v>
      </c>
      <c r="K279" s="656"/>
      <c r="L279" s="656">
        <v>15</v>
      </c>
      <c r="M279" s="658">
        <v>0</v>
      </c>
      <c r="N279" s="658"/>
      <c r="O279" s="654"/>
      <c r="P279" s="578"/>
    </row>
    <row r="280" spans="1:16">
      <c r="A280" s="658" t="s">
        <v>697</v>
      </c>
      <c r="B280" s="658" t="s">
        <v>697</v>
      </c>
      <c r="C280" s="658"/>
      <c r="D280" s="658">
        <v>2013</v>
      </c>
      <c r="E280" s="663" t="s">
        <v>777</v>
      </c>
      <c r="F280" s="663" t="s">
        <v>763</v>
      </c>
      <c r="G280" s="663" t="s">
        <v>845</v>
      </c>
      <c r="H280" s="656" t="s">
        <v>275</v>
      </c>
      <c r="I280" s="658"/>
      <c r="J280" s="656" t="s">
        <v>442</v>
      </c>
      <c r="K280" s="656"/>
      <c r="L280" s="656"/>
      <c r="M280" s="658">
        <v>3</v>
      </c>
      <c r="N280" s="658"/>
      <c r="O280" s="654"/>
      <c r="P280" s="578"/>
    </row>
    <row r="281" spans="1:16">
      <c r="A281" s="658" t="s">
        <v>697</v>
      </c>
      <c r="B281" s="658" t="s">
        <v>697</v>
      </c>
      <c r="C281" s="658"/>
      <c r="D281" s="658">
        <v>2013</v>
      </c>
      <c r="E281" s="663" t="s">
        <v>777</v>
      </c>
      <c r="F281" s="663" t="s">
        <v>763</v>
      </c>
      <c r="G281" s="663" t="s">
        <v>845</v>
      </c>
      <c r="H281" s="656" t="s">
        <v>275</v>
      </c>
      <c r="I281" s="658"/>
      <c r="J281" s="656" t="s">
        <v>209</v>
      </c>
      <c r="K281" s="656"/>
      <c r="L281" s="656"/>
      <c r="M281" s="658">
        <v>0</v>
      </c>
      <c r="N281" s="658"/>
      <c r="O281" s="654"/>
      <c r="P281" s="578"/>
    </row>
    <row r="282" spans="1:16">
      <c r="A282" s="658" t="s">
        <v>697</v>
      </c>
      <c r="B282" s="658" t="s">
        <v>697</v>
      </c>
      <c r="C282" s="658"/>
      <c r="D282" s="658">
        <v>2013</v>
      </c>
      <c r="E282" s="663" t="s">
        <v>777</v>
      </c>
      <c r="F282" s="663" t="s">
        <v>763</v>
      </c>
      <c r="G282" s="663" t="s">
        <v>845</v>
      </c>
      <c r="H282" s="656" t="s">
        <v>576</v>
      </c>
      <c r="I282" s="658">
        <v>2</v>
      </c>
      <c r="J282" s="656" t="s">
        <v>1330</v>
      </c>
      <c r="K282" s="656"/>
      <c r="L282" s="656"/>
      <c r="M282" s="658">
        <v>463</v>
      </c>
      <c r="N282" s="658"/>
      <c r="O282" s="654"/>
      <c r="P282" s="578"/>
    </row>
    <row r="283" spans="1:16">
      <c r="A283" s="658" t="s">
        <v>697</v>
      </c>
      <c r="B283" s="658" t="s">
        <v>697</v>
      </c>
      <c r="C283" s="658"/>
      <c r="D283" s="658">
        <v>2013</v>
      </c>
      <c r="E283" s="663" t="s">
        <v>777</v>
      </c>
      <c r="F283" s="663" t="s">
        <v>763</v>
      </c>
      <c r="G283" s="663" t="s">
        <v>845</v>
      </c>
      <c r="H283" s="656" t="s">
        <v>576</v>
      </c>
      <c r="I283" s="658">
        <v>2</v>
      </c>
      <c r="J283" s="656" t="s">
        <v>436</v>
      </c>
      <c r="K283" s="656"/>
      <c r="L283" s="656"/>
      <c r="M283" s="658">
        <v>143</v>
      </c>
      <c r="N283" s="658"/>
      <c r="O283" s="654"/>
      <c r="P283" s="578"/>
    </row>
    <row r="284" spans="1:16">
      <c r="A284" s="658" t="s">
        <v>697</v>
      </c>
      <c r="B284" s="658" t="s">
        <v>697</v>
      </c>
      <c r="C284" s="658"/>
      <c r="D284" s="658">
        <v>2013</v>
      </c>
      <c r="E284" s="663" t="s">
        <v>777</v>
      </c>
      <c r="F284" s="663" t="s">
        <v>763</v>
      </c>
      <c r="G284" s="663" t="s">
        <v>845</v>
      </c>
      <c r="H284" s="656" t="s">
        <v>576</v>
      </c>
      <c r="I284" s="658">
        <v>2</v>
      </c>
      <c r="J284" s="656" t="s">
        <v>479</v>
      </c>
      <c r="K284" s="656"/>
      <c r="L284" s="656">
        <v>388</v>
      </c>
      <c r="M284" s="658">
        <v>210</v>
      </c>
      <c r="N284" s="658"/>
      <c r="O284" s="654"/>
      <c r="P284" s="578"/>
    </row>
    <row r="285" spans="1:16">
      <c r="A285" s="658" t="s">
        <v>697</v>
      </c>
      <c r="B285" s="658" t="s">
        <v>697</v>
      </c>
      <c r="C285" s="658"/>
      <c r="D285" s="658">
        <v>2013</v>
      </c>
      <c r="E285" s="663" t="s">
        <v>777</v>
      </c>
      <c r="F285" s="663" t="s">
        <v>763</v>
      </c>
      <c r="G285" s="663" t="s">
        <v>845</v>
      </c>
      <c r="H285" s="656" t="s">
        <v>576</v>
      </c>
      <c r="I285" s="658">
        <v>2</v>
      </c>
      <c r="J285" s="656" t="s">
        <v>449</v>
      </c>
      <c r="K285" s="656"/>
      <c r="L285" s="656"/>
      <c r="M285" s="658">
        <v>18</v>
      </c>
      <c r="N285" s="658"/>
      <c r="O285" s="849"/>
      <c r="P285" s="578"/>
    </row>
    <row r="286" spans="1:16">
      <c r="A286" s="658" t="s">
        <v>697</v>
      </c>
      <c r="B286" s="658" t="s">
        <v>697</v>
      </c>
      <c r="C286" s="658"/>
      <c r="D286" s="658">
        <v>2013</v>
      </c>
      <c r="E286" s="663" t="s">
        <v>777</v>
      </c>
      <c r="F286" s="663" t="s">
        <v>763</v>
      </c>
      <c r="G286" s="663" t="s">
        <v>845</v>
      </c>
      <c r="H286" s="656" t="s">
        <v>576</v>
      </c>
      <c r="I286" s="658">
        <v>2</v>
      </c>
      <c r="J286" s="656" t="s">
        <v>445</v>
      </c>
      <c r="K286" s="656"/>
      <c r="L286" s="656"/>
      <c r="M286" s="658">
        <v>18</v>
      </c>
      <c r="N286" s="658"/>
      <c r="O286" s="849"/>
      <c r="P286" s="578"/>
    </row>
    <row r="287" spans="1:16">
      <c r="A287" s="658" t="s">
        <v>697</v>
      </c>
      <c r="B287" s="658" t="s">
        <v>697</v>
      </c>
      <c r="C287" s="658"/>
      <c r="D287" s="658">
        <v>2013</v>
      </c>
      <c r="E287" s="663" t="s">
        <v>777</v>
      </c>
      <c r="F287" s="663" t="s">
        <v>763</v>
      </c>
      <c r="G287" s="663" t="s">
        <v>845</v>
      </c>
      <c r="H287" s="656" t="s">
        <v>576</v>
      </c>
      <c r="I287" s="658"/>
      <c r="J287" s="656" t="s">
        <v>425</v>
      </c>
      <c r="K287" s="656"/>
      <c r="L287" s="656"/>
      <c r="M287" s="658">
        <v>4</v>
      </c>
      <c r="N287" s="658"/>
      <c r="O287" s="654"/>
      <c r="P287" s="578"/>
    </row>
    <row r="288" spans="1:16">
      <c r="A288" s="658" t="s">
        <v>697</v>
      </c>
      <c r="B288" s="658" t="s">
        <v>697</v>
      </c>
      <c r="C288" s="658"/>
      <c r="D288" s="658">
        <v>2013</v>
      </c>
      <c r="E288" s="663" t="s">
        <v>777</v>
      </c>
      <c r="F288" s="663" t="s">
        <v>763</v>
      </c>
      <c r="G288" s="663" t="s">
        <v>845</v>
      </c>
      <c r="H288" s="656" t="s">
        <v>576</v>
      </c>
      <c r="I288" s="658">
        <v>2</v>
      </c>
      <c r="J288" s="656" t="s">
        <v>1307</v>
      </c>
      <c r="K288" s="656"/>
      <c r="L288" s="656"/>
      <c r="M288" s="658">
        <v>212</v>
      </c>
      <c r="N288" s="658"/>
      <c r="O288" s="654"/>
      <c r="P288" s="578"/>
    </row>
    <row r="289" spans="1:16">
      <c r="A289" s="658" t="s">
        <v>697</v>
      </c>
      <c r="B289" s="658" t="s">
        <v>697</v>
      </c>
      <c r="C289" s="658"/>
      <c r="D289" s="658">
        <v>2013</v>
      </c>
      <c r="E289" s="663" t="s">
        <v>777</v>
      </c>
      <c r="F289" s="663" t="s">
        <v>763</v>
      </c>
      <c r="G289" s="663" t="s">
        <v>845</v>
      </c>
      <c r="H289" s="656" t="s">
        <v>576</v>
      </c>
      <c r="I289" s="658">
        <v>2</v>
      </c>
      <c r="J289" s="656" t="s">
        <v>442</v>
      </c>
      <c r="K289" s="656"/>
      <c r="L289" s="656">
        <v>700</v>
      </c>
      <c r="M289" s="658">
        <v>745</v>
      </c>
      <c r="N289" s="658"/>
      <c r="O289" s="654"/>
      <c r="P289" s="578"/>
    </row>
    <row r="290" spans="1:16">
      <c r="A290" s="658" t="s">
        <v>697</v>
      </c>
      <c r="B290" s="658" t="s">
        <v>697</v>
      </c>
      <c r="C290" s="658"/>
      <c r="D290" s="658">
        <v>2013</v>
      </c>
      <c r="E290" s="663" t="s">
        <v>777</v>
      </c>
      <c r="F290" s="663" t="s">
        <v>763</v>
      </c>
      <c r="G290" s="663" t="s">
        <v>845</v>
      </c>
      <c r="H290" s="656" t="s">
        <v>576</v>
      </c>
      <c r="I290" s="658">
        <v>2</v>
      </c>
      <c r="J290" s="656" t="s">
        <v>209</v>
      </c>
      <c r="K290" s="656"/>
      <c r="L290" s="656"/>
      <c r="M290" s="658">
        <v>9</v>
      </c>
      <c r="N290" s="658"/>
      <c r="O290" s="654"/>
      <c r="P290" s="578"/>
    </row>
    <row r="291" spans="1:16">
      <c r="A291" s="658" t="s">
        <v>697</v>
      </c>
      <c r="B291" s="658" t="s">
        <v>697</v>
      </c>
      <c r="C291" s="658"/>
      <c r="D291" s="658">
        <v>2013</v>
      </c>
      <c r="E291" s="663" t="s">
        <v>777</v>
      </c>
      <c r="F291" s="663" t="s">
        <v>763</v>
      </c>
      <c r="G291" s="663" t="s">
        <v>845</v>
      </c>
      <c r="H291" s="656" t="s">
        <v>558</v>
      </c>
      <c r="I291" s="658"/>
      <c r="J291" s="656" t="s">
        <v>449</v>
      </c>
      <c r="K291" s="656"/>
      <c r="L291" s="656"/>
      <c r="M291" s="658">
        <v>2</v>
      </c>
      <c r="N291" s="658"/>
      <c r="O291" s="849"/>
      <c r="P291" s="578"/>
    </row>
    <row r="292" spans="1:16">
      <c r="A292" s="658" t="s">
        <v>697</v>
      </c>
      <c r="B292" s="658" t="s">
        <v>697</v>
      </c>
      <c r="C292" s="658"/>
      <c r="D292" s="658">
        <v>2013</v>
      </c>
      <c r="E292" s="663" t="s">
        <v>777</v>
      </c>
      <c r="F292" s="663" t="s">
        <v>763</v>
      </c>
      <c r="G292" s="663" t="s">
        <v>845</v>
      </c>
      <c r="H292" s="656" t="s">
        <v>558</v>
      </c>
      <c r="I292" s="658"/>
      <c r="J292" s="656" t="s">
        <v>1307</v>
      </c>
      <c r="K292" s="656"/>
      <c r="L292" s="656"/>
      <c r="M292" s="658">
        <v>0</v>
      </c>
      <c r="N292" s="658"/>
      <c r="O292" s="654"/>
      <c r="P292" s="578"/>
    </row>
    <row r="293" spans="1:16">
      <c r="A293" s="658" t="s">
        <v>697</v>
      </c>
      <c r="B293" s="658" t="s">
        <v>697</v>
      </c>
      <c r="C293" s="658"/>
      <c r="D293" s="658">
        <v>2013</v>
      </c>
      <c r="E293" s="663" t="s">
        <v>777</v>
      </c>
      <c r="F293" s="663" t="s">
        <v>763</v>
      </c>
      <c r="G293" s="663" t="s">
        <v>845</v>
      </c>
      <c r="H293" s="656" t="s">
        <v>558</v>
      </c>
      <c r="I293" s="658"/>
      <c r="J293" s="656" t="s">
        <v>442</v>
      </c>
      <c r="K293" s="656"/>
      <c r="L293" s="656"/>
      <c r="M293" s="658">
        <v>1</v>
      </c>
      <c r="N293" s="658"/>
      <c r="O293" s="654"/>
      <c r="P293" s="578"/>
    </row>
    <row r="294" spans="1:16">
      <c r="A294" s="658" t="s">
        <v>697</v>
      </c>
      <c r="B294" s="658" t="s">
        <v>697</v>
      </c>
      <c r="C294" s="658"/>
      <c r="D294" s="658">
        <v>2013</v>
      </c>
      <c r="E294" s="663" t="s">
        <v>777</v>
      </c>
      <c r="F294" s="663" t="s">
        <v>763</v>
      </c>
      <c r="G294" s="663" t="s">
        <v>845</v>
      </c>
      <c r="H294" s="656" t="s">
        <v>246</v>
      </c>
      <c r="I294" s="658"/>
      <c r="J294" s="656" t="s">
        <v>436</v>
      </c>
      <c r="K294" s="656"/>
      <c r="L294" s="656"/>
      <c r="M294" s="658">
        <v>0</v>
      </c>
      <c r="N294" s="658"/>
      <c r="O294" s="654"/>
      <c r="P294" s="578"/>
    </row>
    <row r="295" spans="1:16">
      <c r="A295" s="658" t="s">
        <v>697</v>
      </c>
      <c r="B295" s="658" t="s">
        <v>697</v>
      </c>
      <c r="C295" s="658"/>
      <c r="D295" s="658">
        <v>2013</v>
      </c>
      <c r="E295" s="663" t="s">
        <v>777</v>
      </c>
      <c r="F295" s="663" t="s">
        <v>763</v>
      </c>
      <c r="G295" s="663" t="s">
        <v>845</v>
      </c>
      <c r="H295" s="656" t="s">
        <v>246</v>
      </c>
      <c r="I295" s="658">
        <v>2</v>
      </c>
      <c r="J295" s="656" t="s">
        <v>479</v>
      </c>
      <c r="K295" s="656"/>
      <c r="L295" s="656">
        <v>151</v>
      </c>
      <c r="M295" s="658">
        <v>0</v>
      </c>
      <c r="N295" s="658"/>
      <c r="O295" s="654"/>
      <c r="P295" s="578"/>
    </row>
    <row r="296" spans="1:16">
      <c r="A296" s="658" t="s">
        <v>697</v>
      </c>
      <c r="B296" s="658" t="s">
        <v>697</v>
      </c>
      <c r="C296" s="658"/>
      <c r="D296" s="658">
        <v>2013</v>
      </c>
      <c r="E296" s="663" t="s">
        <v>777</v>
      </c>
      <c r="F296" s="663" t="s">
        <v>763</v>
      </c>
      <c r="G296" s="663" t="s">
        <v>845</v>
      </c>
      <c r="H296" s="656" t="s">
        <v>246</v>
      </c>
      <c r="I296" s="658"/>
      <c r="J296" s="656" t="s">
        <v>1503</v>
      </c>
      <c r="K296" s="656"/>
      <c r="L296" s="656">
        <v>861</v>
      </c>
      <c r="M296" s="658">
        <v>0</v>
      </c>
      <c r="N296" s="658"/>
      <c r="O296" s="849"/>
      <c r="P296" s="578"/>
    </row>
    <row r="297" spans="1:16">
      <c r="A297" s="658" t="s">
        <v>697</v>
      </c>
      <c r="B297" s="658" t="s">
        <v>697</v>
      </c>
      <c r="C297" s="658"/>
      <c r="D297" s="658">
        <v>2013</v>
      </c>
      <c r="E297" s="663" t="s">
        <v>777</v>
      </c>
      <c r="F297" s="663" t="s">
        <v>763</v>
      </c>
      <c r="G297" s="663" t="s">
        <v>845</v>
      </c>
      <c r="H297" s="656" t="s">
        <v>246</v>
      </c>
      <c r="I297" s="658"/>
      <c r="J297" s="656" t="s">
        <v>442</v>
      </c>
      <c r="K297" s="656"/>
      <c r="L297" s="656"/>
      <c r="M297" s="658">
        <v>258</v>
      </c>
      <c r="N297" s="658"/>
      <c r="O297" s="654"/>
      <c r="P297" s="578"/>
    </row>
    <row r="298" spans="1:16">
      <c r="A298" s="658" t="s">
        <v>697</v>
      </c>
      <c r="B298" s="658" t="s">
        <v>697</v>
      </c>
      <c r="C298" s="658"/>
      <c r="D298" s="658">
        <v>2013</v>
      </c>
      <c r="E298" s="663" t="s">
        <v>777</v>
      </c>
      <c r="F298" s="663" t="s">
        <v>763</v>
      </c>
      <c r="G298" s="663" t="s">
        <v>845</v>
      </c>
      <c r="H298" s="656" t="s">
        <v>246</v>
      </c>
      <c r="I298" s="658"/>
      <c r="J298" s="656" t="s">
        <v>209</v>
      </c>
      <c r="K298" s="656"/>
      <c r="L298" s="656"/>
      <c r="M298" s="658">
        <v>6</v>
      </c>
      <c r="N298" s="658"/>
      <c r="O298" s="654"/>
      <c r="P298" s="578"/>
    </row>
    <row r="299" spans="1:16">
      <c r="A299" s="658" t="s">
        <v>697</v>
      </c>
      <c r="B299" s="658" t="s">
        <v>697</v>
      </c>
      <c r="C299" s="658"/>
      <c r="D299" s="658">
        <v>2013</v>
      </c>
      <c r="E299" s="663" t="s">
        <v>777</v>
      </c>
      <c r="F299" s="663" t="s">
        <v>763</v>
      </c>
      <c r="G299" s="663" t="s">
        <v>845</v>
      </c>
      <c r="H299" s="656" t="s">
        <v>106</v>
      </c>
      <c r="I299" s="658"/>
      <c r="J299" s="656" t="s">
        <v>1330</v>
      </c>
      <c r="K299" s="656"/>
      <c r="L299" s="656"/>
      <c r="M299" s="658">
        <v>2</v>
      </c>
      <c r="N299" s="658"/>
      <c r="O299" s="654"/>
      <c r="P299" s="578"/>
    </row>
    <row r="300" spans="1:16">
      <c r="A300" s="658" t="s">
        <v>697</v>
      </c>
      <c r="B300" s="658" t="s">
        <v>697</v>
      </c>
      <c r="C300" s="658"/>
      <c r="D300" s="658">
        <v>2013</v>
      </c>
      <c r="E300" s="663" t="s">
        <v>777</v>
      </c>
      <c r="F300" s="663" t="s">
        <v>763</v>
      </c>
      <c r="G300" s="663" t="s">
        <v>845</v>
      </c>
      <c r="H300" s="656" t="s">
        <v>106</v>
      </c>
      <c r="I300" s="658"/>
      <c r="J300" s="656" t="s">
        <v>436</v>
      </c>
      <c r="K300" s="656"/>
      <c r="L300" s="656"/>
      <c r="M300" s="658">
        <v>5</v>
      </c>
      <c r="N300" s="658"/>
      <c r="O300" s="654"/>
      <c r="P300" s="578"/>
    </row>
    <row r="301" spans="1:16">
      <c r="A301" s="658" t="s">
        <v>697</v>
      </c>
      <c r="B301" s="658" t="s">
        <v>697</v>
      </c>
      <c r="C301" s="658"/>
      <c r="D301" s="658">
        <v>2013</v>
      </c>
      <c r="E301" s="663" t="s">
        <v>777</v>
      </c>
      <c r="F301" s="663" t="s">
        <v>763</v>
      </c>
      <c r="G301" s="663" t="s">
        <v>845</v>
      </c>
      <c r="H301" s="656" t="s">
        <v>106</v>
      </c>
      <c r="I301" s="658"/>
      <c r="J301" s="656" t="s">
        <v>412</v>
      </c>
      <c r="K301" s="656"/>
      <c r="L301" s="656"/>
      <c r="M301" s="658">
        <v>4</v>
      </c>
      <c r="N301" s="658"/>
      <c r="O301" s="654"/>
      <c r="P301" s="578"/>
    </row>
    <row r="302" spans="1:16">
      <c r="A302" s="658" t="s">
        <v>697</v>
      </c>
      <c r="B302" s="658" t="s">
        <v>697</v>
      </c>
      <c r="C302" s="658"/>
      <c r="D302" s="658">
        <v>2013</v>
      </c>
      <c r="E302" s="663" t="s">
        <v>777</v>
      </c>
      <c r="F302" s="663" t="s">
        <v>763</v>
      </c>
      <c r="G302" s="663" t="s">
        <v>845</v>
      </c>
      <c r="H302" s="656" t="s">
        <v>106</v>
      </c>
      <c r="I302" s="658"/>
      <c r="J302" s="656" t="s">
        <v>442</v>
      </c>
      <c r="K302" s="656"/>
      <c r="L302" s="656"/>
      <c r="M302" s="658">
        <v>6</v>
      </c>
      <c r="N302" s="658"/>
      <c r="O302" s="654"/>
      <c r="P302" s="578"/>
    </row>
    <row r="303" spans="1:16" s="578" customFormat="1">
      <c r="A303" s="658" t="s">
        <v>697</v>
      </c>
      <c r="B303" s="658" t="s">
        <v>697</v>
      </c>
      <c r="C303" s="658"/>
      <c r="D303" s="658">
        <v>2013</v>
      </c>
      <c r="E303" s="663" t="s">
        <v>777</v>
      </c>
      <c r="F303" s="663" t="s">
        <v>763</v>
      </c>
      <c r="G303" s="663" t="s">
        <v>845</v>
      </c>
      <c r="H303" s="656" t="s">
        <v>1336</v>
      </c>
      <c r="I303" s="658"/>
      <c r="J303" s="656" t="s">
        <v>1330</v>
      </c>
      <c r="K303" s="656"/>
      <c r="L303" s="656"/>
      <c r="M303" s="658">
        <v>2</v>
      </c>
      <c r="N303" s="658"/>
      <c r="O303" s="654"/>
    </row>
    <row r="304" spans="1:16">
      <c r="A304" s="658" t="s">
        <v>697</v>
      </c>
      <c r="B304" s="658" t="s">
        <v>697</v>
      </c>
      <c r="C304" s="658"/>
      <c r="D304" s="658">
        <v>2013</v>
      </c>
      <c r="E304" s="663" t="s">
        <v>777</v>
      </c>
      <c r="F304" s="663" t="s">
        <v>763</v>
      </c>
      <c r="G304" s="663" t="s">
        <v>845</v>
      </c>
      <c r="H304" s="656" t="s">
        <v>1336</v>
      </c>
      <c r="I304" s="658"/>
      <c r="J304" s="656" t="s">
        <v>479</v>
      </c>
      <c r="K304" s="656"/>
      <c r="L304" s="656"/>
      <c r="M304" s="658">
        <v>0</v>
      </c>
      <c r="N304" s="658"/>
      <c r="O304" s="654"/>
      <c r="P304" s="578"/>
    </row>
    <row r="305" spans="1:16">
      <c r="A305" s="658" t="s">
        <v>697</v>
      </c>
      <c r="B305" s="658" t="s">
        <v>697</v>
      </c>
      <c r="C305" s="658"/>
      <c r="D305" s="658">
        <v>2013</v>
      </c>
      <c r="E305" s="663" t="s">
        <v>777</v>
      </c>
      <c r="F305" s="663" t="s">
        <v>763</v>
      </c>
      <c r="G305" s="663" t="s">
        <v>845</v>
      </c>
      <c r="H305" s="656" t="s">
        <v>1336</v>
      </c>
      <c r="I305" s="658"/>
      <c r="J305" s="656" t="s">
        <v>412</v>
      </c>
      <c r="K305" s="656"/>
      <c r="L305" s="656"/>
      <c r="M305" s="658"/>
      <c r="N305" s="658"/>
      <c r="O305" s="654"/>
      <c r="P305" s="578"/>
    </row>
    <row r="306" spans="1:16">
      <c r="A306" s="658" t="s">
        <v>697</v>
      </c>
      <c r="B306" s="658" t="s">
        <v>697</v>
      </c>
      <c r="C306" s="658"/>
      <c r="D306" s="658">
        <v>2013</v>
      </c>
      <c r="E306" s="663" t="s">
        <v>777</v>
      </c>
      <c r="F306" s="663" t="s">
        <v>763</v>
      </c>
      <c r="G306" s="663" t="s">
        <v>845</v>
      </c>
      <c r="H306" s="656" t="s">
        <v>1336</v>
      </c>
      <c r="I306" s="658"/>
      <c r="J306" s="656" t="s">
        <v>445</v>
      </c>
      <c r="K306" s="656"/>
      <c r="L306" s="656"/>
      <c r="M306" s="658">
        <v>0</v>
      </c>
      <c r="N306" s="658"/>
      <c r="O306" s="849"/>
      <c r="P306" s="578"/>
    </row>
    <row r="307" spans="1:16">
      <c r="A307" s="658" t="s">
        <v>697</v>
      </c>
      <c r="B307" s="658" t="s">
        <v>697</v>
      </c>
      <c r="C307" s="658"/>
      <c r="D307" s="658">
        <v>2013</v>
      </c>
      <c r="E307" s="663" t="s">
        <v>777</v>
      </c>
      <c r="F307" s="663" t="s">
        <v>763</v>
      </c>
      <c r="G307" s="663" t="s">
        <v>845</v>
      </c>
      <c r="H307" s="656" t="s">
        <v>1336</v>
      </c>
      <c r="I307" s="658"/>
      <c r="J307" s="656" t="s">
        <v>442</v>
      </c>
      <c r="K307" s="656"/>
      <c r="L307" s="656"/>
      <c r="M307" s="658">
        <v>3</v>
      </c>
      <c r="N307" s="658"/>
      <c r="O307" s="654"/>
      <c r="P307" s="578"/>
    </row>
    <row r="308" spans="1:16">
      <c r="A308" s="658" t="s">
        <v>697</v>
      </c>
      <c r="B308" s="658" t="s">
        <v>697</v>
      </c>
      <c r="C308" s="658"/>
      <c r="D308" s="658">
        <v>2013</v>
      </c>
      <c r="E308" s="663" t="s">
        <v>777</v>
      </c>
      <c r="F308" s="663" t="s">
        <v>763</v>
      </c>
      <c r="G308" s="663" t="s">
        <v>845</v>
      </c>
      <c r="H308" s="656" t="s">
        <v>1336</v>
      </c>
      <c r="I308" s="658"/>
      <c r="J308" s="656" t="s">
        <v>209</v>
      </c>
      <c r="K308" s="656"/>
      <c r="L308" s="656"/>
      <c r="M308" s="658">
        <v>0</v>
      </c>
      <c r="N308" s="658"/>
      <c r="O308" s="654"/>
      <c r="P308" s="578"/>
    </row>
    <row r="309" spans="1:16">
      <c r="A309" s="658" t="s">
        <v>697</v>
      </c>
      <c r="B309" s="658" t="s">
        <v>697</v>
      </c>
      <c r="C309" s="658"/>
      <c r="D309" s="658">
        <v>2013</v>
      </c>
      <c r="E309" s="663" t="s">
        <v>777</v>
      </c>
      <c r="F309" s="663" t="s">
        <v>763</v>
      </c>
      <c r="G309" s="663" t="s">
        <v>845</v>
      </c>
      <c r="H309" s="656" t="s">
        <v>1337</v>
      </c>
      <c r="I309" s="658"/>
      <c r="J309" s="656" t="s">
        <v>1330</v>
      </c>
      <c r="K309" s="656"/>
      <c r="L309" s="656"/>
      <c r="M309" s="658">
        <v>25</v>
      </c>
      <c r="N309" s="658"/>
      <c r="O309" s="654"/>
      <c r="P309" s="578"/>
    </row>
    <row r="310" spans="1:16">
      <c r="A310" s="658" t="s">
        <v>697</v>
      </c>
      <c r="B310" s="658" t="s">
        <v>697</v>
      </c>
      <c r="C310" s="658"/>
      <c r="D310" s="658">
        <v>2013</v>
      </c>
      <c r="E310" s="663" t="s">
        <v>777</v>
      </c>
      <c r="F310" s="663" t="s">
        <v>763</v>
      </c>
      <c r="G310" s="663" t="s">
        <v>845</v>
      </c>
      <c r="H310" s="656" t="s">
        <v>1337</v>
      </c>
      <c r="I310" s="658"/>
      <c r="J310" s="656" t="s">
        <v>436</v>
      </c>
      <c r="K310" s="656"/>
      <c r="L310" s="656"/>
      <c r="M310" s="658">
        <v>66</v>
      </c>
      <c r="N310" s="658"/>
      <c r="O310" s="654"/>
      <c r="P310" s="578"/>
    </row>
    <row r="311" spans="1:16">
      <c r="A311" s="658" t="s">
        <v>697</v>
      </c>
      <c r="B311" s="658" t="s">
        <v>697</v>
      </c>
      <c r="C311" s="658"/>
      <c r="D311" s="658">
        <v>2013</v>
      </c>
      <c r="E311" s="663" t="s">
        <v>777</v>
      </c>
      <c r="F311" s="663" t="s">
        <v>763</v>
      </c>
      <c r="G311" s="663" t="s">
        <v>845</v>
      </c>
      <c r="H311" s="656" t="s">
        <v>1337</v>
      </c>
      <c r="I311" s="658"/>
      <c r="J311" s="656" t="s">
        <v>479</v>
      </c>
      <c r="K311" s="656"/>
      <c r="L311" s="656"/>
      <c r="M311" s="658">
        <v>34</v>
      </c>
      <c r="N311" s="658"/>
      <c r="O311" s="654"/>
      <c r="P311" s="578"/>
    </row>
    <row r="312" spans="1:16">
      <c r="A312" s="658" t="s">
        <v>697</v>
      </c>
      <c r="B312" s="658" t="s">
        <v>697</v>
      </c>
      <c r="C312" s="658"/>
      <c r="D312" s="658">
        <v>2013</v>
      </c>
      <c r="E312" s="663" t="s">
        <v>777</v>
      </c>
      <c r="F312" s="663" t="s">
        <v>763</v>
      </c>
      <c r="G312" s="663" t="s">
        <v>845</v>
      </c>
      <c r="H312" s="660" t="s">
        <v>1337</v>
      </c>
      <c r="I312" s="676"/>
      <c r="J312" s="929" t="s">
        <v>445</v>
      </c>
      <c r="K312" s="929"/>
      <c r="L312" s="929"/>
      <c r="M312" s="676">
        <v>2</v>
      </c>
      <c r="N312" s="676"/>
      <c r="O312" s="849"/>
      <c r="P312" s="578"/>
    </row>
    <row r="313" spans="1:16">
      <c r="A313" s="658" t="s">
        <v>697</v>
      </c>
      <c r="B313" s="658" t="s">
        <v>697</v>
      </c>
      <c r="C313" s="658"/>
      <c r="D313" s="658">
        <v>2013</v>
      </c>
      <c r="E313" s="663" t="s">
        <v>777</v>
      </c>
      <c r="F313" s="663" t="s">
        <v>763</v>
      </c>
      <c r="G313" s="663" t="s">
        <v>845</v>
      </c>
      <c r="H313" s="660" t="s">
        <v>1337</v>
      </c>
      <c r="I313" s="676"/>
      <c r="J313" s="929" t="s">
        <v>425</v>
      </c>
      <c r="K313" s="929"/>
      <c r="L313" s="929"/>
      <c r="M313" s="676">
        <v>89</v>
      </c>
      <c r="N313" s="676"/>
      <c r="O313" s="654"/>
      <c r="P313" s="578"/>
    </row>
    <row r="314" spans="1:16">
      <c r="A314" s="658" t="s">
        <v>697</v>
      </c>
      <c r="B314" s="658" t="s">
        <v>697</v>
      </c>
      <c r="C314" s="658"/>
      <c r="D314" s="658">
        <v>2013</v>
      </c>
      <c r="E314" s="663" t="s">
        <v>777</v>
      </c>
      <c r="F314" s="663" t="s">
        <v>763</v>
      </c>
      <c r="G314" s="663" t="s">
        <v>845</v>
      </c>
      <c r="H314" s="656" t="s">
        <v>1337</v>
      </c>
      <c r="I314" s="628"/>
      <c r="J314" s="639" t="s">
        <v>1307</v>
      </c>
      <c r="K314" s="639"/>
      <c r="L314" s="639"/>
      <c r="M314" s="628">
        <v>18</v>
      </c>
      <c r="N314" s="628"/>
      <c r="O314" s="654"/>
      <c r="P314" s="578"/>
    </row>
    <row r="315" spans="1:16">
      <c r="A315" s="658" t="s">
        <v>697</v>
      </c>
      <c r="B315" s="658" t="s">
        <v>697</v>
      </c>
      <c r="C315" s="658"/>
      <c r="D315" s="658">
        <v>2013</v>
      </c>
      <c r="E315" s="663" t="s">
        <v>777</v>
      </c>
      <c r="F315" s="663" t="s">
        <v>763</v>
      </c>
      <c r="G315" s="663" t="s">
        <v>845</v>
      </c>
      <c r="H315" s="656" t="s">
        <v>1337</v>
      </c>
      <c r="I315" s="658"/>
      <c r="J315" s="656" t="s">
        <v>442</v>
      </c>
      <c r="K315" s="656"/>
      <c r="L315" s="656"/>
      <c r="M315" s="658">
        <v>365</v>
      </c>
      <c r="N315" s="658"/>
      <c r="O315" s="654"/>
      <c r="P315" s="578"/>
    </row>
    <row r="316" spans="1:16">
      <c r="A316" s="658" t="s">
        <v>697</v>
      </c>
      <c r="B316" s="658" t="s">
        <v>697</v>
      </c>
      <c r="C316" s="658"/>
      <c r="D316" s="658">
        <v>2013</v>
      </c>
      <c r="E316" s="663" t="s">
        <v>777</v>
      </c>
      <c r="F316" s="663" t="s">
        <v>763</v>
      </c>
      <c r="G316" s="663" t="s">
        <v>845</v>
      </c>
      <c r="H316" s="656" t="s">
        <v>1337</v>
      </c>
      <c r="I316" s="658"/>
      <c r="J316" s="656" t="s">
        <v>209</v>
      </c>
      <c r="K316" s="656"/>
      <c r="L316" s="656"/>
      <c r="M316" s="658">
        <v>325</v>
      </c>
      <c r="N316" s="658"/>
      <c r="O316" s="654"/>
      <c r="P316" s="578"/>
    </row>
    <row r="317" spans="1:16">
      <c r="A317" s="658" t="s">
        <v>697</v>
      </c>
      <c r="B317" s="658" t="s">
        <v>697</v>
      </c>
      <c r="C317" s="658"/>
      <c r="D317" s="658">
        <v>2013</v>
      </c>
      <c r="E317" s="663" t="s">
        <v>777</v>
      </c>
      <c r="F317" s="663" t="s">
        <v>763</v>
      </c>
      <c r="G317" s="663" t="s">
        <v>845</v>
      </c>
      <c r="H317" s="656" t="s">
        <v>922</v>
      </c>
      <c r="I317" s="658">
        <v>1</v>
      </c>
      <c r="J317" s="656" t="s">
        <v>1330</v>
      </c>
      <c r="K317" s="656"/>
      <c r="L317" s="656"/>
      <c r="M317" s="662">
        <v>21</v>
      </c>
      <c r="N317" s="658"/>
      <c r="O317" s="654"/>
      <c r="P317" s="578"/>
    </row>
    <row r="318" spans="1:16">
      <c r="A318" s="658" t="s">
        <v>697</v>
      </c>
      <c r="B318" s="658" t="s">
        <v>697</v>
      </c>
      <c r="C318" s="658"/>
      <c r="D318" s="658">
        <v>2013</v>
      </c>
      <c r="E318" s="663" t="s">
        <v>777</v>
      </c>
      <c r="F318" s="663" t="s">
        <v>763</v>
      </c>
      <c r="G318" s="663" t="s">
        <v>845</v>
      </c>
      <c r="H318" s="656" t="s">
        <v>922</v>
      </c>
      <c r="I318" s="658">
        <v>1</v>
      </c>
      <c r="J318" s="656" t="s">
        <v>436</v>
      </c>
      <c r="K318" s="656"/>
      <c r="L318" s="656"/>
      <c r="M318" s="662">
        <v>542</v>
      </c>
      <c r="N318" s="658"/>
      <c r="O318" s="654"/>
      <c r="P318" s="578"/>
    </row>
    <row r="319" spans="1:16">
      <c r="A319" s="658" t="s">
        <v>697</v>
      </c>
      <c r="B319" s="658" t="s">
        <v>697</v>
      </c>
      <c r="C319" s="658"/>
      <c r="D319" s="658">
        <v>2013</v>
      </c>
      <c r="E319" s="663" t="s">
        <v>777</v>
      </c>
      <c r="F319" s="663" t="s">
        <v>763</v>
      </c>
      <c r="G319" s="663" t="s">
        <v>845</v>
      </c>
      <c r="H319" s="656" t="s">
        <v>922</v>
      </c>
      <c r="I319" s="658">
        <v>1</v>
      </c>
      <c r="J319" s="656" t="s">
        <v>479</v>
      </c>
      <c r="K319" s="656"/>
      <c r="L319" s="656">
        <v>5906</v>
      </c>
      <c r="M319" s="662">
        <v>3518</v>
      </c>
      <c r="N319" s="658"/>
      <c r="O319" s="654"/>
      <c r="P319" s="578"/>
    </row>
    <row r="320" spans="1:16" s="578" customFormat="1">
      <c r="A320" s="658" t="s">
        <v>697</v>
      </c>
      <c r="B320" s="658" t="s">
        <v>697</v>
      </c>
      <c r="C320" s="658"/>
      <c r="D320" s="658">
        <v>2013</v>
      </c>
      <c r="E320" s="663" t="s">
        <v>777</v>
      </c>
      <c r="F320" s="663" t="s">
        <v>763</v>
      </c>
      <c r="G320" s="663" t="s">
        <v>845</v>
      </c>
      <c r="H320" s="656" t="s">
        <v>922</v>
      </c>
      <c r="I320" s="658"/>
      <c r="J320" s="656" t="s">
        <v>449</v>
      </c>
      <c r="K320" s="656"/>
      <c r="L320" s="656"/>
      <c r="M320" s="662">
        <v>12</v>
      </c>
      <c r="N320" s="658"/>
      <c r="O320" s="849"/>
    </row>
    <row r="321" spans="1:16">
      <c r="A321" s="658" t="s">
        <v>697</v>
      </c>
      <c r="B321" s="658" t="s">
        <v>697</v>
      </c>
      <c r="C321" s="658"/>
      <c r="D321" s="658">
        <v>2013</v>
      </c>
      <c r="E321" s="663" t="s">
        <v>777</v>
      </c>
      <c r="F321" s="663" t="s">
        <v>763</v>
      </c>
      <c r="G321" s="663" t="s">
        <v>845</v>
      </c>
      <c r="H321" s="656" t="s">
        <v>922</v>
      </c>
      <c r="I321" s="658">
        <v>1</v>
      </c>
      <c r="J321" s="656" t="s">
        <v>1503</v>
      </c>
      <c r="K321" s="656"/>
      <c r="L321" s="656"/>
      <c r="M321" s="662">
        <v>0</v>
      </c>
      <c r="N321" s="658"/>
      <c r="O321" s="849"/>
      <c r="P321" s="578"/>
    </row>
    <row r="322" spans="1:16">
      <c r="A322" s="658" t="s">
        <v>697</v>
      </c>
      <c r="B322" s="658" t="s">
        <v>697</v>
      </c>
      <c r="C322" s="658"/>
      <c r="D322" s="658">
        <v>2013</v>
      </c>
      <c r="E322" s="663" t="s">
        <v>777</v>
      </c>
      <c r="F322" s="663" t="s">
        <v>763</v>
      </c>
      <c r="G322" s="663" t="s">
        <v>845</v>
      </c>
      <c r="H322" s="656" t="s">
        <v>922</v>
      </c>
      <c r="I322" s="658"/>
      <c r="J322" s="656" t="s">
        <v>425</v>
      </c>
      <c r="K322" s="656"/>
      <c r="L322" s="656"/>
      <c r="M322" s="662">
        <v>0</v>
      </c>
      <c r="N322" s="658"/>
      <c r="O322" s="654"/>
      <c r="P322" s="578"/>
    </row>
    <row r="323" spans="1:16">
      <c r="A323" s="658" t="s">
        <v>697</v>
      </c>
      <c r="B323" s="658" t="s">
        <v>697</v>
      </c>
      <c r="C323" s="658"/>
      <c r="D323" s="658">
        <v>2013</v>
      </c>
      <c r="E323" s="663" t="s">
        <v>777</v>
      </c>
      <c r="F323" s="663" t="s">
        <v>763</v>
      </c>
      <c r="G323" s="663" t="s">
        <v>845</v>
      </c>
      <c r="H323" s="656" t="s">
        <v>922</v>
      </c>
      <c r="I323" s="658">
        <v>1</v>
      </c>
      <c r="J323" s="656" t="s">
        <v>1307</v>
      </c>
      <c r="K323" s="656"/>
      <c r="L323" s="656"/>
      <c r="M323" s="662">
        <v>2</v>
      </c>
      <c r="N323" s="658"/>
      <c r="O323" s="654"/>
      <c r="P323" s="578"/>
    </row>
    <row r="324" spans="1:16">
      <c r="A324" s="658" t="s">
        <v>697</v>
      </c>
      <c r="B324" s="658" t="s">
        <v>697</v>
      </c>
      <c r="C324" s="658"/>
      <c r="D324" s="658">
        <v>2013</v>
      </c>
      <c r="E324" s="663" t="s">
        <v>777</v>
      </c>
      <c r="F324" s="663" t="s">
        <v>763</v>
      </c>
      <c r="G324" s="663" t="s">
        <v>845</v>
      </c>
      <c r="H324" s="656" t="s">
        <v>922</v>
      </c>
      <c r="I324" s="658">
        <v>1</v>
      </c>
      <c r="J324" s="656" t="s">
        <v>442</v>
      </c>
      <c r="K324" s="656"/>
      <c r="L324" s="656"/>
      <c r="M324" s="662">
        <v>181</v>
      </c>
      <c r="N324" s="658"/>
      <c r="O324" s="654"/>
      <c r="P324" s="578"/>
    </row>
    <row r="325" spans="1:16">
      <c r="A325" s="658" t="s">
        <v>697</v>
      </c>
      <c r="B325" s="658" t="s">
        <v>697</v>
      </c>
      <c r="C325" s="658"/>
      <c r="D325" s="658">
        <v>2013</v>
      </c>
      <c r="E325" s="663" t="s">
        <v>777</v>
      </c>
      <c r="F325" s="663" t="s">
        <v>763</v>
      </c>
      <c r="G325" s="663" t="s">
        <v>845</v>
      </c>
      <c r="H325" s="656" t="s">
        <v>922</v>
      </c>
      <c r="I325" s="658">
        <v>1</v>
      </c>
      <c r="J325" s="656" t="s">
        <v>209</v>
      </c>
      <c r="K325" s="656"/>
      <c r="L325" s="656"/>
      <c r="M325" s="662">
        <v>0</v>
      </c>
      <c r="N325" s="658"/>
      <c r="O325" s="654"/>
      <c r="P325" s="578"/>
    </row>
    <row r="326" spans="1:16">
      <c r="A326" s="658" t="s">
        <v>697</v>
      </c>
      <c r="B326" s="658" t="s">
        <v>697</v>
      </c>
      <c r="C326" s="658"/>
      <c r="D326" s="658">
        <v>2013</v>
      </c>
      <c r="E326" s="663" t="s">
        <v>777</v>
      </c>
      <c r="F326" s="663" t="s">
        <v>763</v>
      </c>
      <c r="G326" s="663" t="s">
        <v>845</v>
      </c>
      <c r="H326" s="656" t="s">
        <v>276</v>
      </c>
      <c r="I326" s="658"/>
      <c r="J326" s="656" t="s">
        <v>1330</v>
      </c>
      <c r="K326" s="656"/>
      <c r="L326" s="656"/>
      <c r="M326" s="662">
        <v>0</v>
      </c>
      <c r="N326" s="658"/>
      <c r="O326" s="654"/>
      <c r="P326" s="578"/>
    </row>
    <row r="327" spans="1:16">
      <c r="A327" s="658" t="s">
        <v>697</v>
      </c>
      <c r="B327" s="658" t="s">
        <v>697</v>
      </c>
      <c r="C327" s="658"/>
      <c r="D327" s="658">
        <v>2013</v>
      </c>
      <c r="E327" s="663" t="s">
        <v>777</v>
      </c>
      <c r="F327" s="663" t="s">
        <v>763</v>
      </c>
      <c r="G327" s="663" t="s">
        <v>845</v>
      </c>
      <c r="H327" s="656" t="s">
        <v>276</v>
      </c>
      <c r="I327" s="658"/>
      <c r="J327" s="656" t="s">
        <v>436</v>
      </c>
      <c r="K327" s="656"/>
      <c r="L327" s="656"/>
      <c r="M327" s="662">
        <v>1</v>
      </c>
      <c r="N327" s="658"/>
      <c r="O327" s="654"/>
      <c r="P327" s="578"/>
    </row>
    <row r="328" spans="1:16">
      <c r="A328" s="658" t="s">
        <v>697</v>
      </c>
      <c r="B328" s="658" t="s">
        <v>697</v>
      </c>
      <c r="C328" s="658"/>
      <c r="D328" s="658">
        <v>2013</v>
      </c>
      <c r="E328" s="663" t="s">
        <v>777</v>
      </c>
      <c r="F328" s="663" t="s">
        <v>763</v>
      </c>
      <c r="G328" s="663" t="s">
        <v>845</v>
      </c>
      <c r="H328" s="656" t="s">
        <v>276</v>
      </c>
      <c r="I328" s="658"/>
      <c r="J328" s="656" t="s">
        <v>425</v>
      </c>
      <c r="K328" s="656"/>
      <c r="L328" s="656"/>
      <c r="M328" s="662">
        <v>0</v>
      </c>
      <c r="N328" s="658"/>
      <c r="O328" s="654"/>
      <c r="P328" s="578"/>
    </row>
    <row r="329" spans="1:16">
      <c r="A329" s="658" t="s">
        <v>697</v>
      </c>
      <c r="B329" s="658" t="s">
        <v>697</v>
      </c>
      <c r="C329" s="658"/>
      <c r="D329" s="658">
        <v>2013</v>
      </c>
      <c r="E329" s="663" t="s">
        <v>777</v>
      </c>
      <c r="F329" s="663" t="s">
        <v>763</v>
      </c>
      <c r="G329" s="663" t="s">
        <v>845</v>
      </c>
      <c r="H329" s="656" t="s">
        <v>570</v>
      </c>
      <c r="I329" s="658"/>
      <c r="J329" s="656" t="s">
        <v>425</v>
      </c>
      <c r="K329" s="656"/>
      <c r="L329" s="656"/>
      <c r="M329" s="662">
        <v>394</v>
      </c>
      <c r="N329" s="658"/>
      <c r="O329" s="654"/>
      <c r="P329" s="578"/>
    </row>
    <row r="330" spans="1:16">
      <c r="A330" s="658" t="s">
        <v>697</v>
      </c>
      <c r="B330" s="658" t="s">
        <v>697</v>
      </c>
      <c r="C330" s="658"/>
      <c r="D330" s="658">
        <v>2013</v>
      </c>
      <c r="E330" s="663" t="s">
        <v>777</v>
      </c>
      <c r="F330" s="663" t="s">
        <v>763</v>
      </c>
      <c r="G330" s="663" t="s">
        <v>845</v>
      </c>
      <c r="H330" s="656" t="s">
        <v>309</v>
      </c>
      <c r="I330" s="629"/>
      <c r="J330" s="663" t="s">
        <v>442</v>
      </c>
      <c r="K330" s="629"/>
      <c r="L330" s="629"/>
      <c r="M330" s="931">
        <v>2</v>
      </c>
      <c r="N330" s="629"/>
      <c r="O330" s="654"/>
      <c r="P330" s="578"/>
    </row>
    <row r="331" spans="1:16">
      <c r="A331" s="658" t="s">
        <v>697</v>
      </c>
      <c r="B331" s="658" t="s">
        <v>697</v>
      </c>
      <c r="C331" s="658"/>
      <c r="D331" s="658">
        <v>2013</v>
      </c>
      <c r="E331" s="663" t="s">
        <v>777</v>
      </c>
      <c r="F331" s="663" t="s">
        <v>763</v>
      </c>
      <c r="G331" s="663" t="s">
        <v>845</v>
      </c>
      <c r="H331" s="656" t="s">
        <v>1397</v>
      </c>
      <c r="I331" s="629"/>
      <c r="J331" s="663" t="s">
        <v>425</v>
      </c>
      <c r="K331" s="629"/>
      <c r="L331" s="629"/>
      <c r="M331" s="931">
        <v>38</v>
      </c>
      <c r="N331" s="629"/>
      <c r="O331" s="654"/>
      <c r="P331" s="578"/>
    </row>
    <row r="332" spans="1:16">
      <c r="A332" s="658" t="s">
        <v>697</v>
      </c>
      <c r="B332" s="658" t="s">
        <v>697</v>
      </c>
      <c r="C332" s="658"/>
      <c r="D332" s="658">
        <v>2013</v>
      </c>
      <c r="E332" s="663" t="s">
        <v>777</v>
      </c>
      <c r="F332" s="663" t="s">
        <v>763</v>
      </c>
      <c r="G332" s="663" t="s">
        <v>845</v>
      </c>
      <c r="H332" s="656" t="s">
        <v>77</v>
      </c>
      <c r="I332" s="658">
        <v>2</v>
      </c>
      <c r="J332" s="656" t="s">
        <v>453</v>
      </c>
      <c r="K332" s="656"/>
      <c r="L332" s="656"/>
      <c r="M332" s="658"/>
      <c r="N332" s="658"/>
      <c r="O332" s="654"/>
      <c r="P332" s="578"/>
    </row>
    <row r="333" spans="1:16">
      <c r="A333" s="658" t="s">
        <v>697</v>
      </c>
      <c r="B333" s="658" t="s">
        <v>697</v>
      </c>
      <c r="C333" s="658"/>
      <c r="D333" s="658">
        <v>2013</v>
      </c>
      <c r="E333" s="663" t="s">
        <v>777</v>
      </c>
      <c r="F333" s="663" t="s">
        <v>763</v>
      </c>
      <c r="G333" s="663" t="s">
        <v>845</v>
      </c>
      <c r="H333" s="656" t="s">
        <v>77</v>
      </c>
      <c r="I333" s="658">
        <v>2</v>
      </c>
      <c r="J333" s="656" t="s">
        <v>1330</v>
      </c>
      <c r="K333" s="656"/>
      <c r="L333" s="656"/>
      <c r="M333" s="658">
        <v>2</v>
      </c>
      <c r="N333" s="658"/>
      <c r="O333" s="654"/>
      <c r="P333" s="578"/>
    </row>
    <row r="334" spans="1:16">
      <c r="A334" s="658" t="s">
        <v>697</v>
      </c>
      <c r="B334" s="658" t="s">
        <v>697</v>
      </c>
      <c r="C334" s="658"/>
      <c r="D334" s="658">
        <v>2013</v>
      </c>
      <c r="E334" s="663" t="s">
        <v>777</v>
      </c>
      <c r="F334" s="663" t="s">
        <v>763</v>
      </c>
      <c r="G334" s="663" t="s">
        <v>845</v>
      </c>
      <c r="H334" s="656" t="s">
        <v>77</v>
      </c>
      <c r="I334" s="658">
        <v>2</v>
      </c>
      <c r="J334" s="656" t="s">
        <v>436</v>
      </c>
      <c r="K334" s="656"/>
      <c r="L334" s="656"/>
      <c r="M334" s="658">
        <v>2</v>
      </c>
      <c r="N334" s="658"/>
      <c r="O334" s="654"/>
      <c r="P334" s="578"/>
    </row>
    <row r="335" spans="1:16">
      <c r="A335" s="658" t="s">
        <v>697</v>
      </c>
      <c r="B335" s="658" t="s">
        <v>697</v>
      </c>
      <c r="C335" s="658"/>
      <c r="D335" s="658">
        <v>2013</v>
      </c>
      <c r="E335" s="663" t="s">
        <v>777</v>
      </c>
      <c r="F335" s="663" t="s">
        <v>763</v>
      </c>
      <c r="G335" s="663" t="s">
        <v>845</v>
      </c>
      <c r="H335" s="656" t="s">
        <v>77</v>
      </c>
      <c r="I335" s="658">
        <v>2</v>
      </c>
      <c r="J335" s="656" t="s">
        <v>479</v>
      </c>
      <c r="K335" s="656"/>
      <c r="L335" s="656"/>
      <c r="M335" s="658">
        <v>4</v>
      </c>
      <c r="N335" s="658"/>
      <c r="O335" s="654"/>
      <c r="P335" s="578"/>
    </row>
    <row r="336" spans="1:16">
      <c r="A336" s="658" t="s">
        <v>697</v>
      </c>
      <c r="B336" s="658" t="s">
        <v>697</v>
      </c>
      <c r="C336" s="658"/>
      <c r="D336" s="658">
        <v>2013</v>
      </c>
      <c r="E336" s="663" t="s">
        <v>777</v>
      </c>
      <c r="F336" s="663" t="s">
        <v>763</v>
      </c>
      <c r="G336" s="663" t="s">
        <v>845</v>
      </c>
      <c r="H336" s="656" t="s">
        <v>77</v>
      </c>
      <c r="I336" s="658">
        <v>2</v>
      </c>
      <c r="J336" s="656" t="s">
        <v>445</v>
      </c>
      <c r="K336" s="656"/>
      <c r="L336" s="656">
        <v>124</v>
      </c>
      <c r="M336" s="658">
        <v>2</v>
      </c>
      <c r="N336" s="658"/>
      <c r="O336" s="849"/>
      <c r="P336" s="578"/>
    </row>
    <row r="337" spans="1:16">
      <c r="A337" s="658" t="s">
        <v>697</v>
      </c>
      <c r="B337" s="658" t="s">
        <v>697</v>
      </c>
      <c r="C337" s="658"/>
      <c r="D337" s="658">
        <v>2013</v>
      </c>
      <c r="E337" s="663" t="s">
        <v>777</v>
      </c>
      <c r="F337" s="663" t="s">
        <v>763</v>
      </c>
      <c r="G337" s="663" t="s">
        <v>845</v>
      </c>
      <c r="H337" s="656" t="s">
        <v>77</v>
      </c>
      <c r="I337" s="658">
        <v>2</v>
      </c>
      <c r="J337" s="656" t="s">
        <v>425</v>
      </c>
      <c r="K337" s="656"/>
      <c r="L337" s="656">
        <v>60</v>
      </c>
      <c r="M337" s="658">
        <v>64</v>
      </c>
      <c r="N337" s="658"/>
      <c r="O337" s="654"/>
      <c r="P337" s="578"/>
    </row>
    <row r="338" spans="1:16">
      <c r="A338" s="658" t="s">
        <v>697</v>
      </c>
      <c r="B338" s="658" t="s">
        <v>697</v>
      </c>
      <c r="C338" s="658"/>
      <c r="D338" s="658">
        <v>2013</v>
      </c>
      <c r="E338" s="663" t="s">
        <v>777</v>
      </c>
      <c r="F338" s="663" t="s">
        <v>763</v>
      </c>
      <c r="G338" s="663" t="s">
        <v>845</v>
      </c>
      <c r="H338" s="656" t="s">
        <v>77</v>
      </c>
      <c r="I338" s="658">
        <v>2</v>
      </c>
      <c r="J338" s="656" t="s">
        <v>1307</v>
      </c>
      <c r="K338" s="656"/>
      <c r="L338" s="656"/>
      <c r="M338" s="658">
        <v>0</v>
      </c>
      <c r="N338" s="658"/>
      <c r="O338" s="654"/>
      <c r="P338" s="578"/>
    </row>
    <row r="339" spans="1:16">
      <c r="A339" s="658" t="s">
        <v>697</v>
      </c>
      <c r="B339" s="658" t="s">
        <v>697</v>
      </c>
      <c r="C339" s="658"/>
      <c r="D339" s="658">
        <v>2013</v>
      </c>
      <c r="E339" s="663" t="s">
        <v>777</v>
      </c>
      <c r="F339" s="663" t="s">
        <v>763</v>
      </c>
      <c r="G339" s="663" t="s">
        <v>845</v>
      </c>
      <c r="H339" s="656" t="s">
        <v>77</v>
      </c>
      <c r="I339" s="658">
        <v>2</v>
      </c>
      <c r="J339" s="656" t="s">
        <v>442</v>
      </c>
      <c r="K339" s="656"/>
      <c r="L339" s="656">
        <v>2015</v>
      </c>
      <c r="M339" s="658">
        <v>126</v>
      </c>
      <c r="N339" s="658"/>
      <c r="O339" s="654"/>
      <c r="P339" s="578"/>
    </row>
    <row r="340" spans="1:16">
      <c r="A340" s="658" t="s">
        <v>697</v>
      </c>
      <c r="B340" s="658" t="s">
        <v>697</v>
      </c>
      <c r="C340" s="658"/>
      <c r="D340" s="658">
        <v>2013</v>
      </c>
      <c r="E340" s="663" t="s">
        <v>777</v>
      </c>
      <c r="F340" s="663" t="s">
        <v>763</v>
      </c>
      <c r="G340" s="663" t="s">
        <v>845</v>
      </c>
      <c r="H340" s="656" t="s">
        <v>77</v>
      </c>
      <c r="I340" s="658">
        <v>2</v>
      </c>
      <c r="J340" s="656" t="s">
        <v>209</v>
      </c>
      <c r="K340" s="656"/>
      <c r="L340" s="656"/>
      <c r="M340" s="658">
        <v>44</v>
      </c>
      <c r="N340" s="658"/>
      <c r="O340" s="654"/>
      <c r="P340" s="578"/>
    </row>
    <row r="341" spans="1:16">
      <c r="A341" s="658" t="s">
        <v>697</v>
      </c>
      <c r="B341" s="658" t="s">
        <v>697</v>
      </c>
      <c r="C341" s="658"/>
      <c r="D341" s="658">
        <v>2013</v>
      </c>
      <c r="E341" s="663" t="s">
        <v>777</v>
      </c>
      <c r="F341" s="663" t="s">
        <v>763</v>
      </c>
      <c r="G341" s="663" t="s">
        <v>845</v>
      </c>
      <c r="H341" s="656" t="s">
        <v>910</v>
      </c>
      <c r="I341" s="658"/>
      <c r="J341" s="656" t="s">
        <v>1330</v>
      </c>
      <c r="K341" s="656"/>
      <c r="L341" s="656"/>
      <c r="M341" s="658">
        <v>2986</v>
      </c>
      <c r="N341" s="658"/>
      <c r="O341" s="654"/>
      <c r="P341" s="578"/>
    </row>
    <row r="342" spans="1:16">
      <c r="A342" s="658" t="s">
        <v>697</v>
      </c>
      <c r="B342" s="658" t="s">
        <v>697</v>
      </c>
      <c r="C342" s="658"/>
      <c r="D342" s="658">
        <v>2013</v>
      </c>
      <c r="E342" s="663" t="s">
        <v>777</v>
      </c>
      <c r="F342" s="663" t="s">
        <v>763</v>
      </c>
      <c r="G342" s="663" t="s">
        <v>845</v>
      </c>
      <c r="H342" s="656" t="s">
        <v>910</v>
      </c>
      <c r="I342" s="658">
        <v>1</v>
      </c>
      <c r="J342" s="656" t="s">
        <v>436</v>
      </c>
      <c r="K342" s="656"/>
      <c r="L342" s="656"/>
      <c r="M342" s="658">
        <v>2061</v>
      </c>
      <c r="N342" s="658"/>
      <c r="O342" s="654"/>
      <c r="P342" s="578"/>
    </row>
    <row r="343" spans="1:16">
      <c r="A343" s="658" t="s">
        <v>697</v>
      </c>
      <c r="B343" s="658" t="s">
        <v>210</v>
      </c>
      <c r="C343" s="658"/>
      <c r="D343" s="658">
        <v>2013</v>
      </c>
      <c r="E343" s="663" t="s">
        <v>777</v>
      </c>
      <c r="F343" s="663" t="s">
        <v>763</v>
      </c>
      <c r="G343" s="663" t="s">
        <v>845</v>
      </c>
      <c r="H343" s="656" t="s">
        <v>910</v>
      </c>
      <c r="I343" s="658">
        <v>1</v>
      </c>
      <c r="J343" s="656" t="s">
        <v>479</v>
      </c>
      <c r="K343" s="656"/>
      <c r="L343" s="656">
        <v>420</v>
      </c>
      <c r="M343" s="658">
        <v>3094</v>
      </c>
      <c r="N343" s="658"/>
      <c r="O343" s="654"/>
      <c r="P343" s="578"/>
    </row>
    <row r="344" spans="1:16">
      <c r="A344" s="658" t="s">
        <v>697</v>
      </c>
      <c r="B344" s="658" t="s">
        <v>697</v>
      </c>
      <c r="C344" s="658"/>
      <c r="D344" s="658">
        <v>2013</v>
      </c>
      <c r="E344" s="663" t="s">
        <v>777</v>
      </c>
      <c r="F344" s="663" t="s">
        <v>763</v>
      </c>
      <c r="G344" s="663" t="s">
        <v>845</v>
      </c>
      <c r="H344" s="656" t="s">
        <v>910</v>
      </c>
      <c r="I344" s="658">
        <v>1</v>
      </c>
      <c r="J344" s="656" t="s">
        <v>449</v>
      </c>
      <c r="K344" s="656"/>
      <c r="L344" s="656"/>
      <c r="M344" s="658">
        <v>7</v>
      </c>
      <c r="N344" s="658"/>
      <c r="O344" s="849"/>
      <c r="P344" s="578"/>
    </row>
    <row r="345" spans="1:16">
      <c r="A345" s="658" t="s">
        <v>697</v>
      </c>
      <c r="B345" s="658" t="s">
        <v>697</v>
      </c>
      <c r="C345" s="658"/>
      <c r="D345" s="658">
        <v>2013</v>
      </c>
      <c r="E345" s="663" t="s">
        <v>777</v>
      </c>
      <c r="F345" s="663" t="s">
        <v>763</v>
      </c>
      <c r="G345" s="663" t="s">
        <v>845</v>
      </c>
      <c r="H345" s="656" t="s">
        <v>910</v>
      </c>
      <c r="I345" s="658">
        <v>1</v>
      </c>
      <c r="J345" s="656" t="s">
        <v>445</v>
      </c>
      <c r="K345" s="656"/>
      <c r="L345" s="656"/>
      <c r="M345" s="658">
        <v>235</v>
      </c>
      <c r="N345" s="658"/>
      <c r="O345" s="849"/>
      <c r="P345" s="578"/>
    </row>
    <row r="346" spans="1:16">
      <c r="A346" s="658" t="s">
        <v>697</v>
      </c>
      <c r="B346" s="658" t="s">
        <v>697</v>
      </c>
      <c r="C346" s="658"/>
      <c r="D346" s="658">
        <v>2013</v>
      </c>
      <c r="E346" s="663" t="s">
        <v>777</v>
      </c>
      <c r="F346" s="663" t="s">
        <v>763</v>
      </c>
      <c r="G346" s="663" t="s">
        <v>845</v>
      </c>
      <c r="H346" s="656" t="s">
        <v>910</v>
      </c>
      <c r="I346" s="658"/>
      <c r="J346" s="656" t="s">
        <v>425</v>
      </c>
      <c r="K346" s="656"/>
      <c r="L346" s="656"/>
      <c r="M346" s="658">
        <v>2085</v>
      </c>
      <c r="N346" s="658"/>
      <c r="O346" s="654"/>
      <c r="P346" s="578"/>
    </row>
    <row r="347" spans="1:16">
      <c r="A347" s="658" t="s">
        <v>697</v>
      </c>
      <c r="B347" s="658" t="s">
        <v>697</v>
      </c>
      <c r="C347" s="658"/>
      <c r="D347" s="658">
        <v>2013</v>
      </c>
      <c r="E347" s="663" t="s">
        <v>777</v>
      </c>
      <c r="F347" s="663" t="s">
        <v>763</v>
      </c>
      <c r="G347" s="663" t="s">
        <v>845</v>
      </c>
      <c r="H347" s="656" t="s">
        <v>910</v>
      </c>
      <c r="I347" s="658"/>
      <c r="J347" s="656" t="s">
        <v>1400</v>
      </c>
      <c r="K347" s="656"/>
      <c r="L347" s="656"/>
      <c r="M347" s="658">
        <v>321</v>
      </c>
      <c r="N347" s="658"/>
      <c r="O347" s="654"/>
      <c r="P347" s="578"/>
    </row>
    <row r="348" spans="1:16">
      <c r="A348" s="658" t="s">
        <v>697</v>
      </c>
      <c r="B348" s="658" t="s">
        <v>697</v>
      </c>
      <c r="C348" s="658"/>
      <c r="D348" s="658">
        <v>2013</v>
      </c>
      <c r="E348" s="663" t="s">
        <v>777</v>
      </c>
      <c r="F348" s="663" t="s">
        <v>763</v>
      </c>
      <c r="G348" s="663" t="s">
        <v>845</v>
      </c>
      <c r="H348" s="656" t="s">
        <v>910</v>
      </c>
      <c r="I348" s="658">
        <v>1</v>
      </c>
      <c r="J348" s="656" t="s">
        <v>1307</v>
      </c>
      <c r="K348" s="656"/>
      <c r="L348" s="656"/>
      <c r="M348" s="658">
        <v>1006</v>
      </c>
      <c r="N348" s="658"/>
      <c r="O348" s="654"/>
      <c r="P348" s="578"/>
    </row>
    <row r="349" spans="1:16">
      <c r="A349" s="658" t="s">
        <v>697</v>
      </c>
      <c r="B349" s="658" t="s">
        <v>697</v>
      </c>
      <c r="C349" s="658"/>
      <c r="D349" s="658">
        <v>2013</v>
      </c>
      <c r="E349" s="663" t="s">
        <v>777</v>
      </c>
      <c r="F349" s="663" t="s">
        <v>763</v>
      </c>
      <c r="G349" s="663" t="s">
        <v>845</v>
      </c>
      <c r="H349" s="656" t="s">
        <v>910</v>
      </c>
      <c r="I349" s="658">
        <v>1</v>
      </c>
      <c r="J349" s="656" t="s">
        <v>442</v>
      </c>
      <c r="K349" s="656"/>
      <c r="L349" s="656">
        <v>2642</v>
      </c>
      <c r="M349" s="658">
        <v>15371</v>
      </c>
      <c r="N349" s="658"/>
      <c r="O349" s="654"/>
      <c r="P349" s="578"/>
    </row>
    <row r="350" spans="1:16">
      <c r="A350" s="658" t="s">
        <v>697</v>
      </c>
      <c r="B350" s="658" t="s">
        <v>697</v>
      </c>
      <c r="C350" s="658"/>
      <c r="D350" s="658">
        <v>2013</v>
      </c>
      <c r="E350" s="663" t="s">
        <v>777</v>
      </c>
      <c r="F350" s="663" t="s">
        <v>763</v>
      </c>
      <c r="G350" s="663" t="s">
        <v>845</v>
      </c>
      <c r="H350" s="656" t="s">
        <v>910</v>
      </c>
      <c r="I350" s="658">
        <v>1</v>
      </c>
      <c r="J350" s="656" t="s">
        <v>209</v>
      </c>
      <c r="K350" s="656"/>
      <c r="L350" s="656"/>
      <c r="M350" s="658">
        <v>3838</v>
      </c>
      <c r="N350" s="658"/>
      <c r="O350" s="654"/>
      <c r="P350" s="578"/>
    </row>
    <row r="351" spans="1:16">
      <c r="A351" s="658" t="s">
        <v>697</v>
      </c>
      <c r="B351" s="658" t="s">
        <v>697</v>
      </c>
      <c r="C351" s="658"/>
      <c r="D351" s="658">
        <v>2013</v>
      </c>
      <c r="E351" s="663" t="s">
        <v>777</v>
      </c>
      <c r="F351" s="663" t="s">
        <v>763</v>
      </c>
      <c r="G351" s="663" t="s">
        <v>845</v>
      </c>
      <c r="H351" s="656" t="s">
        <v>552</v>
      </c>
      <c r="I351" s="658"/>
      <c r="J351" s="656" t="s">
        <v>449</v>
      </c>
      <c r="K351" s="656"/>
      <c r="L351" s="656"/>
      <c r="M351" s="658">
        <v>4</v>
      </c>
      <c r="N351" s="658"/>
      <c r="O351" s="849"/>
      <c r="P351" s="578"/>
    </row>
    <row r="352" spans="1:16">
      <c r="A352" s="658" t="s">
        <v>697</v>
      </c>
      <c r="B352" s="658" t="s">
        <v>697</v>
      </c>
      <c r="C352" s="658"/>
      <c r="D352" s="658">
        <v>2013</v>
      </c>
      <c r="E352" s="663" t="s">
        <v>777</v>
      </c>
      <c r="F352" s="663" t="s">
        <v>763</v>
      </c>
      <c r="G352" s="663" t="s">
        <v>845</v>
      </c>
      <c r="H352" s="656" t="s">
        <v>552</v>
      </c>
      <c r="I352" s="658"/>
      <c r="J352" s="656" t="s">
        <v>445</v>
      </c>
      <c r="K352" s="656"/>
      <c r="L352" s="656"/>
      <c r="M352" s="658">
        <v>0</v>
      </c>
      <c r="N352" s="658"/>
      <c r="O352" s="849"/>
      <c r="P352" s="578"/>
    </row>
    <row r="353" spans="1:16">
      <c r="A353" s="658" t="s">
        <v>697</v>
      </c>
      <c r="B353" s="658" t="s">
        <v>697</v>
      </c>
      <c r="C353" s="658"/>
      <c r="D353" s="658">
        <v>2013</v>
      </c>
      <c r="E353" s="663" t="s">
        <v>777</v>
      </c>
      <c r="F353" s="663" t="s">
        <v>763</v>
      </c>
      <c r="G353" s="663" t="s">
        <v>845</v>
      </c>
      <c r="H353" s="656" t="s">
        <v>589</v>
      </c>
      <c r="I353" s="658"/>
      <c r="J353" s="656" t="s">
        <v>479</v>
      </c>
      <c r="K353" s="656"/>
      <c r="L353" s="656"/>
      <c r="M353" s="658">
        <v>0</v>
      </c>
      <c r="N353" s="658"/>
      <c r="O353" s="654"/>
      <c r="P353" s="578"/>
    </row>
    <row r="354" spans="1:16">
      <c r="A354" s="658" t="s">
        <v>697</v>
      </c>
      <c r="B354" s="658" t="s">
        <v>697</v>
      </c>
      <c r="C354" s="658"/>
      <c r="D354" s="658">
        <v>2013</v>
      </c>
      <c r="E354" s="663" t="s">
        <v>777</v>
      </c>
      <c r="F354" s="663" t="s">
        <v>763</v>
      </c>
      <c r="G354" s="663" t="s">
        <v>845</v>
      </c>
      <c r="H354" s="656" t="s">
        <v>589</v>
      </c>
      <c r="I354" s="658"/>
      <c r="J354" s="656" t="s">
        <v>412</v>
      </c>
      <c r="K354" s="656"/>
      <c r="L354" s="656"/>
      <c r="M354" s="658">
        <v>30</v>
      </c>
      <c r="N354" s="658"/>
      <c r="O354" s="654"/>
      <c r="P354" s="578"/>
    </row>
    <row r="355" spans="1:16">
      <c r="A355" s="658" t="s">
        <v>697</v>
      </c>
      <c r="B355" s="658" t="s">
        <v>697</v>
      </c>
      <c r="C355" s="658"/>
      <c r="D355" s="658">
        <v>2013</v>
      </c>
      <c r="E355" s="663" t="s">
        <v>777</v>
      </c>
      <c r="F355" s="663" t="s">
        <v>763</v>
      </c>
      <c r="G355" s="663" t="s">
        <v>845</v>
      </c>
      <c r="H355" s="656" t="s">
        <v>589</v>
      </c>
      <c r="I355" s="658"/>
      <c r="J355" s="656" t="s">
        <v>449</v>
      </c>
      <c r="K355" s="656"/>
      <c r="L355" s="656"/>
      <c r="M355" s="658">
        <v>4</v>
      </c>
      <c r="N355" s="658"/>
      <c r="O355" s="849"/>
      <c r="P355" s="578"/>
    </row>
    <row r="356" spans="1:16">
      <c r="A356" s="658" t="s">
        <v>697</v>
      </c>
      <c r="B356" s="658" t="s">
        <v>697</v>
      </c>
      <c r="C356" s="658"/>
      <c r="D356" s="658">
        <v>2013</v>
      </c>
      <c r="E356" s="663" t="s">
        <v>777</v>
      </c>
      <c r="F356" s="663" t="s">
        <v>763</v>
      </c>
      <c r="G356" s="663" t="s">
        <v>845</v>
      </c>
      <c r="H356" s="656" t="s">
        <v>589</v>
      </c>
      <c r="I356" s="658"/>
      <c r="J356" s="656" t="s">
        <v>434</v>
      </c>
      <c r="K356" s="656"/>
      <c r="L356" s="656">
        <v>17</v>
      </c>
      <c r="M356" s="658"/>
      <c r="N356" s="658"/>
      <c r="O356" s="654"/>
      <c r="P356" s="578"/>
    </row>
    <row r="357" spans="1:16">
      <c r="A357" s="658" t="s">
        <v>697</v>
      </c>
      <c r="B357" s="658" t="s">
        <v>697</v>
      </c>
      <c r="C357" s="658"/>
      <c r="D357" s="658">
        <v>2013</v>
      </c>
      <c r="E357" s="637" t="s">
        <v>777</v>
      </c>
      <c r="F357" s="663" t="s">
        <v>763</v>
      </c>
      <c r="G357" s="663" t="s">
        <v>845</v>
      </c>
      <c r="H357" s="656" t="s">
        <v>1398</v>
      </c>
      <c r="I357" s="658"/>
      <c r="J357" s="657" t="s">
        <v>425</v>
      </c>
      <c r="K357" s="656"/>
      <c r="L357" s="658"/>
      <c r="M357" s="658">
        <v>24</v>
      </c>
      <c r="N357" s="658"/>
      <c r="O357" s="654"/>
      <c r="P357" s="578"/>
    </row>
    <row r="358" spans="1:16">
      <c r="A358" s="658" t="s">
        <v>697</v>
      </c>
      <c r="B358" s="658" t="s">
        <v>697</v>
      </c>
      <c r="C358" s="658"/>
      <c r="D358" s="658">
        <v>2013</v>
      </c>
      <c r="E358" s="663" t="s">
        <v>777</v>
      </c>
      <c r="F358" s="663" t="s">
        <v>763</v>
      </c>
      <c r="G358" s="663" t="s">
        <v>845</v>
      </c>
      <c r="H358" s="656" t="s">
        <v>1338</v>
      </c>
      <c r="I358" s="658"/>
      <c r="J358" s="656" t="s">
        <v>425</v>
      </c>
      <c r="K358" s="656"/>
      <c r="L358" s="656"/>
      <c r="M358" s="658">
        <v>338</v>
      </c>
      <c r="N358" s="658"/>
      <c r="O358" s="654"/>
      <c r="P358" s="578"/>
    </row>
    <row r="359" spans="1:16">
      <c r="A359" s="658" t="s">
        <v>697</v>
      </c>
      <c r="B359" s="658" t="s">
        <v>697</v>
      </c>
      <c r="C359" s="658"/>
      <c r="D359" s="658">
        <v>2013</v>
      </c>
      <c r="E359" s="663" t="s">
        <v>777</v>
      </c>
      <c r="F359" s="663" t="s">
        <v>763</v>
      </c>
      <c r="G359" s="663" t="s">
        <v>845</v>
      </c>
      <c r="H359" s="656" t="s">
        <v>1338</v>
      </c>
      <c r="I359" s="658"/>
      <c r="J359" s="656" t="s">
        <v>442</v>
      </c>
      <c r="K359" s="656"/>
      <c r="L359" s="656"/>
      <c r="M359" s="658">
        <v>7</v>
      </c>
      <c r="N359" s="658"/>
      <c r="O359" s="654"/>
      <c r="P359" s="578"/>
    </row>
    <row r="360" spans="1:16">
      <c r="A360" s="658" t="s">
        <v>697</v>
      </c>
      <c r="B360" s="658" t="s">
        <v>697</v>
      </c>
      <c r="C360" s="658"/>
      <c r="D360" s="658">
        <v>2013</v>
      </c>
      <c r="E360" s="663" t="s">
        <v>777</v>
      </c>
      <c r="F360" s="663" t="s">
        <v>763</v>
      </c>
      <c r="G360" s="663" t="s">
        <v>845</v>
      </c>
      <c r="H360" s="656" t="s">
        <v>1338</v>
      </c>
      <c r="I360" s="658"/>
      <c r="J360" s="656" t="s">
        <v>209</v>
      </c>
      <c r="K360" s="656"/>
      <c r="L360" s="656"/>
      <c r="M360" s="658">
        <v>0</v>
      </c>
      <c r="N360" s="658"/>
      <c r="O360" s="654"/>
      <c r="P360" s="578"/>
    </row>
    <row r="361" spans="1:16">
      <c r="A361" s="658" t="s">
        <v>697</v>
      </c>
      <c r="B361" s="658" t="s">
        <v>697</v>
      </c>
      <c r="C361" s="658"/>
      <c r="D361" s="658">
        <v>2013</v>
      </c>
      <c r="E361" s="663" t="s">
        <v>777</v>
      </c>
      <c r="F361" s="663" t="s">
        <v>763</v>
      </c>
      <c r="G361" s="663" t="s">
        <v>845</v>
      </c>
      <c r="H361" s="656" t="s">
        <v>1339</v>
      </c>
      <c r="I361" s="658"/>
      <c r="J361" s="656" t="s">
        <v>436</v>
      </c>
      <c r="K361" s="656"/>
      <c r="L361" s="656"/>
      <c r="M361" s="658">
        <v>0</v>
      </c>
      <c r="N361" s="658"/>
      <c r="O361" s="654"/>
      <c r="P361" s="578"/>
    </row>
    <row r="362" spans="1:16">
      <c r="A362" s="658" t="s">
        <v>697</v>
      </c>
      <c r="B362" s="658" t="s">
        <v>697</v>
      </c>
      <c r="C362" s="658"/>
      <c r="D362" s="658">
        <v>2013</v>
      </c>
      <c r="E362" s="663" t="s">
        <v>777</v>
      </c>
      <c r="F362" s="663" t="s">
        <v>763</v>
      </c>
      <c r="G362" s="663" t="s">
        <v>845</v>
      </c>
      <c r="H362" s="656" t="s">
        <v>1339</v>
      </c>
      <c r="I362" s="658"/>
      <c r="J362" s="656" t="s">
        <v>479</v>
      </c>
      <c r="K362" s="656"/>
      <c r="L362" s="656"/>
      <c r="M362" s="658">
        <v>0</v>
      </c>
      <c r="N362" s="658"/>
      <c r="O362" s="654"/>
      <c r="P362" s="578"/>
    </row>
    <row r="363" spans="1:16" s="578" customFormat="1">
      <c r="A363" s="658" t="s">
        <v>697</v>
      </c>
      <c r="B363" s="658" t="s">
        <v>697</v>
      </c>
      <c r="C363" s="658"/>
      <c r="D363" s="658">
        <v>2013</v>
      </c>
      <c r="E363" s="663" t="s">
        <v>777</v>
      </c>
      <c r="F363" s="663" t="s">
        <v>763</v>
      </c>
      <c r="G363" s="663" t="s">
        <v>845</v>
      </c>
      <c r="H363" s="656" t="s">
        <v>1339</v>
      </c>
      <c r="I363" s="658"/>
      <c r="J363" s="656" t="s">
        <v>1307</v>
      </c>
      <c r="K363" s="656"/>
      <c r="L363" s="656"/>
      <c r="M363" s="658">
        <v>2</v>
      </c>
      <c r="N363" s="658"/>
      <c r="O363" s="654"/>
    </row>
    <row r="364" spans="1:16">
      <c r="A364" s="658" t="s">
        <v>697</v>
      </c>
      <c r="B364" s="658" t="s">
        <v>697</v>
      </c>
      <c r="C364" s="658"/>
      <c r="D364" s="658">
        <v>2013</v>
      </c>
      <c r="E364" s="663" t="s">
        <v>777</v>
      </c>
      <c r="F364" s="663" t="s">
        <v>763</v>
      </c>
      <c r="G364" s="663" t="s">
        <v>845</v>
      </c>
      <c r="H364" s="656" t="s">
        <v>1339</v>
      </c>
      <c r="I364" s="658"/>
      <c r="J364" s="656" t="s">
        <v>442</v>
      </c>
      <c r="K364" s="656"/>
      <c r="L364" s="656"/>
      <c r="M364" s="658">
        <v>88</v>
      </c>
      <c r="N364" s="658"/>
      <c r="O364" s="654"/>
      <c r="P364" s="578"/>
    </row>
    <row r="365" spans="1:16">
      <c r="A365" s="658" t="s">
        <v>697</v>
      </c>
      <c r="B365" s="658" t="s">
        <v>697</v>
      </c>
      <c r="C365" s="658"/>
      <c r="D365" s="658">
        <v>2013</v>
      </c>
      <c r="E365" s="663" t="s">
        <v>777</v>
      </c>
      <c r="F365" s="663" t="s">
        <v>763</v>
      </c>
      <c r="G365" s="663" t="s">
        <v>845</v>
      </c>
      <c r="H365" s="656" t="s">
        <v>1339</v>
      </c>
      <c r="I365" s="658"/>
      <c r="J365" s="656" t="s">
        <v>209</v>
      </c>
      <c r="K365" s="656"/>
      <c r="L365" s="656"/>
      <c r="M365" s="658">
        <v>152</v>
      </c>
      <c r="N365" s="658"/>
      <c r="O365" s="654"/>
      <c r="P365" s="578"/>
    </row>
    <row r="366" spans="1:16">
      <c r="A366" s="658" t="s">
        <v>697</v>
      </c>
      <c r="B366" s="658" t="s">
        <v>697</v>
      </c>
      <c r="C366" s="658"/>
      <c r="D366" s="658">
        <v>2013</v>
      </c>
      <c r="E366" s="663" t="s">
        <v>777</v>
      </c>
      <c r="F366" s="663" t="s">
        <v>763</v>
      </c>
      <c r="G366" s="663" t="s">
        <v>845</v>
      </c>
      <c r="H366" s="656" t="s">
        <v>1340</v>
      </c>
      <c r="I366" s="658"/>
      <c r="J366" s="656" t="s">
        <v>436</v>
      </c>
      <c r="K366" s="656"/>
      <c r="L366" s="656"/>
      <c r="M366" s="658">
        <v>1</v>
      </c>
      <c r="N366" s="658"/>
      <c r="O366" s="654"/>
      <c r="P366" s="578"/>
    </row>
    <row r="367" spans="1:16">
      <c r="A367" s="658" t="s">
        <v>697</v>
      </c>
      <c r="B367" s="658" t="s">
        <v>697</v>
      </c>
      <c r="C367" s="658"/>
      <c r="D367" s="658">
        <v>2013</v>
      </c>
      <c r="E367" s="663" t="s">
        <v>777</v>
      </c>
      <c r="F367" s="663" t="s">
        <v>763</v>
      </c>
      <c r="G367" s="663" t="s">
        <v>845</v>
      </c>
      <c r="H367" s="656" t="s">
        <v>1340</v>
      </c>
      <c r="I367" s="658">
        <v>2</v>
      </c>
      <c r="J367" s="656" t="s">
        <v>479</v>
      </c>
      <c r="K367" s="656"/>
      <c r="L367" s="656">
        <v>586</v>
      </c>
      <c r="M367" s="658">
        <v>28</v>
      </c>
      <c r="N367" s="658"/>
      <c r="O367" s="654"/>
      <c r="P367" s="578"/>
    </row>
    <row r="368" spans="1:16">
      <c r="A368" s="658" t="s">
        <v>697</v>
      </c>
      <c r="B368" s="658" t="s">
        <v>697</v>
      </c>
      <c r="C368" s="658"/>
      <c r="D368" s="658">
        <v>2013</v>
      </c>
      <c r="E368" s="663" t="s">
        <v>777</v>
      </c>
      <c r="F368" s="663" t="s">
        <v>763</v>
      </c>
      <c r="G368" s="663" t="s">
        <v>845</v>
      </c>
      <c r="H368" s="656" t="s">
        <v>1340</v>
      </c>
      <c r="I368" s="658"/>
      <c r="J368" s="656" t="s">
        <v>425</v>
      </c>
      <c r="K368" s="656"/>
      <c r="L368" s="656"/>
      <c r="M368" s="658">
        <v>3</v>
      </c>
      <c r="N368" s="658"/>
      <c r="O368" s="654"/>
      <c r="P368" s="578"/>
    </row>
    <row r="369" spans="1:16">
      <c r="A369" s="658" t="s">
        <v>697</v>
      </c>
      <c r="B369" s="658" t="s">
        <v>697</v>
      </c>
      <c r="C369" s="658"/>
      <c r="D369" s="658">
        <v>2013</v>
      </c>
      <c r="E369" s="663" t="s">
        <v>777</v>
      </c>
      <c r="F369" s="663" t="s">
        <v>763</v>
      </c>
      <c r="G369" s="663" t="s">
        <v>845</v>
      </c>
      <c r="H369" s="656" t="s">
        <v>1340</v>
      </c>
      <c r="I369" s="658"/>
      <c r="J369" s="656" t="s">
        <v>1307</v>
      </c>
      <c r="K369" s="656"/>
      <c r="L369" s="656"/>
      <c r="M369" s="658">
        <v>0</v>
      </c>
      <c r="N369" s="658"/>
      <c r="O369" s="654"/>
      <c r="P369" s="578"/>
    </row>
    <row r="370" spans="1:16">
      <c r="A370" s="658" t="s">
        <v>697</v>
      </c>
      <c r="B370" s="658" t="s">
        <v>697</v>
      </c>
      <c r="C370" s="658"/>
      <c r="D370" s="658">
        <v>2013</v>
      </c>
      <c r="E370" s="663" t="s">
        <v>777</v>
      </c>
      <c r="F370" s="663" t="s">
        <v>763</v>
      </c>
      <c r="G370" s="663" t="s">
        <v>845</v>
      </c>
      <c r="H370" s="656" t="s">
        <v>1340</v>
      </c>
      <c r="I370" s="658">
        <v>2</v>
      </c>
      <c r="J370" s="656" t="s">
        <v>442</v>
      </c>
      <c r="K370" s="656"/>
      <c r="L370" s="656">
        <v>1514</v>
      </c>
      <c r="M370" s="658">
        <v>30</v>
      </c>
      <c r="N370" s="658"/>
      <c r="O370" s="654"/>
      <c r="P370" s="578"/>
    </row>
    <row r="371" spans="1:16">
      <c r="A371" s="658" t="s">
        <v>697</v>
      </c>
      <c r="B371" s="658" t="s">
        <v>697</v>
      </c>
      <c r="C371" s="658"/>
      <c r="D371" s="658">
        <v>2013</v>
      </c>
      <c r="E371" s="663" t="s">
        <v>777</v>
      </c>
      <c r="F371" s="663" t="s">
        <v>763</v>
      </c>
      <c r="G371" s="641" t="s">
        <v>845</v>
      </c>
      <c r="H371" s="656" t="s">
        <v>1340</v>
      </c>
      <c r="I371" s="658"/>
      <c r="J371" s="656" t="s">
        <v>209</v>
      </c>
      <c r="K371" s="656"/>
      <c r="L371" s="656"/>
      <c r="M371" s="658">
        <v>14</v>
      </c>
      <c r="N371" s="658"/>
      <c r="O371" s="654"/>
      <c r="P371" s="578"/>
    </row>
    <row r="372" spans="1:16">
      <c r="A372" s="658" t="s">
        <v>697</v>
      </c>
      <c r="B372" s="658" t="s">
        <v>697</v>
      </c>
      <c r="C372" s="658"/>
      <c r="D372" s="658">
        <v>2013</v>
      </c>
      <c r="E372" s="663" t="s">
        <v>777</v>
      </c>
      <c r="F372" s="663" t="s">
        <v>763</v>
      </c>
      <c r="G372" s="663" t="s">
        <v>845</v>
      </c>
      <c r="H372" s="656" t="s">
        <v>78</v>
      </c>
      <c r="I372" s="658"/>
      <c r="J372" s="656" t="s">
        <v>436</v>
      </c>
      <c r="K372" s="656"/>
      <c r="L372" s="656"/>
      <c r="M372" s="658">
        <v>0</v>
      </c>
      <c r="N372" s="658"/>
      <c r="O372" s="654"/>
      <c r="P372" s="578"/>
    </row>
    <row r="373" spans="1:16">
      <c r="A373" s="658" t="s">
        <v>697</v>
      </c>
      <c r="B373" s="658" t="s">
        <v>697</v>
      </c>
      <c r="C373" s="658"/>
      <c r="D373" s="658">
        <v>2013</v>
      </c>
      <c r="E373" s="663" t="s">
        <v>777</v>
      </c>
      <c r="F373" s="663" t="s">
        <v>763</v>
      </c>
      <c r="G373" s="663" t="s">
        <v>845</v>
      </c>
      <c r="H373" s="656" t="s">
        <v>78</v>
      </c>
      <c r="I373" s="658">
        <v>1</v>
      </c>
      <c r="J373" s="656" t="s">
        <v>442</v>
      </c>
      <c r="K373" s="656"/>
      <c r="L373" s="656">
        <v>262</v>
      </c>
      <c r="M373" s="658">
        <v>16</v>
      </c>
      <c r="N373" s="658"/>
      <c r="O373" s="654"/>
      <c r="P373" s="578"/>
    </row>
    <row r="374" spans="1:16">
      <c r="A374" s="658" t="s">
        <v>697</v>
      </c>
      <c r="B374" s="658" t="s">
        <v>697</v>
      </c>
      <c r="C374" s="658"/>
      <c r="D374" s="658">
        <v>2013</v>
      </c>
      <c r="E374" s="663" t="s">
        <v>777</v>
      </c>
      <c r="F374" s="663" t="s">
        <v>763</v>
      </c>
      <c r="G374" s="626" t="s">
        <v>845</v>
      </c>
      <c r="H374" s="656" t="s">
        <v>78</v>
      </c>
      <c r="I374" s="658"/>
      <c r="J374" s="656" t="s">
        <v>209</v>
      </c>
      <c r="K374" s="656"/>
      <c r="L374" s="656"/>
      <c r="M374" s="658">
        <v>0</v>
      </c>
      <c r="N374" s="658"/>
      <c r="O374" s="654"/>
      <c r="P374" s="578"/>
    </row>
    <row r="375" spans="1:16">
      <c r="A375" s="658" t="s">
        <v>697</v>
      </c>
      <c r="B375" s="658" t="s">
        <v>697</v>
      </c>
      <c r="C375" s="658"/>
      <c r="D375" s="658">
        <v>2013</v>
      </c>
      <c r="E375" s="663" t="s">
        <v>777</v>
      </c>
      <c r="F375" s="663" t="s">
        <v>763</v>
      </c>
      <c r="G375" s="641" t="s">
        <v>845</v>
      </c>
      <c r="H375" s="656" t="s">
        <v>51</v>
      </c>
      <c r="I375" s="658"/>
      <c r="J375" s="656" t="s">
        <v>1330</v>
      </c>
      <c r="K375" s="656"/>
      <c r="L375" s="656"/>
      <c r="M375" s="658">
        <v>4</v>
      </c>
      <c r="N375" s="658"/>
      <c r="O375" s="654"/>
      <c r="P375" s="578"/>
    </row>
    <row r="376" spans="1:16">
      <c r="A376" s="658" t="s">
        <v>697</v>
      </c>
      <c r="B376" s="658" t="s">
        <v>697</v>
      </c>
      <c r="C376" s="658"/>
      <c r="D376" s="658">
        <v>2013</v>
      </c>
      <c r="E376" s="663" t="s">
        <v>777</v>
      </c>
      <c r="F376" s="663" t="s">
        <v>763</v>
      </c>
      <c r="G376" s="641" t="s">
        <v>845</v>
      </c>
      <c r="H376" s="656" t="s">
        <v>51</v>
      </c>
      <c r="I376" s="658"/>
      <c r="J376" s="656" t="s">
        <v>436</v>
      </c>
      <c r="K376" s="656"/>
      <c r="L376" s="656"/>
      <c r="M376" s="658">
        <v>4</v>
      </c>
      <c r="N376" s="658"/>
      <c r="O376" s="654"/>
      <c r="P376" s="578"/>
    </row>
    <row r="377" spans="1:16">
      <c r="A377" s="658" t="s">
        <v>697</v>
      </c>
      <c r="B377" s="658" t="s">
        <v>697</v>
      </c>
      <c r="C377" s="658"/>
      <c r="D377" s="658">
        <v>2013</v>
      </c>
      <c r="E377" s="663" t="s">
        <v>777</v>
      </c>
      <c r="F377" s="663" t="s">
        <v>763</v>
      </c>
      <c r="G377" s="641" t="s">
        <v>845</v>
      </c>
      <c r="H377" s="656" t="s">
        <v>51</v>
      </c>
      <c r="I377" s="658"/>
      <c r="J377" s="656" t="s">
        <v>479</v>
      </c>
      <c r="K377" s="656"/>
      <c r="L377" s="656"/>
      <c r="M377" s="658">
        <v>0</v>
      </c>
      <c r="N377" s="658"/>
      <c r="O377" s="654"/>
      <c r="P377" s="578"/>
    </row>
    <row r="378" spans="1:16">
      <c r="A378" s="658" t="s">
        <v>697</v>
      </c>
      <c r="B378" s="658" t="s">
        <v>697</v>
      </c>
      <c r="C378" s="658"/>
      <c r="D378" s="658">
        <v>2013</v>
      </c>
      <c r="E378" s="663" t="s">
        <v>777</v>
      </c>
      <c r="F378" s="663" t="s">
        <v>763</v>
      </c>
      <c r="G378" s="663" t="s">
        <v>845</v>
      </c>
      <c r="H378" s="656" t="s">
        <v>51</v>
      </c>
      <c r="I378" s="658"/>
      <c r="J378" s="656" t="s">
        <v>449</v>
      </c>
      <c r="K378" s="656"/>
      <c r="L378" s="656"/>
      <c r="M378" s="658">
        <v>0</v>
      </c>
      <c r="N378" s="658"/>
      <c r="O378" s="849"/>
      <c r="P378" s="578"/>
    </row>
    <row r="379" spans="1:16">
      <c r="A379" s="658" t="s">
        <v>697</v>
      </c>
      <c r="B379" s="658" t="s">
        <v>697</v>
      </c>
      <c r="C379" s="658"/>
      <c r="D379" s="658">
        <v>2013</v>
      </c>
      <c r="E379" s="663" t="s">
        <v>777</v>
      </c>
      <c r="F379" s="663" t="s">
        <v>763</v>
      </c>
      <c r="G379" s="663" t="s">
        <v>845</v>
      </c>
      <c r="H379" s="656" t="s">
        <v>51</v>
      </c>
      <c r="I379" s="658"/>
      <c r="J379" s="656" t="s">
        <v>1307</v>
      </c>
      <c r="K379" s="656"/>
      <c r="L379" s="656"/>
      <c r="M379" s="658">
        <v>0</v>
      </c>
      <c r="N379" s="658"/>
      <c r="O379" s="654"/>
      <c r="P379" s="578"/>
    </row>
    <row r="380" spans="1:16">
      <c r="A380" s="658" t="s">
        <v>697</v>
      </c>
      <c r="B380" s="658" t="s">
        <v>697</v>
      </c>
      <c r="C380" s="658"/>
      <c r="D380" s="658">
        <v>2013</v>
      </c>
      <c r="E380" s="663" t="s">
        <v>777</v>
      </c>
      <c r="F380" s="663" t="s">
        <v>763</v>
      </c>
      <c r="G380" s="663" t="s">
        <v>845</v>
      </c>
      <c r="H380" s="656" t="s">
        <v>51</v>
      </c>
      <c r="I380" s="658">
        <v>1</v>
      </c>
      <c r="J380" s="656" t="s">
        <v>442</v>
      </c>
      <c r="K380" s="656"/>
      <c r="L380" s="656">
        <v>434</v>
      </c>
      <c r="M380" s="658">
        <v>50</v>
      </c>
      <c r="N380" s="658"/>
      <c r="O380" s="654"/>
      <c r="P380" s="578"/>
    </row>
    <row r="381" spans="1:16">
      <c r="A381" s="658" t="s">
        <v>697</v>
      </c>
      <c r="B381" s="658" t="s">
        <v>697</v>
      </c>
      <c r="C381" s="658"/>
      <c r="D381" s="658">
        <v>2013</v>
      </c>
      <c r="E381" s="663" t="s">
        <v>777</v>
      </c>
      <c r="F381" s="663" t="s">
        <v>763</v>
      </c>
      <c r="G381" s="663" t="s">
        <v>845</v>
      </c>
      <c r="H381" s="656" t="s">
        <v>252</v>
      </c>
      <c r="I381" s="658"/>
      <c r="J381" s="656" t="s">
        <v>1330</v>
      </c>
      <c r="K381" s="656"/>
      <c r="L381" s="656"/>
      <c r="M381" s="658">
        <v>8</v>
      </c>
      <c r="N381" s="658"/>
      <c r="O381" s="654"/>
      <c r="P381" s="578"/>
    </row>
    <row r="382" spans="1:16">
      <c r="A382" s="658" t="s">
        <v>697</v>
      </c>
      <c r="B382" s="658" t="s">
        <v>697</v>
      </c>
      <c r="C382" s="658"/>
      <c r="D382" s="658">
        <v>2013</v>
      </c>
      <c r="E382" s="663" t="s">
        <v>777</v>
      </c>
      <c r="F382" s="663" t="s">
        <v>763</v>
      </c>
      <c r="G382" s="663" t="s">
        <v>845</v>
      </c>
      <c r="H382" s="656" t="s">
        <v>252</v>
      </c>
      <c r="I382" s="658"/>
      <c r="J382" s="656" t="s">
        <v>436</v>
      </c>
      <c r="K382" s="656"/>
      <c r="L382" s="656"/>
      <c r="M382" s="658">
        <v>9</v>
      </c>
      <c r="N382" s="658"/>
      <c r="O382" s="654"/>
      <c r="P382" s="578"/>
    </row>
    <row r="383" spans="1:16">
      <c r="A383" s="658" t="s">
        <v>697</v>
      </c>
      <c r="B383" s="658" t="s">
        <v>697</v>
      </c>
      <c r="C383" s="658"/>
      <c r="D383" s="658">
        <v>2013</v>
      </c>
      <c r="E383" s="663" t="s">
        <v>777</v>
      </c>
      <c r="F383" s="663" t="s">
        <v>763</v>
      </c>
      <c r="G383" s="663" t="s">
        <v>845</v>
      </c>
      <c r="H383" s="656" t="s">
        <v>252</v>
      </c>
      <c r="I383" s="658"/>
      <c r="J383" s="656" t="s">
        <v>479</v>
      </c>
      <c r="K383" s="656"/>
      <c r="L383" s="656"/>
      <c r="M383" s="658">
        <v>2</v>
      </c>
      <c r="N383" s="658"/>
      <c r="O383" s="654"/>
      <c r="P383" s="578"/>
    </row>
    <row r="384" spans="1:16">
      <c r="A384" s="658" t="s">
        <v>697</v>
      </c>
      <c r="B384" s="658" t="s">
        <v>697</v>
      </c>
      <c r="C384" s="658"/>
      <c r="D384" s="658">
        <v>2013</v>
      </c>
      <c r="E384" s="663" t="s">
        <v>777</v>
      </c>
      <c r="F384" s="663" t="s">
        <v>763</v>
      </c>
      <c r="G384" s="663" t="s">
        <v>845</v>
      </c>
      <c r="H384" s="656" t="s">
        <v>252</v>
      </c>
      <c r="I384" s="658"/>
      <c r="J384" s="656" t="s">
        <v>445</v>
      </c>
      <c r="K384" s="656"/>
      <c r="L384" s="656"/>
      <c r="M384" s="658">
        <v>0</v>
      </c>
      <c r="N384" s="658"/>
      <c r="O384" s="849"/>
      <c r="P384" s="578"/>
    </row>
    <row r="385" spans="1:16">
      <c r="A385" s="658" t="s">
        <v>697</v>
      </c>
      <c r="B385" s="658" t="s">
        <v>697</v>
      </c>
      <c r="C385" s="658"/>
      <c r="D385" s="658">
        <v>2013</v>
      </c>
      <c r="E385" s="663" t="s">
        <v>777</v>
      </c>
      <c r="F385" s="663" t="s">
        <v>763</v>
      </c>
      <c r="G385" s="663" t="s">
        <v>845</v>
      </c>
      <c r="H385" s="656" t="s">
        <v>252</v>
      </c>
      <c r="I385" s="658"/>
      <c r="J385" s="656" t="s">
        <v>1307</v>
      </c>
      <c r="K385" s="656"/>
      <c r="L385" s="656"/>
      <c r="M385" s="658">
        <v>0</v>
      </c>
      <c r="N385" s="658"/>
      <c r="O385" s="654"/>
      <c r="P385" s="578"/>
    </row>
    <row r="386" spans="1:16">
      <c r="A386" s="658" t="s">
        <v>697</v>
      </c>
      <c r="B386" s="658" t="s">
        <v>697</v>
      </c>
      <c r="C386" s="658"/>
      <c r="D386" s="658">
        <v>2013</v>
      </c>
      <c r="E386" s="663" t="s">
        <v>777</v>
      </c>
      <c r="F386" s="663" t="s">
        <v>763</v>
      </c>
      <c r="G386" s="663" t="s">
        <v>845</v>
      </c>
      <c r="H386" s="656" t="s">
        <v>252</v>
      </c>
      <c r="I386" s="658">
        <v>1</v>
      </c>
      <c r="J386" s="656" t="s">
        <v>442</v>
      </c>
      <c r="K386" s="656"/>
      <c r="L386" s="656">
        <v>155</v>
      </c>
      <c r="M386" s="658">
        <v>112</v>
      </c>
      <c r="N386" s="658"/>
      <c r="O386" s="654"/>
      <c r="P386" s="578"/>
    </row>
    <row r="387" spans="1:16">
      <c r="A387" s="658" t="s">
        <v>697</v>
      </c>
      <c r="B387" s="658" t="s">
        <v>697</v>
      </c>
      <c r="C387" s="658"/>
      <c r="D387" s="658">
        <v>2013</v>
      </c>
      <c r="E387" s="663" t="s">
        <v>777</v>
      </c>
      <c r="F387" s="663" t="s">
        <v>763</v>
      </c>
      <c r="G387" s="663" t="s">
        <v>845</v>
      </c>
      <c r="H387" s="656" t="s">
        <v>252</v>
      </c>
      <c r="I387" s="658"/>
      <c r="J387" s="656" t="s">
        <v>209</v>
      </c>
      <c r="K387" s="656"/>
      <c r="L387" s="656"/>
      <c r="M387" s="658">
        <v>0</v>
      </c>
      <c r="N387" s="658"/>
      <c r="O387" s="654"/>
      <c r="P387" s="578"/>
    </row>
    <row r="388" spans="1:16">
      <c r="A388" s="658" t="s">
        <v>697</v>
      </c>
      <c r="B388" s="658" t="s">
        <v>697</v>
      </c>
      <c r="C388" s="658"/>
      <c r="D388" s="658">
        <v>2013</v>
      </c>
      <c r="E388" s="663" t="s">
        <v>777</v>
      </c>
      <c r="F388" s="663" t="s">
        <v>763</v>
      </c>
      <c r="G388" s="663" t="s">
        <v>845</v>
      </c>
      <c r="H388" s="656" t="s">
        <v>1341</v>
      </c>
      <c r="I388" s="658"/>
      <c r="J388" s="656" t="s">
        <v>1330</v>
      </c>
      <c r="K388" s="656"/>
      <c r="L388" s="656"/>
      <c r="M388" s="658">
        <v>8</v>
      </c>
      <c r="N388" s="658"/>
      <c r="O388" s="654"/>
      <c r="P388" s="578"/>
    </row>
    <row r="389" spans="1:16">
      <c r="A389" s="658" t="s">
        <v>697</v>
      </c>
      <c r="B389" s="658" t="s">
        <v>697</v>
      </c>
      <c r="C389" s="658"/>
      <c r="D389" s="658">
        <v>2013</v>
      </c>
      <c r="E389" s="663" t="s">
        <v>777</v>
      </c>
      <c r="F389" s="663" t="s">
        <v>763</v>
      </c>
      <c r="G389" s="663" t="s">
        <v>845</v>
      </c>
      <c r="H389" s="656" t="s">
        <v>1341</v>
      </c>
      <c r="I389" s="658"/>
      <c r="J389" s="656" t="s">
        <v>1307</v>
      </c>
      <c r="K389" s="656"/>
      <c r="L389" s="656"/>
      <c r="M389" s="658">
        <v>1</v>
      </c>
      <c r="N389" s="658"/>
      <c r="O389" s="654"/>
      <c r="P389" s="578"/>
    </row>
    <row r="390" spans="1:16">
      <c r="A390" s="658" t="s">
        <v>697</v>
      </c>
      <c r="B390" s="658" t="s">
        <v>697</v>
      </c>
      <c r="C390" s="658"/>
      <c r="D390" s="658">
        <v>2013</v>
      </c>
      <c r="E390" s="663" t="s">
        <v>777</v>
      </c>
      <c r="F390" s="663" t="s">
        <v>763</v>
      </c>
      <c r="G390" s="663" t="s">
        <v>845</v>
      </c>
      <c r="H390" s="656" t="s">
        <v>1341</v>
      </c>
      <c r="I390" s="658"/>
      <c r="J390" s="656" t="s">
        <v>442</v>
      </c>
      <c r="K390" s="656"/>
      <c r="L390" s="656"/>
      <c r="M390" s="658">
        <v>0</v>
      </c>
      <c r="N390" s="658"/>
      <c r="O390" s="654"/>
      <c r="P390" s="578"/>
    </row>
    <row r="391" spans="1:16">
      <c r="A391" s="658" t="s">
        <v>697</v>
      </c>
      <c r="B391" s="658" t="s">
        <v>697</v>
      </c>
      <c r="C391" s="658"/>
      <c r="D391" s="658">
        <v>2013</v>
      </c>
      <c r="E391" s="663" t="s">
        <v>777</v>
      </c>
      <c r="F391" s="663" t="s">
        <v>763</v>
      </c>
      <c r="G391" s="663" t="s">
        <v>845</v>
      </c>
      <c r="H391" s="656" t="s">
        <v>1342</v>
      </c>
      <c r="I391" s="658"/>
      <c r="J391" s="656" t="s">
        <v>442</v>
      </c>
      <c r="K391" s="656"/>
      <c r="L391" s="656"/>
      <c r="M391" s="658">
        <v>0</v>
      </c>
      <c r="N391" s="658"/>
      <c r="O391" s="654"/>
      <c r="P391" s="578"/>
    </row>
    <row r="392" spans="1:16">
      <c r="A392" s="658" t="s">
        <v>697</v>
      </c>
      <c r="B392" s="658" t="s">
        <v>697</v>
      </c>
      <c r="C392" s="658"/>
      <c r="D392" s="658">
        <v>2013</v>
      </c>
      <c r="E392" s="663" t="s">
        <v>777</v>
      </c>
      <c r="F392" s="663" t="s">
        <v>763</v>
      </c>
      <c r="G392" s="663" t="s">
        <v>845</v>
      </c>
      <c r="H392" s="656" t="s">
        <v>566</v>
      </c>
      <c r="I392" s="658"/>
      <c r="J392" s="656" t="s">
        <v>412</v>
      </c>
      <c r="K392" s="656"/>
      <c r="L392" s="656"/>
      <c r="M392" s="658">
        <v>3274</v>
      </c>
      <c r="N392" s="658"/>
      <c r="O392" s="654"/>
      <c r="P392" s="578"/>
    </row>
    <row r="393" spans="1:16">
      <c r="A393" s="658" t="s">
        <v>697</v>
      </c>
      <c r="B393" s="658" t="s">
        <v>697</v>
      </c>
      <c r="C393" s="658"/>
      <c r="D393" s="658">
        <v>2013</v>
      </c>
      <c r="E393" s="663" t="s">
        <v>777</v>
      </c>
      <c r="F393" s="663" t="s">
        <v>763</v>
      </c>
      <c r="G393" s="663" t="s">
        <v>845</v>
      </c>
      <c r="H393" s="656" t="s">
        <v>215</v>
      </c>
      <c r="I393" s="658">
        <v>1</v>
      </c>
      <c r="J393" s="656" t="s">
        <v>1330</v>
      </c>
      <c r="K393" s="656"/>
      <c r="L393" s="656"/>
      <c r="M393" s="658">
        <v>0</v>
      </c>
      <c r="N393" s="658"/>
      <c r="O393" s="654"/>
      <c r="P393" s="578"/>
    </row>
    <row r="394" spans="1:16">
      <c r="A394" s="658" t="s">
        <v>697</v>
      </c>
      <c r="B394" s="658" t="s">
        <v>697</v>
      </c>
      <c r="C394" s="658"/>
      <c r="D394" s="658">
        <v>2013</v>
      </c>
      <c r="E394" s="663" t="s">
        <v>777</v>
      </c>
      <c r="F394" s="663" t="s">
        <v>763</v>
      </c>
      <c r="G394" s="663" t="s">
        <v>845</v>
      </c>
      <c r="H394" s="656" t="s">
        <v>215</v>
      </c>
      <c r="I394" s="658">
        <v>1</v>
      </c>
      <c r="J394" s="656" t="s">
        <v>436</v>
      </c>
      <c r="K394" s="656"/>
      <c r="L394" s="656"/>
      <c r="M394" s="658">
        <v>5</v>
      </c>
      <c r="N394" s="658"/>
      <c r="O394" s="654"/>
      <c r="P394" s="578"/>
    </row>
    <row r="395" spans="1:16">
      <c r="A395" s="658" t="s">
        <v>697</v>
      </c>
      <c r="B395" s="658" t="s">
        <v>697</v>
      </c>
      <c r="C395" s="658"/>
      <c r="D395" s="658">
        <v>2013</v>
      </c>
      <c r="E395" s="663" t="s">
        <v>777</v>
      </c>
      <c r="F395" s="663" t="s">
        <v>763</v>
      </c>
      <c r="G395" s="663" t="s">
        <v>845</v>
      </c>
      <c r="H395" s="656" t="s">
        <v>215</v>
      </c>
      <c r="I395" s="658"/>
      <c r="J395" s="656" t="s">
        <v>479</v>
      </c>
      <c r="K395" s="656"/>
      <c r="L395" s="656"/>
      <c r="M395" s="658">
        <v>0</v>
      </c>
      <c r="N395" s="658"/>
      <c r="O395" s="654"/>
      <c r="P395" s="578"/>
    </row>
    <row r="396" spans="1:16">
      <c r="A396" s="658" t="s">
        <v>697</v>
      </c>
      <c r="B396" s="658" t="s">
        <v>697</v>
      </c>
      <c r="C396" s="658"/>
      <c r="D396" s="658">
        <v>2013</v>
      </c>
      <c r="E396" s="663" t="s">
        <v>777</v>
      </c>
      <c r="F396" s="663" t="s">
        <v>763</v>
      </c>
      <c r="G396" s="663" t="s">
        <v>845</v>
      </c>
      <c r="H396" s="656" t="s">
        <v>215</v>
      </c>
      <c r="I396" s="658">
        <v>1</v>
      </c>
      <c r="J396" s="656" t="s">
        <v>412</v>
      </c>
      <c r="K396" s="656">
        <v>1903</v>
      </c>
      <c r="L396" s="656"/>
      <c r="M396" s="658">
        <v>1780</v>
      </c>
      <c r="N396" s="658"/>
      <c r="O396" s="654"/>
      <c r="P396" s="578"/>
    </row>
    <row r="397" spans="1:16">
      <c r="A397" s="658" t="s">
        <v>697</v>
      </c>
      <c r="B397" s="658" t="s">
        <v>697</v>
      </c>
      <c r="C397" s="658"/>
      <c r="D397" s="658">
        <v>2013</v>
      </c>
      <c r="E397" s="663" t="s">
        <v>777</v>
      </c>
      <c r="F397" s="663" t="s">
        <v>763</v>
      </c>
      <c r="G397" s="663" t="s">
        <v>845</v>
      </c>
      <c r="H397" s="656" t="s">
        <v>215</v>
      </c>
      <c r="I397" s="658"/>
      <c r="J397" s="656" t="s">
        <v>449</v>
      </c>
      <c r="K397" s="656"/>
      <c r="L397" s="656"/>
      <c r="M397" s="658">
        <v>2</v>
      </c>
      <c r="N397" s="658"/>
      <c r="O397" s="849"/>
      <c r="P397" s="578"/>
    </row>
    <row r="398" spans="1:16">
      <c r="A398" s="658" t="s">
        <v>697</v>
      </c>
      <c r="B398" s="658" t="s">
        <v>697</v>
      </c>
      <c r="C398" s="658"/>
      <c r="D398" s="658">
        <v>2013</v>
      </c>
      <c r="E398" s="663" t="s">
        <v>777</v>
      </c>
      <c r="F398" s="663" t="s">
        <v>763</v>
      </c>
      <c r="G398" s="663" t="s">
        <v>845</v>
      </c>
      <c r="H398" s="656" t="s">
        <v>215</v>
      </c>
      <c r="I398" s="658">
        <v>1</v>
      </c>
      <c r="J398" s="656" t="s">
        <v>445</v>
      </c>
      <c r="K398" s="656"/>
      <c r="L398" s="656"/>
      <c r="M398" s="658">
        <v>0</v>
      </c>
      <c r="N398" s="658"/>
      <c r="O398" s="849"/>
      <c r="P398" s="578"/>
    </row>
    <row r="399" spans="1:16">
      <c r="A399" s="658" t="s">
        <v>697</v>
      </c>
      <c r="B399" s="658" t="s">
        <v>697</v>
      </c>
      <c r="C399" s="658"/>
      <c r="D399" s="658">
        <v>2013</v>
      </c>
      <c r="E399" s="663" t="s">
        <v>777</v>
      </c>
      <c r="F399" s="663" t="s">
        <v>763</v>
      </c>
      <c r="G399" s="663" t="s">
        <v>845</v>
      </c>
      <c r="H399" s="656" t="s">
        <v>215</v>
      </c>
      <c r="I399" s="658"/>
      <c r="J399" s="656" t="s">
        <v>425</v>
      </c>
      <c r="K399" s="656"/>
      <c r="L399" s="656"/>
      <c r="M399" s="658">
        <v>1</v>
      </c>
      <c r="N399" s="658"/>
      <c r="O399" s="654"/>
      <c r="P399" s="578"/>
    </row>
    <row r="400" spans="1:16">
      <c r="A400" s="658" t="s">
        <v>697</v>
      </c>
      <c r="B400" s="658" t="s">
        <v>697</v>
      </c>
      <c r="C400" s="658"/>
      <c r="D400" s="658">
        <v>2013</v>
      </c>
      <c r="E400" s="663" t="s">
        <v>777</v>
      </c>
      <c r="F400" s="663" t="s">
        <v>763</v>
      </c>
      <c r="G400" s="663" t="s">
        <v>845</v>
      </c>
      <c r="H400" s="656" t="s">
        <v>215</v>
      </c>
      <c r="I400" s="658">
        <v>1</v>
      </c>
      <c r="J400" s="656" t="s">
        <v>1307</v>
      </c>
      <c r="K400" s="656"/>
      <c r="L400" s="656"/>
      <c r="M400" s="658">
        <v>2</v>
      </c>
      <c r="N400" s="658"/>
      <c r="O400" s="654"/>
      <c r="P400" s="578"/>
    </row>
    <row r="401" spans="1:16">
      <c r="A401" s="658" t="s">
        <v>697</v>
      </c>
      <c r="B401" s="658" t="s">
        <v>697</v>
      </c>
      <c r="C401" s="658"/>
      <c r="D401" s="658">
        <v>2013</v>
      </c>
      <c r="E401" s="663" t="s">
        <v>777</v>
      </c>
      <c r="F401" s="663" t="s">
        <v>763</v>
      </c>
      <c r="G401" s="663" t="s">
        <v>845</v>
      </c>
      <c r="H401" s="656" t="s">
        <v>215</v>
      </c>
      <c r="I401" s="658"/>
      <c r="J401" s="656" t="s">
        <v>442</v>
      </c>
      <c r="K401" s="656"/>
      <c r="L401" s="656"/>
      <c r="M401" s="658">
        <v>5</v>
      </c>
      <c r="N401" s="658"/>
      <c r="O401" s="654"/>
      <c r="P401" s="578"/>
    </row>
    <row r="402" spans="1:16">
      <c r="A402" s="658" t="s">
        <v>697</v>
      </c>
      <c r="B402" s="658" t="s">
        <v>697</v>
      </c>
      <c r="C402" s="658"/>
      <c r="D402" s="658">
        <v>2013</v>
      </c>
      <c r="E402" s="663" t="s">
        <v>777</v>
      </c>
      <c r="F402" s="663" t="s">
        <v>763</v>
      </c>
      <c r="G402" s="663" t="s">
        <v>845</v>
      </c>
      <c r="H402" s="656" t="s">
        <v>222</v>
      </c>
      <c r="I402" s="658">
        <v>2</v>
      </c>
      <c r="J402" s="656" t="s">
        <v>436</v>
      </c>
      <c r="K402" s="656"/>
      <c r="L402" s="656"/>
      <c r="M402" s="658">
        <v>2</v>
      </c>
      <c r="N402" s="658"/>
      <c r="O402" s="654"/>
      <c r="P402" s="578"/>
    </row>
    <row r="403" spans="1:16">
      <c r="A403" s="658" t="s">
        <v>697</v>
      </c>
      <c r="B403" s="658" t="s">
        <v>697</v>
      </c>
      <c r="C403" s="658"/>
      <c r="D403" s="658">
        <v>2013</v>
      </c>
      <c r="E403" s="663" t="s">
        <v>777</v>
      </c>
      <c r="F403" s="663" t="s">
        <v>763</v>
      </c>
      <c r="G403" s="663" t="s">
        <v>845</v>
      </c>
      <c r="H403" s="656" t="s">
        <v>222</v>
      </c>
      <c r="I403" s="658"/>
      <c r="J403" s="656" t="s">
        <v>1307</v>
      </c>
      <c r="K403" s="656"/>
      <c r="L403" s="656"/>
      <c r="M403" s="658">
        <v>2</v>
      </c>
      <c r="N403" s="658"/>
      <c r="O403" s="654"/>
      <c r="P403" s="578"/>
    </row>
    <row r="404" spans="1:16">
      <c r="A404" s="658" t="s">
        <v>697</v>
      </c>
      <c r="B404" s="658" t="s">
        <v>697</v>
      </c>
      <c r="C404" s="658"/>
      <c r="D404" s="658">
        <v>2013</v>
      </c>
      <c r="E404" s="663" t="s">
        <v>777</v>
      </c>
      <c r="F404" s="663" t="s">
        <v>763</v>
      </c>
      <c r="G404" s="663" t="s">
        <v>845</v>
      </c>
      <c r="H404" s="656" t="s">
        <v>222</v>
      </c>
      <c r="I404" s="658">
        <v>2</v>
      </c>
      <c r="J404" s="656" t="s">
        <v>442</v>
      </c>
      <c r="K404" s="656"/>
      <c r="L404" s="656">
        <v>2151</v>
      </c>
      <c r="M404" s="658">
        <v>18</v>
      </c>
      <c r="N404" s="658"/>
      <c r="O404" s="654"/>
      <c r="P404" s="578"/>
    </row>
    <row r="405" spans="1:16">
      <c r="A405" s="658" t="s">
        <v>697</v>
      </c>
      <c r="B405" s="658" t="s">
        <v>697</v>
      </c>
      <c r="C405" s="658"/>
      <c r="D405" s="658">
        <v>2013</v>
      </c>
      <c r="E405" s="663" t="s">
        <v>777</v>
      </c>
      <c r="F405" s="663" t="s">
        <v>763</v>
      </c>
      <c r="G405" s="663" t="s">
        <v>845</v>
      </c>
      <c r="H405" s="656" t="s">
        <v>222</v>
      </c>
      <c r="I405" s="658">
        <v>2</v>
      </c>
      <c r="J405" s="656" t="s">
        <v>209</v>
      </c>
      <c r="K405" s="656"/>
      <c r="L405" s="656"/>
      <c r="M405" s="658">
        <v>26</v>
      </c>
      <c r="N405" s="658"/>
      <c r="O405" s="654"/>
      <c r="P405" s="578"/>
    </row>
    <row r="406" spans="1:16">
      <c r="A406" s="658" t="s">
        <v>697</v>
      </c>
      <c r="B406" s="658" t="s">
        <v>697</v>
      </c>
      <c r="C406" s="658"/>
      <c r="D406" s="658">
        <v>2013</v>
      </c>
      <c r="E406" s="663" t="s">
        <v>777</v>
      </c>
      <c r="F406" s="663" t="s">
        <v>763</v>
      </c>
      <c r="G406" s="663" t="s">
        <v>845</v>
      </c>
      <c r="H406" s="656" t="s">
        <v>62</v>
      </c>
      <c r="I406" s="658"/>
      <c r="J406" s="656" t="s">
        <v>1330</v>
      </c>
      <c r="K406" s="656"/>
      <c r="L406" s="656"/>
      <c r="M406" s="658">
        <v>2</v>
      </c>
      <c r="N406" s="658"/>
      <c r="O406" s="654"/>
      <c r="P406" s="578"/>
    </row>
    <row r="407" spans="1:16">
      <c r="A407" s="658" t="s">
        <v>697</v>
      </c>
      <c r="B407" s="658" t="s">
        <v>697</v>
      </c>
      <c r="C407" s="658"/>
      <c r="D407" s="658">
        <v>2013</v>
      </c>
      <c r="E407" s="663" t="s">
        <v>777</v>
      </c>
      <c r="F407" s="663" t="s">
        <v>763</v>
      </c>
      <c r="G407" s="663" t="s">
        <v>845</v>
      </c>
      <c r="H407" s="656" t="s">
        <v>62</v>
      </c>
      <c r="I407" s="658"/>
      <c r="J407" s="656" t="s">
        <v>436</v>
      </c>
      <c r="K407" s="656"/>
      <c r="L407" s="656"/>
      <c r="M407" s="658">
        <v>11</v>
      </c>
      <c r="N407" s="658"/>
      <c r="O407" s="654"/>
      <c r="P407" s="578"/>
    </row>
    <row r="408" spans="1:16">
      <c r="A408" s="658" t="s">
        <v>697</v>
      </c>
      <c r="B408" s="658" t="s">
        <v>697</v>
      </c>
      <c r="C408" s="658"/>
      <c r="D408" s="658">
        <v>2013</v>
      </c>
      <c r="E408" s="663" t="s">
        <v>777</v>
      </c>
      <c r="F408" s="663" t="s">
        <v>763</v>
      </c>
      <c r="G408" s="663" t="s">
        <v>845</v>
      </c>
      <c r="H408" s="656" t="s">
        <v>62</v>
      </c>
      <c r="I408" s="658"/>
      <c r="J408" s="656" t="s">
        <v>479</v>
      </c>
      <c r="K408" s="656"/>
      <c r="L408" s="656"/>
      <c r="M408" s="658">
        <v>2</v>
      </c>
      <c r="N408" s="658"/>
      <c r="O408" s="654"/>
      <c r="P408" s="578"/>
    </row>
    <row r="409" spans="1:16" s="578" customFormat="1">
      <c r="A409" s="658" t="s">
        <v>697</v>
      </c>
      <c r="B409" s="658" t="s">
        <v>697</v>
      </c>
      <c r="C409" s="658"/>
      <c r="D409" s="658">
        <v>2013</v>
      </c>
      <c r="E409" s="663" t="s">
        <v>777</v>
      </c>
      <c r="F409" s="663" t="s">
        <v>763</v>
      </c>
      <c r="G409" s="663" t="s">
        <v>845</v>
      </c>
      <c r="H409" s="656" t="s">
        <v>62</v>
      </c>
      <c r="I409" s="658"/>
      <c r="J409" s="656" t="s">
        <v>445</v>
      </c>
      <c r="K409" s="656"/>
      <c r="L409" s="656"/>
      <c r="M409" s="658">
        <v>0</v>
      </c>
      <c r="N409" s="658"/>
      <c r="O409" s="849"/>
    </row>
    <row r="410" spans="1:16">
      <c r="A410" s="658" t="s">
        <v>697</v>
      </c>
      <c r="B410" s="658" t="s">
        <v>697</v>
      </c>
      <c r="C410" s="658"/>
      <c r="D410" s="658">
        <v>2013</v>
      </c>
      <c r="E410" s="663" t="s">
        <v>777</v>
      </c>
      <c r="F410" s="663" t="s">
        <v>763</v>
      </c>
      <c r="G410" s="663" t="s">
        <v>845</v>
      </c>
      <c r="H410" s="656" t="s">
        <v>62</v>
      </c>
      <c r="I410" s="658"/>
      <c r="J410" s="656" t="s">
        <v>442</v>
      </c>
      <c r="K410" s="656"/>
      <c r="L410" s="656"/>
      <c r="M410" s="658">
        <v>81</v>
      </c>
      <c r="N410" s="658"/>
      <c r="O410" s="654"/>
      <c r="P410" s="578"/>
    </row>
    <row r="411" spans="1:16">
      <c r="A411" s="658" t="s">
        <v>697</v>
      </c>
      <c r="B411" s="658" t="s">
        <v>697</v>
      </c>
      <c r="C411" s="658"/>
      <c r="D411" s="658">
        <v>2013</v>
      </c>
      <c r="E411" s="663" t="s">
        <v>777</v>
      </c>
      <c r="F411" s="663" t="s">
        <v>763</v>
      </c>
      <c r="G411" s="663" t="s">
        <v>845</v>
      </c>
      <c r="H411" s="656" t="s">
        <v>62</v>
      </c>
      <c r="I411" s="658"/>
      <c r="J411" s="656" t="s">
        <v>209</v>
      </c>
      <c r="K411" s="656"/>
      <c r="L411" s="656"/>
      <c r="M411" s="658">
        <v>2</v>
      </c>
      <c r="N411" s="658"/>
      <c r="O411" s="654"/>
      <c r="P411" s="578"/>
    </row>
    <row r="412" spans="1:16">
      <c r="A412" s="658" t="s">
        <v>697</v>
      </c>
      <c r="B412" s="658" t="s">
        <v>697</v>
      </c>
      <c r="C412" s="658"/>
      <c r="D412" s="658">
        <v>2013</v>
      </c>
      <c r="E412" s="663" t="s">
        <v>777</v>
      </c>
      <c r="F412" s="663" t="s">
        <v>763</v>
      </c>
      <c r="G412" s="663" t="s">
        <v>845</v>
      </c>
      <c r="H412" s="656" t="s">
        <v>342</v>
      </c>
      <c r="I412" s="658"/>
      <c r="J412" s="656" t="s">
        <v>442</v>
      </c>
      <c r="K412" s="656"/>
      <c r="L412" s="656"/>
      <c r="M412" s="658">
        <v>0</v>
      </c>
      <c r="N412" s="658"/>
      <c r="O412" s="654"/>
      <c r="P412" s="578"/>
    </row>
    <row r="413" spans="1:16">
      <c r="A413" s="658" t="s">
        <v>697</v>
      </c>
      <c r="B413" s="658" t="s">
        <v>697</v>
      </c>
      <c r="C413" s="658"/>
      <c r="D413" s="658">
        <v>2013</v>
      </c>
      <c r="E413" s="663" t="s">
        <v>777</v>
      </c>
      <c r="F413" s="663" t="s">
        <v>763</v>
      </c>
      <c r="G413" s="663" t="s">
        <v>845</v>
      </c>
      <c r="H413" s="656" t="s">
        <v>342</v>
      </c>
      <c r="I413" s="658"/>
      <c r="J413" s="656" t="s">
        <v>209</v>
      </c>
      <c r="K413" s="656"/>
      <c r="L413" s="656"/>
      <c r="M413" s="658">
        <v>0</v>
      </c>
      <c r="N413" s="658"/>
      <c r="O413" s="654"/>
      <c r="P413" s="578"/>
    </row>
    <row r="414" spans="1:16">
      <c r="A414" s="658" t="s">
        <v>697</v>
      </c>
      <c r="B414" s="658" t="s">
        <v>697</v>
      </c>
      <c r="C414" s="658"/>
      <c r="D414" s="658">
        <v>2013</v>
      </c>
      <c r="E414" s="663" t="s">
        <v>777</v>
      </c>
      <c r="F414" s="663" t="s">
        <v>763</v>
      </c>
      <c r="G414" s="663" t="s">
        <v>845</v>
      </c>
      <c r="H414" s="656" t="s">
        <v>1344</v>
      </c>
      <c r="I414" s="658"/>
      <c r="J414" s="656" t="s">
        <v>442</v>
      </c>
      <c r="K414" s="656"/>
      <c r="L414" s="656"/>
      <c r="M414" s="658">
        <v>0</v>
      </c>
      <c r="N414" s="658"/>
      <c r="O414" s="654"/>
      <c r="P414" s="578"/>
    </row>
    <row r="415" spans="1:16">
      <c r="A415" s="658" t="s">
        <v>697</v>
      </c>
      <c r="B415" s="658" t="s">
        <v>697</v>
      </c>
      <c r="C415" s="658"/>
      <c r="D415" s="658">
        <v>2013</v>
      </c>
      <c r="E415" s="637" t="s">
        <v>777</v>
      </c>
      <c r="F415" s="663" t="s">
        <v>763</v>
      </c>
      <c r="G415" s="663" t="s">
        <v>845</v>
      </c>
      <c r="H415" s="656" t="s">
        <v>909</v>
      </c>
      <c r="I415" s="658"/>
      <c r="J415" s="656" t="s">
        <v>1330</v>
      </c>
      <c r="K415" s="656"/>
      <c r="L415" s="658"/>
      <c r="M415" s="658">
        <v>2</v>
      </c>
      <c r="N415" s="658"/>
      <c r="O415" s="654"/>
      <c r="P415" s="578"/>
    </row>
    <row r="416" spans="1:16">
      <c r="A416" s="658" t="s">
        <v>697</v>
      </c>
      <c r="B416" s="658" t="s">
        <v>697</v>
      </c>
      <c r="C416" s="658"/>
      <c r="D416" s="658">
        <v>2013</v>
      </c>
      <c r="E416" s="663" t="s">
        <v>777</v>
      </c>
      <c r="F416" s="663" t="s">
        <v>763</v>
      </c>
      <c r="G416" s="663" t="s">
        <v>845</v>
      </c>
      <c r="H416" s="656" t="s">
        <v>909</v>
      </c>
      <c r="I416" s="658">
        <v>1</v>
      </c>
      <c r="J416" s="656" t="s">
        <v>436</v>
      </c>
      <c r="K416" s="656"/>
      <c r="L416" s="656"/>
      <c r="M416" s="658">
        <v>5</v>
      </c>
      <c r="N416" s="658"/>
      <c r="O416" s="654"/>
      <c r="P416" s="578"/>
    </row>
    <row r="417" spans="1:16">
      <c r="A417" s="658" t="s">
        <v>697</v>
      </c>
      <c r="B417" s="658" t="s">
        <v>697</v>
      </c>
      <c r="C417" s="658"/>
      <c r="D417" s="658">
        <v>2013</v>
      </c>
      <c r="E417" s="663" t="s">
        <v>777</v>
      </c>
      <c r="F417" s="663" t="s">
        <v>763</v>
      </c>
      <c r="G417" s="663" t="s">
        <v>845</v>
      </c>
      <c r="H417" s="656" t="s">
        <v>909</v>
      </c>
      <c r="I417" s="658">
        <v>1</v>
      </c>
      <c r="J417" s="656" t="s">
        <v>479</v>
      </c>
      <c r="K417" s="656"/>
      <c r="L417" s="656">
        <v>60</v>
      </c>
      <c r="M417" s="658">
        <v>8</v>
      </c>
      <c r="N417" s="658"/>
      <c r="O417" s="654"/>
      <c r="P417" s="578"/>
    </row>
    <row r="418" spans="1:16">
      <c r="A418" s="658" t="s">
        <v>697</v>
      </c>
      <c r="B418" s="658" t="s">
        <v>697</v>
      </c>
      <c r="C418" s="658"/>
      <c r="D418" s="658">
        <v>2013</v>
      </c>
      <c r="E418" s="663" t="s">
        <v>777</v>
      </c>
      <c r="F418" s="663" t="s">
        <v>763</v>
      </c>
      <c r="G418" s="663" t="s">
        <v>845</v>
      </c>
      <c r="H418" s="656" t="s">
        <v>909</v>
      </c>
      <c r="I418" s="658"/>
      <c r="J418" s="656" t="s">
        <v>425</v>
      </c>
      <c r="K418" s="656"/>
      <c r="L418" s="656"/>
      <c r="M418" s="658">
        <v>193</v>
      </c>
      <c r="N418" s="658"/>
      <c r="O418" s="654"/>
      <c r="P418" s="578"/>
    </row>
    <row r="419" spans="1:16">
      <c r="A419" s="658" t="s">
        <v>697</v>
      </c>
      <c r="B419" s="658" t="s">
        <v>697</v>
      </c>
      <c r="C419" s="658"/>
      <c r="D419" s="658">
        <v>2013</v>
      </c>
      <c r="E419" s="663" t="s">
        <v>777</v>
      </c>
      <c r="F419" s="663" t="s">
        <v>763</v>
      </c>
      <c r="G419" s="663" t="s">
        <v>845</v>
      </c>
      <c r="H419" s="656" t="s">
        <v>909</v>
      </c>
      <c r="I419" s="658">
        <v>1</v>
      </c>
      <c r="J419" s="656" t="s">
        <v>1307</v>
      </c>
      <c r="K419" s="656"/>
      <c r="L419" s="656"/>
      <c r="M419" s="658">
        <v>2</v>
      </c>
      <c r="N419" s="658"/>
      <c r="O419" s="654"/>
      <c r="P419" s="578"/>
    </row>
    <row r="420" spans="1:16">
      <c r="A420" s="658" t="s">
        <v>697</v>
      </c>
      <c r="B420" s="658" t="s">
        <v>697</v>
      </c>
      <c r="C420" s="658"/>
      <c r="D420" s="658">
        <v>2013</v>
      </c>
      <c r="E420" s="663" t="s">
        <v>777</v>
      </c>
      <c r="F420" s="663" t="s">
        <v>763</v>
      </c>
      <c r="G420" s="663" t="s">
        <v>845</v>
      </c>
      <c r="H420" s="656" t="s">
        <v>909</v>
      </c>
      <c r="I420" s="658">
        <v>1</v>
      </c>
      <c r="J420" s="656" t="s">
        <v>442</v>
      </c>
      <c r="K420" s="656"/>
      <c r="L420" s="656">
        <v>2950</v>
      </c>
      <c r="M420" s="658">
        <v>2971</v>
      </c>
      <c r="N420" s="658"/>
      <c r="O420" s="654"/>
      <c r="P420" s="578"/>
    </row>
    <row r="421" spans="1:16">
      <c r="A421" s="658" t="s">
        <v>697</v>
      </c>
      <c r="B421" s="658" t="s">
        <v>697</v>
      </c>
      <c r="C421" s="658"/>
      <c r="D421" s="658">
        <v>2013</v>
      </c>
      <c r="E421" s="663" t="s">
        <v>777</v>
      </c>
      <c r="F421" s="663" t="s">
        <v>763</v>
      </c>
      <c r="G421" s="663" t="s">
        <v>845</v>
      </c>
      <c r="H421" s="656" t="s">
        <v>909</v>
      </c>
      <c r="I421" s="658">
        <v>1</v>
      </c>
      <c r="J421" s="656" t="s">
        <v>209</v>
      </c>
      <c r="K421" s="656"/>
      <c r="L421" s="656"/>
      <c r="M421" s="658">
        <v>911</v>
      </c>
      <c r="N421" s="658"/>
      <c r="O421" s="654"/>
      <c r="P421" s="578"/>
    </row>
    <row r="422" spans="1:16">
      <c r="A422" s="658" t="s">
        <v>697</v>
      </c>
      <c r="B422" s="658" t="s">
        <v>697</v>
      </c>
      <c r="C422" s="658"/>
      <c r="D422" s="658">
        <v>2013</v>
      </c>
      <c r="E422" s="663" t="s">
        <v>777</v>
      </c>
      <c r="F422" s="663" t="s">
        <v>763</v>
      </c>
      <c r="G422" s="663" t="s">
        <v>845</v>
      </c>
      <c r="H422" s="656" t="s">
        <v>1345</v>
      </c>
      <c r="I422" s="658"/>
      <c r="J422" s="656" t="s">
        <v>412</v>
      </c>
      <c r="K422" s="656"/>
      <c r="L422" s="656"/>
      <c r="M422" s="658">
        <v>33</v>
      </c>
      <c r="N422" s="658"/>
      <c r="O422" s="654"/>
      <c r="P422" s="578"/>
    </row>
    <row r="423" spans="1:16">
      <c r="A423" s="658" t="s">
        <v>697</v>
      </c>
      <c r="B423" s="658" t="s">
        <v>697</v>
      </c>
      <c r="C423" s="658"/>
      <c r="D423" s="658">
        <v>2013</v>
      </c>
      <c r="E423" s="663" t="s">
        <v>777</v>
      </c>
      <c r="F423" s="663" t="s">
        <v>763</v>
      </c>
      <c r="G423" s="663" t="s">
        <v>845</v>
      </c>
      <c r="H423" s="656" t="s">
        <v>188</v>
      </c>
      <c r="I423" s="658"/>
      <c r="J423" s="656" t="s">
        <v>1330</v>
      </c>
      <c r="K423" s="656"/>
      <c r="L423" s="656"/>
      <c r="M423" s="658">
        <v>2</v>
      </c>
      <c r="N423" s="658"/>
      <c r="O423" s="654"/>
      <c r="P423" s="578"/>
    </row>
    <row r="424" spans="1:16">
      <c r="A424" s="658" t="s">
        <v>697</v>
      </c>
      <c r="B424" s="658" t="s">
        <v>697</v>
      </c>
      <c r="C424" s="658"/>
      <c r="D424" s="658">
        <v>2013</v>
      </c>
      <c r="E424" s="663" t="s">
        <v>777</v>
      </c>
      <c r="F424" s="663" t="s">
        <v>763</v>
      </c>
      <c r="G424" s="663" t="s">
        <v>845</v>
      </c>
      <c r="H424" s="656" t="s">
        <v>188</v>
      </c>
      <c r="I424" s="658"/>
      <c r="J424" s="656" t="s">
        <v>436</v>
      </c>
      <c r="K424" s="656"/>
      <c r="L424" s="656"/>
      <c r="M424" s="658">
        <v>4</v>
      </c>
      <c r="N424" s="658"/>
      <c r="O424" s="654"/>
      <c r="P424" s="578"/>
    </row>
    <row r="425" spans="1:16">
      <c r="A425" s="658" t="s">
        <v>697</v>
      </c>
      <c r="B425" s="658" t="s">
        <v>697</v>
      </c>
      <c r="C425" s="658"/>
      <c r="D425" s="658">
        <v>2013</v>
      </c>
      <c r="E425" s="663" t="s">
        <v>777</v>
      </c>
      <c r="F425" s="663" t="s">
        <v>763</v>
      </c>
      <c r="G425" s="663" t="s">
        <v>845</v>
      </c>
      <c r="H425" s="656" t="s">
        <v>188</v>
      </c>
      <c r="I425" s="658"/>
      <c r="J425" s="656" t="s">
        <v>479</v>
      </c>
      <c r="K425" s="656"/>
      <c r="L425" s="656"/>
      <c r="M425" s="658">
        <v>4</v>
      </c>
      <c r="N425" s="658"/>
      <c r="O425" s="654"/>
      <c r="P425" s="578"/>
    </row>
    <row r="426" spans="1:16">
      <c r="A426" s="658" t="s">
        <v>697</v>
      </c>
      <c r="B426" s="658" t="s">
        <v>697</v>
      </c>
      <c r="C426" s="658"/>
      <c r="D426" s="658">
        <v>2013</v>
      </c>
      <c r="E426" s="663" t="s">
        <v>777</v>
      </c>
      <c r="F426" s="663" t="s">
        <v>763</v>
      </c>
      <c r="G426" s="663" t="s">
        <v>845</v>
      </c>
      <c r="H426" s="656" t="s">
        <v>188</v>
      </c>
      <c r="I426" s="658">
        <v>1</v>
      </c>
      <c r="J426" s="656" t="s">
        <v>412</v>
      </c>
      <c r="K426" s="656"/>
      <c r="L426" s="656"/>
      <c r="M426" s="658">
        <v>4</v>
      </c>
      <c r="N426" s="658"/>
      <c r="O426" s="654"/>
      <c r="P426" s="578"/>
    </row>
    <row r="427" spans="1:16">
      <c r="A427" s="658" t="s">
        <v>697</v>
      </c>
      <c r="B427" s="658" t="s">
        <v>697</v>
      </c>
      <c r="C427" s="658"/>
      <c r="D427" s="658">
        <v>2013</v>
      </c>
      <c r="E427" s="663" t="s">
        <v>777</v>
      </c>
      <c r="F427" s="663" t="s">
        <v>763</v>
      </c>
      <c r="G427" s="663" t="s">
        <v>845</v>
      </c>
      <c r="H427" s="656" t="s">
        <v>188</v>
      </c>
      <c r="I427" s="658"/>
      <c r="J427" s="656" t="s">
        <v>425</v>
      </c>
      <c r="K427" s="656"/>
      <c r="L427" s="656"/>
      <c r="M427" s="658">
        <v>418</v>
      </c>
      <c r="N427" s="658"/>
      <c r="O427" s="654"/>
      <c r="P427" s="578"/>
    </row>
    <row r="428" spans="1:16">
      <c r="A428" s="658" t="s">
        <v>697</v>
      </c>
      <c r="B428" s="658" t="s">
        <v>697</v>
      </c>
      <c r="C428" s="658"/>
      <c r="D428" s="658">
        <v>2013</v>
      </c>
      <c r="E428" s="663" t="s">
        <v>777</v>
      </c>
      <c r="F428" s="663" t="s">
        <v>763</v>
      </c>
      <c r="G428" s="663" t="s">
        <v>845</v>
      </c>
      <c r="H428" s="656" t="s">
        <v>188</v>
      </c>
      <c r="I428" s="658"/>
      <c r="J428" s="656" t="s">
        <v>442</v>
      </c>
      <c r="K428" s="656"/>
      <c r="L428" s="656"/>
      <c r="M428" s="658">
        <v>75</v>
      </c>
      <c r="N428" s="658"/>
      <c r="O428" s="654"/>
      <c r="P428" s="578"/>
    </row>
    <row r="429" spans="1:16">
      <c r="A429" s="658" t="s">
        <v>697</v>
      </c>
      <c r="B429" s="658" t="s">
        <v>697</v>
      </c>
      <c r="C429" s="658"/>
      <c r="D429" s="658">
        <v>2013</v>
      </c>
      <c r="E429" s="663" t="s">
        <v>777</v>
      </c>
      <c r="F429" s="663" t="s">
        <v>763</v>
      </c>
      <c r="G429" s="663" t="s">
        <v>845</v>
      </c>
      <c r="H429" s="656" t="s">
        <v>188</v>
      </c>
      <c r="I429" s="658"/>
      <c r="J429" s="656" t="s">
        <v>209</v>
      </c>
      <c r="K429" s="656"/>
      <c r="L429" s="656"/>
      <c r="M429" s="658">
        <v>25</v>
      </c>
      <c r="N429" s="658"/>
      <c r="O429" s="654"/>
      <c r="P429" s="578"/>
    </row>
    <row r="430" spans="1:16">
      <c r="A430" s="658" t="s">
        <v>697</v>
      </c>
      <c r="B430" s="658" t="s">
        <v>697</v>
      </c>
      <c r="C430" s="658"/>
      <c r="D430" s="658">
        <v>2013</v>
      </c>
      <c r="E430" s="663" t="s">
        <v>777</v>
      </c>
      <c r="F430" s="663" t="s">
        <v>763</v>
      </c>
      <c r="G430" s="663" t="s">
        <v>845</v>
      </c>
      <c r="H430" s="656" t="s">
        <v>189</v>
      </c>
      <c r="I430" s="658"/>
      <c r="J430" s="656" t="s">
        <v>445</v>
      </c>
      <c r="K430" s="656"/>
      <c r="L430" s="656"/>
      <c r="M430" s="658">
        <v>0</v>
      </c>
      <c r="N430" s="658"/>
      <c r="O430" s="849"/>
      <c r="P430" s="578"/>
    </row>
    <row r="431" spans="1:16">
      <c r="A431" s="658" t="s">
        <v>697</v>
      </c>
      <c r="B431" s="658" t="s">
        <v>697</v>
      </c>
      <c r="C431" s="658"/>
      <c r="D431" s="658">
        <v>2013</v>
      </c>
      <c r="E431" s="663" t="s">
        <v>777</v>
      </c>
      <c r="F431" s="663" t="s">
        <v>763</v>
      </c>
      <c r="G431" s="663" t="s">
        <v>845</v>
      </c>
      <c r="H431" s="656" t="s">
        <v>1346</v>
      </c>
      <c r="I431" s="658"/>
      <c r="J431" s="656" t="s">
        <v>425</v>
      </c>
      <c r="K431" s="656"/>
      <c r="L431" s="656"/>
      <c r="M431" s="658">
        <v>1</v>
      </c>
      <c r="N431" s="658"/>
      <c r="O431" s="654"/>
      <c r="P431" s="578"/>
    </row>
    <row r="432" spans="1:16">
      <c r="A432" s="658" t="s">
        <v>697</v>
      </c>
      <c r="B432" s="658" t="s">
        <v>697</v>
      </c>
      <c r="C432" s="658"/>
      <c r="D432" s="658">
        <v>2013</v>
      </c>
      <c r="E432" s="637" t="s">
        <v>777</v>
      </c>
      <c r="F432" s="663" t="s">
        <v>763</v>
      </c>
      <c r="G432" s="663" t="s">
        <v>845</v>
      </c>
      <c r="H432" s="656" t="s">
        <v>1346</v>
      </c>
      <c r="I432" s="658"/>
      <c r="J432" s="656" t="s">
        <v>442</v>
      </c>
      <c r="K432" s="656"/>
      <c r="L432" s="658"/>
      <c r="M432" s="658">
        <v>7</v>
      </c>
      <c r="N432" s="658"/>
      <c r="O432" s="654"/>
    </row>
    <row r="433" spans="1:15">
      <c r="A433" s="658" t="s">
        <v>697</v>
      </c>
      <c r="B433" s="658" t="s">
        <v>697</v>
      </c>
      <c r="C433" s="658"/>
      <c r="D433" s="658">
        <v>2013</v>
      </c>
      <c r="E433" s="663" t="s">
        <v>777</v>
      </c>
      <c r="F433" s="663" t="s">
        <v>763</v>
      </c>
      <c r="G433" s="663" t="s">
        <v>845</v>
      </c>
      <c r="H433" s="656" t="s">
        <v>1346</v>
      </c>
      <c r="I433" s="658"/>
      <c r="J433" s="656" t="s">
        <v>209</v>
      </c>
      <c r="K433" s="656"/>
      <c r="L433" s="656"/>
      <c r="M433" s="658">
        <v>6</v>
      </c>
      <c r="N433" s="658"/>
      <c r="O433" s="654"/>
    </row>
    <row r="434" spans="1:15">
      <c r="A434" s="658" t="s">
        <v>697</v>
      </c>
      <c r="B434" s="658" t="s">
        <v>697</v>
      </c>
      <c r="C434" s="658"/>
      <c r="D434" s="658">
        <v>2013</v>
      </c>
      <c r="E434" s="663" t="s">
        <v>777</v>
      </c>
      <c r="F434" s="663" t="s">
        <v>763</v>
      </c>
      <c r="G434" s="663" t="s">
        <v>845</v>
      </c>
      <c r="H434" s="656" t="s">
        <v>1393</v>
      </c>
      <c r="I434" s="658"/>
      <c r="J434" s="656" t="s">
        <v>425</v>
      </c>
      <c r="K434" s="656"/>
      <c r="L434" s="656"/>
      <c r="M434" s="658">
        <v>1058</v>
      </c>
      <c r="N434" s="658"/>
      <c r="O434" s="654"/>
    </row>
    <row r="435" spans="1:15">
      <c r="A435" s="658" t="s">
        <v>697</v>
      </c>
      <c r="B435" s="658" t="s">
        <v>697</v>
      </c>
      <c r="C435" s="658"/>
      <c r="D435" s="658">
        <v>2013</v>
      </c>
      <c r="E435" s="663" t="s">
        <v>777</v>
      </c>
      <c r="F435" s="663" t="s">
        <v>763</v>
      </c>
      <c r="G435" s="663" t="s">
        <v>845</v>
      </c>
      <c r="H435" s="656" t="s">
        <v>1393</v>
      </c>
      <c r="I435" s="658"/>
      <c r="J435" s="656" t="s">
        <v>442</v>
      </c>
      <c r="K435" s="656"/>
      <c r="L435" s="656"/>
      <c r="M435" s="658">
        <v>2</v>
      </c>
      <c r="N435" s="658"/>
      <c r="O435" s="654"/>
    </row>
    <row r="436" spans="1:15">
      <c r="A436" s="658" t="s">
        <v>697</v>
      </c>
      <c r="B436" s="658" t="s">
        <v>697</v>
      </c>
      <c r="C436" s="658"/>
      <c r="D436" s="658">
        <v>2013</v>
      </c>
      <c r="E436" s="663" t="s">
        <v>777</v>
      </c>
      <c r="F436" s="663" t="s">
        <v>763</v>
      </c>
      <c r="G436" s="663" t="s">
        <v>845</v>
      </c>
      <c r="H436" s="656" t="s">
        <v>1393</v>
      </c>
      <c r="I436" s="658"/>
      <c r="J436" s="656" t="s">
        <v>209</v>
      </c>
      <c r="K436" s="656"/>
      <c r="L436" s="656"/>
      <c r="M436" s="658">
        <v>2</v>
      </c>
      <c r="N436" s="658"/>
      <c r="O436" s="654"/>
    </row>
    <row r="437" spans="1:15">
      <c r="A437" s="658" t="s">
        <v>697</v>
      </c>
      <c r="B437" s="658" t="s">
        <v>697</v>
      </c>
      <c r="C437" s="658"/>
      <c r="D437" s="658">
        <v>2013</v>
      </c>
      <c r="E437" s="663" t="s">
        <v>777</v>
      </c>
      <c r="F437" s="663" t="s">
        <v>763</v>
      </c>
      <c r="G437" s="663" t="s">
        <v>845</v>
      </c>
      <c r="H437" s="656" t="s">
        <v>1404</v>
      </c>
      <c r="I437" s="658"/>
      <c r="J437" s="656" t="s">
        <v>425</v>
      </c>
      <c r="K437" s="656"/>
      <c r="L437" s="656"/>
      <c r="M437" s="658">
        <v>150</v>
      </c>
      <c r="N437" s="658"/>
      <c r="O437" s="654"/>
    </row>
    <row r="438" spans="1:15">
      <c r="A438" s="658" t="s">
        <v>697</v>
      </c>
      <c r="B438" s="658" t="s">
        <v>697</v>
      </c>
      <c r="C438" s="658"/>
      <c r="D438" s="658">
        <v>2013</v>
      </c>
      <c r="E438" s="663" t="s">
        <v>777</v>
      </c>
      <c r="F438" s="663" t="s">
        <v>763</v>
      </c>
      <c r="G438" s="663" t="s">
        <v>845</v>
      </c>
      <c r="H438" s="656" t="s">
        <v>1347</v>
      </c>
      <c r="I438" s="658"/>
      <c r="J438" s="656" t="s">
        <v>442</v>
      </c>
      <c r="K438" s="656"/>
      <c r="L438" s="656"/>
      <c r="M438" s="658">
        <v>0</v>
      </c>
      <c r="N438" s="658"/>
      <c r="O438" s="654"/>
    </row>
    <row r="439" spans="1:15">
      <c r="A439" s="658" t="s">
        <v>697</v>
      </c>
      <c r="B439" s="658" t="s">
        <v>697</v>
      </c>
      <c r="C439" s="658"/>
      <c r="D439" s="658">
        <v>2013</v>
      </c>
      <c r="E439" s="663" t="s">
        <v>777</v>
      </c>
      <c r="F439" s="663" t="s">
        <v>763</v>
      </c>
      <c r="G439" s="663" t="s">
        <v>845</v>
      </c>
      <c r="H439" s="656" t="s">
        <v>1347</v>
      </c>
      <c r="I439" s="658"/>
      <c r="J439" s="656" t="s">
        <v>209</v>
      </c>
      <c r="K439" s="656"/>
      <c r="L439" s="656"/>
      <c r="M439" s="658">
        <v>4</v>
      </c>
      <c r="N439" s="658"/>
      <c r="O439" s="654"/>
    </row>
    <row r="440" spans="1:15">
      <c r="A440" s="658" t="s">
        <v>697</v>
      </c>
      <c r="B440" s="658" t="s">
        <v>697</v>
      </c>
      <c r="C440" s="658"/>
      <c r="D440" s="658">
        <v>2013</v>
      </c>
      <c r="E440" s="663" t="s">
        <v>777</v>
      </c>
      <c r="F440" s="663" t="s">
        <v>763</v>
      </c>
      <c r="G440" s="663" t="s">
        <v>845</v>
      </c>
      <c r="H440" s="656" t="s">
        <v>1348</v>
      </c>
      <c r="I440" s="658"/>
      <c r="J440" s="656" t="s">
        <v>412</v>
      </c>
      <c r="K440" s="656"/>
      <c r="L440" s="656"/>
      <c r="M440" s="658">
        <v>0</v>
      </c>
      <c r="N440" s="658"/>
      <c r="O440" s="654"/>
    </row>
    <row r="441" spans="1:15">
      <c r="A441" s="658" t="s">
        <v>697</v>
      </c>
      <c r="B441" s="658" t="s">
        <v>697</v>
      </c>
      <c r="C441" s="658"/>
      <c r="D441" s="658">
        <v>2013</v>
      </c>
      <c r="E441" s="663" t="s">
        <v>777</v>
      </c>
      <c r="F441" s="663" t="s">
        <v>763</v>
      </c>
      <c r="G441" s="641" t="s">
        <v>845</v>
      </c>
      <c r="H441" s="656" t="s">
        <v>1348</v>
      </c>
      <c r="I441" s="658"/>
      <c r="J441" s="656" t="s">
        <v>442</v>
      </c>
      <c r="K441" s="656"/>
      <c r="L441" s="656"/>
      <c r="M441" s="658">
        <v>2</v>
      </c>
      <c r="N441" s="658"/>
      <c r="O441" s="654"/>
    </row>
    <row r="442" spans="1:15">
      <c r="A442" s="658" t="s">
        <v>697</v>
      </c>
      <c r="B442" s="658" t="s">
        <v>697</v>
      </c>
      <c r="C442" s="658"/>
      <c r="D442" s="658">
        <v>2013</v>
      </c>
      <c r="E442" s="663" t="s">
        <v>777</v>
      </c>
      <c r="F442" s="663" t="s">
        <v>763</v>
      </c>
      <c r="G442" s="663" t="s">
        <v>845</v>
      </c>
      <c r="H442" s="656" t="s">
        <v>194</v>
      </c>
      <c r="I442" s="658"/>
      <c r="J442" s="656" t="s">
        <v>1330</v>
      </c>
      <c r="K442" s="656"/>
      <c r="L442" s="656"/>
      <c r="M442" s="658">
        <v>0</v>
      </c>
      <c r="N442" s="658"/>
      <c r="O442" s="654"/>
    </row>
    <row r="443" spans="1:15">
      <c r="A443" s="658" t="s">
        <v>697</v>
      </c>
      <c r="B443" s="658" t="s">
        <v>697</v>
      </c>
      <c r="C443" s="658"/>
      <c r="D443" s="658">
        <v>2013</v>
      </c>
      <c r="E443" s="663" t="s">
        <v>777</v>
      </c>
      <c r="F443" s="663" t="s">
        <v>763</v>
      </c>
      <c r="G443" s="663" t="s">
        <v>845</v>
      </c>
      <c r="H443" s="656" t="s">
        <v>194</v>
      </c>
      <c r="I443" s="658"/>
      <c r="J443" s="656" t="s">
        <v>436</v>
      </c>
      <c r="K443" s="656"/>
      <c r="L443" s="656"/>
      <c r="M443" s="658">
        <v>0</v>
      </c>
      <c r="N443" s="658"/>
      <c r="O443" s="654"/>
    </row>
    <row r="444" spans="1:15">
      <c r="A444" s="658" t="s">
        <v>697</v>
      </c>
      <c r="B444" s="658" t="s">
        <v>697</v>
      </c>
      <c r="C444" s="658"/>
      <c r="D444" s="658">
        <v>2013</v>
      </c>
      <c r="E444" s="663" t="s">
        <v>777</v>
      </c>
      <c r="F444" s="663" t="s">
        <v>763</v>
      </c>
      <c r="G444" s="663" t="s">
        <v>845</v>
      </c>
      <c r="H444" s="656" t="s">
        <v>194</v>
      </c>
      <c r="I444" s="658"/>
      <c r="J444" s="656" t="s">
        <v>479</v>
      </c>
      <c r="K444" s="656"/>
      <c r="L444" s="656"/>
      <c r="M444" s="658">
        <v>0</v>
      </c>
      <c r="N444" s="658"/>
      <c r="O444" s="654"/>
    </row>
    <row r="445" spans="1:15">
      <c r="A445" s="658" t="s">
        <v>697</v>
      </c>
      <c r="B445" s="658" t="s">
        <v>697</v>
      </c>
      <c r="C445" s="658"/>
      <c r="D445" s="658">
        <v>2013</v>
      </c>
      <c r="E445" s="663" t="s">
        <v>777</v>
      </c>
      <c r="F445" s="663" t="s">
        <v>763</v>
      </c>
      <c r="G445" s="663" t="s">
        <v>845</v>
      </c>
      <c r="H445" s="656" t="s">
        <v>194</v>
      </c>
      <c r="I445" s="658">
        <v>2</v>
      </c>
      <c r="J445" s="656" t="s">
        <v>412</v>
      </c>
      <c r="K445" s="656">
        <v>5250</v>
      </c>
      <c r="L445" s="656"/>
      <c r="M445" s="658">
        <v>8092</v>
      </c>
      <c r="N445" s="658"/>
      <c r="O445" s="654"/>
    </row>
    <row r="446" spans="1:15">
      <c r="A446" s="658" t="s">
        <v>697</v>
      </c>
      <c r="B446" s="658" t="s">
        <v>697</v>
      </c>
      <c r="C446" s="658"/>
      <c r="D446" s="658">
        <v>2013</v>
      </c>
      <c r="E446" s="663" t="s">
        <v>777</v>
      </c>
      <c r="F446" s="663" t="s">
        <v>763</v>
      </c>
      <c r="G446" s="663" t="s">
        <v>845</v>
      </c>
      <c r="H446" s="656" t="s">
        <v>194</v>
      </c>
      <c r="I446" s="658"/>
      <c r="J446" s="656" t="s">
        <v>449</v>
      </c>
      <c r="K446" s="656"/>
      <c r="L446" s="656"/>
      <c r="M446" s="658">
        <v>0</v>
      </c>
      <c r="N446" s="658"/>
      <c r="O446" s="849"/>
    </row>
    <row r="447" spans="1:15">
      <c r="A447" s="658" t="s">
        <v>697</v>
      </c>
      <c r="B447" s="658" t="s">
        <v>697</v>
      </c>
      <c r="C447" s="658"/>
      <c r="D447" s="658">
        <v>2013</v>
      </c>
      <c r="E447" s="663" t="s">
        <v>777</v>
      </c>
      <c r="F447" s="663" t="s">
        <v>763</v>
      </c>
      <c r="G447" s="663" t="s">
        <v>845</v>
      </c>
      <c r="H447" s="656" t="s">
        <v>194</v>
      </c>
      <c r="I447" s="658"/>
      <c r="J447" s="656" t="s">
        <v>445</v>
      </c>
      <c r="K447" s="656"/>
      <c r="L447" s="656"/>
      <c r="M447" s="658">
        <v>0</v>
      </c>
      <c r="N447" s="658"/>
      <c r="O447" s="849"/>
    </row>
    <row r="448" spans="1:15">
      <c r="A448" s="658" t="s">
        <v>697</v>
      </c>
      <c r="B448" s="658" t="s">
        <v>697</v>
      </c>
      <c r="C448" s="658"/>
      <c r="D448" s="658">
        <v>2013</v>
      </c>
      <c r="E448" s="663" t="s">
        <v>777</v>
      </c>
      <c r="F448" s="663" t="s">
        <v>763</v>
      </c>
      <c r="G448" s="663" t="s">
        <v>845</v>
      </c>
      <c r="H448" s="656" t="s">
        <v>194</v>
      </c>
      <c r="I448" s="658"/>
      <c r="J448" s="656" t="s">
        <v>442</v>
      </c>
      <c r="K448" s="656"/>
      <c r="L448" s="656"/>
      <c r="M448" s="658">
        <v>11</v>
      </c>
      <c r="N448" s="658"/>
      <c r="O448" s="654"/>
    </row>
    <row r="449" spans="1:15">
      <c r="A449" s="658" t="s">
        <v>697</v>
      </c>
      <c r="B449" s="658" t="s">
        <v>697</v>
      </c>
      <c r="C449" s="658"/>
      <c r="D449" s="658">
        <v>2013</v>
      </c>
      <c r="E449" s="663" t="s">
        <v>777</v>
      </c>
      <c r="F449" s="663" t="s">
        <v>763</v>
      </c>
      <c r="G449" s="663" t="s">
        <v>845</v>
      </c>
      <c r="H449" s="656" t="s">
        <v>194</v>
      </c>
      <c r="I449" s="658"/>
      <c r="J449" s="656" t="s">
        <v>209</v>
      </c>
      <c r="K449" s="656"/>
      <c r="L449" s="656"/>
      <c r="M449" s="658">
        <v>155</v>
      </c>
      <c r="N449" s="658"/>
      <c r="O449" s="654"/>
    </row>
    <row r="450" spans="1:15">
      <c r="A450" s="658" t="s">
        <v>697</v>
      </c>
      <c r="B450" s="658" t="s">
        <v>697</v>
      </c>
      <c r="C450" s="658"/>
      <c r="D450" s="658">
        <v>2013</v>
      </c>
      <c r="E450" s="663" t="s">
        <v>777</v>
      </c>
      <c r="F450" s="663" t="s">
        <v>763</v>
      </c>
      <c r="G450" s="663" t="s">
        <v>845</v>
      </c>
      <c r="H450" s="656" t="s">
        <v>1349</v>
      </c>
      <c r="I450" s="658"/>
      <c r="J450" s="656" t="s">
        <v>1330</v>
      </c>
      <c r="K450" s="656"/>
      <c r="L450" s="656"/>
      <c r="M450" s="658">
        <v>8</v>
      </c>
      <c r="N450" s="658"/>
      <c r="O450" s="654"/>
    </row>
    <row r="451" spans="1:15">
      <c r="A451" s="658" t="s">
        <v>697</v>
      </c>
      <c r="B451" s="658" t="s">
        <v>697</v>
      </c>
      <c r="C451" s="658"/>
      <c r="D451" s="658">
        <v>2013</v>
      </c>
      <c r="E451" s="663" t="s">
        <v>777</v>
      </c>
      <c r="F451" s="663" t="s">
        <v>763</v>
      </c>
      <c r="G451" s="663" t="s">
        <v>845</v>
      </c>
      <c r="H451" s="656" t="s">
        <v>1349</v>
      </c>
      <c r="I451" s="658"/>
      <c r="J451" s="656" t="s">
        <v>436</v>
      </c>
      <c r="K451" s="656"/>
      <c r="L451" s="656"/>
      <c r="M451" s="658">
        <v>0</v>
      </c>
      <c r="N451" s="658"/>
      <c r="O451" s="654"/>
    </row>
    <row r="452" spans="1:15">
      <c r="A452" s="658" t="s">
        <v>697</v>
      </c>
      <c r="B452" s="658" t="s">
        <v>697</v>
      </c>
      <c r="C452" s="658"/>
      <c r="D452" s="658">
        <v>2013</v>
      </c>
      <c r="E452" s="663" t="s">
        <v>777</v>
      </c>
      <c r="F452" s="663" t="s">
        <v>763</v>
      </c>
      <c r="G452" s="663" t="s">
        <v>845</v>
      </c>
      <c r="H452" s="656" t="s">
        <v>1349</v>
      </c>
      <c r="I452" s="658">
        <v>2</v>
      </c>
      <c r="J452" s="656" t="s">
        <v>479</v>
      </c>
      <c r="K452" s="656"/>
      <c r="L452" s="656"/>
      <c r="M452" s="658">
        <v>26</v>
      </c>
      <c r="N452" s="658"/>
      <c r="O452" s="654"/>
    </row>
    <row r="453" spans="1:15">
      <c r="A453" s="658" t="s">
        <v>697</v>
      </c>
      <c r="B453" s="658" t="s">
        <v>697</v>
      </c>
      <c r="C453" s="658"/>
      <c r="D453" s="658">
        <v>2013</v>
      </c>
      <c r="E453" s="663" t="s">
        <v>777</v>
      </c>
      <c r="F453" s="663" t="s">
        <v>763</v>
      </c>
      <c r="G453" s="663" t="s">
        <v>845</v>
      </c>
      <c r="H453" s="656" t="s">
        <v>1349</v>
      </c>
      <c r="I453" s="658"/>
      <c r="J453" s="656" t="s">
        <v>412</v>
      </c>
      <c r="K453" s="656"/>
      <c r="L453" s="656"/>
      <c r="M453" s="658">
        <v>0</v>
      </c>
      <c r="N453" s="658"/>
      <c r="O453" s="654"/>
    </row>
    <row r="454" spans="1:15">
      <c r="A454" s="658" t="s">
        <v>697</v>
      </c>
      <c r="B454" s="658" t="s">
        <v>697</v>
      </c>
      <c r="C454" s="658"/>
      <c r="D454" s="658">
        <v>2013</v>
      </c>
      <c r="E454" s="663" t="s">
        <v>777</v>
      </c>
      <c r="F454" s="663" t="s">
        <v>763</v>
      </c>
      <c r="G454" s="663" t="s">
        <v>845</v>
      </c>
      <c r="H454" s="656" t="s">
        <v>1349</v>
      </c>
      <c r="I454" s="658"/>
      <c r="J454" s="656" t="s">
        <v>445</v>
      </c>
      <c r="K454" s="656"/>
      <c r="L454" s="656"/>
      <c r="M454" s="658">
        <v>0</v>
      </c>
      <c r="N454" s="658"/>
      <c r="O454" s="849"/>
    </row>
    <row r="455" spans="1:15">
      <c r="A455" s="658" t="s">
        <v>697</v>
      </c>
      <c r="B455" s="658" t="s">
        <v>697</v>
      </c>
      <c r="C455" s="658"/>
      <c r="D455" s="658">
        <v>2013</v>
      </c>
      <c r="E455" s="663" t="s">
        <v>777</v>
      </c>
      <c r="F455" s="663" t="s">
        <v>763</v>
      </c>
      <c r="G455" s="663" t="s">
        <v>845</v>
      </c>
      <c r="H455" s="656" t="s">
        <v>1349</v>
      </c>
      <c r="I455" s="658">
        <v>2</v>
      </c>
      <c r="J455" s="656" t="s">
        <v>434</v>
      </c>
      <c r="K455" s="656"/>
      <c r="L455" s="656">
        <v>369</v>
      </c>
      <c r="M455" s="658">
        <v>0</v>
      </c>
      <c r="N455" s="658"/>
      <c r="O455" s="654"/>
    </row>
    <row r="456" spans="1:15">
      <c r="A456" s="658" t="s">
        <v>697</v>
      </c>
      <c r="B456" s="658" t="s">
        <v>697</v>
      </c>
      <c r="C456" s="658"/>
      <c r="D456" s="658">
        <v>2013</v>
      </c>
      <c r="E456" s="663" t="s">
        <v>777</v>
      </c>
      <c r="F456" s="663" t="s">
        <v>763</v>
      </c>
      <c r="G456" s="663" t="s">
        <v>845</v>
      </c>
      <c r="H456" s="656" t="s">
        <v>1349</v>
      </c>
      <c r="I456" s="658"/>
      <c r="J456" s="656" t="s">
        <v>1307</v>
      </c>
      <c r="K456" s="656"/>
      <c r="L456" s="656"/>
      <c r="M456" s="658">
        <v>0</v>
      </c>
      <c r="N456" s="658"/>
      <c r="O456" s="654"/>
    </row>
    <row r="457" spans="1:15">
      <c r="A457" s="658" t="s">
        <v>697</v>
      </c>
      <c r="B457" s="658" t="s">
        <v>697</v>
      </c>
      <c r="C457" s="658"/>
      <c r="D457" s="658">
        <v>2013</v>
      </c>
      <c r="E457" s="663" t="s">
        <v>777</v>
      </c>
      <c r="F457" s="663" t="s">
        <v>763</v>
      </c>
      <c r="G457" s="663" t="s">
        <v>845</v>
      </c>
      <c r="H457" s="656" t="s">
        <v>1349</v>
      </c>
      <c r="I457" s="658">
        <v>2</v>
      </c>
      <c r="J457" s="656" t="s">
        <v>442</v>
      </c>
      <c r="K457" s="656"/>
      <c r="L457" s="656">
        <v>912</v>
      </c>
      <c r="M457" s="658">
        <v>363</v>
      </c>
      <c r="N457" s="658"/>
      <c r="O457" s="654"/>
    </row>
    <row r="458" spans="1:15">
      <c r="A458" s="658" t="s">
        <v>697</v>
      </c>
      <c r="B458" s="658" t="s">
        <v>697</v>
      </c>
      <c r="C458" s="658"/>
      <c r="D458" s="658">
        <v>2013</v>
      </c>
      <c r="E458" s="663" t="s">
        <v>777</v>
      </c>
      <c r="F458" s="663" t="s">
        <v>763</v>
      </c>
      <c r="G458" s="663" t="s">
        <v>845</v>
      </c>
      <c r="H458" s="656" t="s">
        <v>1349</v>
      </c>
      <c r="I458" s="658">
        <v>2</v>
      </c>
      <c r="J458" s="656" t="s">
        <v>209</v>
      </c>
      <c r="K458" s="656"/>
      <c r="L458" s="656"/>
      <c r="M458" s="658">
        <v>158</v>
      </c>
      <c r="N458" s="658"/>
      <c r="O458" s="654"/>
    </row>
    <row r="459" spans="1:15">
      <c r="A459" s="658" t="s">
        <v>697</v>
      </c>
      <c r="B459" s="658" t="s">
        <v>697</v>
      </c>
      <c r="C459" s="658"/>
      <c r="D459" s="658">
        <v>2013</v>
      </c>
      <c r="E459" s="663" t="s">
        <v>777</v>
      </c>
      <c r="F459" s="663" t="s">
        <v>763</v>
      </c>
      <c r="G459" s="663" t="s">
        <v>845</v>
      </c>
      <c r="H459" s="656" t="s">
        <v>1350</v>
      </c>
      <c r="I459" s="658"/>
      <c r="J459" s="656" t="s">
        <v>479</v>
      </c>
      <c r="K459" s="656"/>
      <c r="L459" s="656"/>
      <c r="M459" s="658">
        <v>1</v>
      </c>
      <c r="N459" s="658"/>
      <c r="O459" s="654"/>
    </row>
    <row r="460" spans="1:15">
      <c r="A460" s="658" t="s">
        <v>697</v>
      </c>
      <c r="B460" s="658" t="s">
        <v>697</v>
      </c>
      <c r="C460" s="658"/>
      <c r="D460" s="658">
        <v>2013</v>
      </c>
      <c r="E460" s="663" t="s">
        <v>777</v>
      </c>
      <c r="F460" s="663" t="s">
        <v>763</v>
      </c>
      <c r="G460" s="663" t="s">
        <v>845</v>
      </c>
      <c r="H460" s="656" t="s">
        <v>1350</v>
      </c>
      <c r="I460" s="658"/>
      <c r="J460" s="656" t="s">
        <v>412</v>
      </c>
      <c r="K460" s="656"/>
      <c r="L460" s="656"/>
      <c r="M460" s="658">
        <v>0</v>
      </c>
      <c r="N460" s="658"/>
      <c r="O460" s="654"/>
    </row>
    <row r="461" spans="1:15">
      <c r="A461" s="658" t="s">
        <v>697</v>
      </c>
      <c r="B461" s="658" t="s">
        <v>697</v>
      </c>
      <c r="C461" s="658"/>
      <c r="D461" s="658">
        <v>2013</v>
      </c>
      <c r="E461" s="663" t="s">
        <v>777</v>
      </c>
      <c r="F461" s="663" t="s">
        <v>763</v>
      </c>
      <c r="G461" s="663" t="s">
        <v>845</v>
      </c>
      <c r="H461" s="656" t="s">
        <v>1350</v>
      </c>
      <c r="I461" s="658"/>
      <c r="J461" s="656" t="s">
        <v>449</v>
      </c>
      <c r="K461" s="656"/>
      <c r="L461" s="656"/>
      <c r="M461" s="658">
        <v>17</v>
      </c>
      <c r="N461" s="658"/>
      <c r="O461" s="849"/>
    </row>
    <row r="462" spans="1:15">
      <c r="A462" s="658" t="s">
        <v>697</v>
      </c>
      <c r="B462" s="658" t="s">
        <v>697</v>
      </c>
      <c r="C462" s="658"/>
      <c r="D462" s="658">
        <v>2013</v>
      </c>
      <c r="E462" s="663" t="s">
        <v>777</v>
      </c>
      <c r="F462" s="663" t="s">
        <v>763</v>
      </c>
      <c r="G462" s="663" t="s">
        <v>845</v>
      </c>
      <c r="H462" s="656" t="s">
        <v>1351</v>
      </c>
      <c r="I462" s="658"/>
      <c r="J462" s="656" t="s">
        <v>1330</v>
      </c>
      <c r="K462" s="656"/>
      <c r="L462" s="656"/>
      <c r="M462" s="658">
        <v>2</v>
      </c>
      <c r="N462" s="658"/>
      <c r="O462" s="654"/>
    </row>
    <row r="463" spans="1:15">
      <c r="A463" s="658" t="s">
        <v>697</v>
      </c>
      <c r="B463" s="658" t="s">
        <v>697</v>
      </c>
      <c r="C463" s="658"/>
      <c r="D463" s="658">
        <v>2013</v>
      </c>
      <c r="E463" s="663" t="s">
        <v>777</v>
      </c>
      <c r="F463" s="663" t="s">
        <v>763</v>
      </c>
      <c r="G463" s="663" t="s">
        <v>845</v>
      </c>
      <c r="H463" s="656" t="s">
        <v>1351</v>
      </c>
      <c r="I463" s="658"/>
      <c r="J463" s="656" t="s">
        <v>436</v>
      </c>
      <c r="K463" s="656"/>
      <c r="L463" s="656"/>
      <c r="M463" s="658">
        <v>4</v>
      </c>
      <c r="N463" s="658"/>
      <c r="O463" s="654"/>
    </row>
    <row r="464" spans="1:15">
      <c r="A464" s="658" t="s">
        <v>697</v>
      </c>
      <c r="B464" s="658" t="s">
        <v>697</v>
      </c>
      <c r="C464" s="658"/>
      <c r="D464" s="658">
        <v>2013</v>
      </c>
      <c r="E464" s="663" t="s">
        <v>777</v>
      </c>
      <c r="F464" s="663" t="s">
        <v>763</v>
      </c>
      <c r="G464" s="663" t="s">
        <v>845</v>
      </c>
      <c r="H464" s="656" t="s">
        <v>1351</v>
      </c>
      <c r="I464" s="658"/>
      <c r="J464" s="656" t="s">
        <v>412</v>
      </c>
      <c r="K464" s="656"/>
      <c r="L464" s="656"/>
      <c r="M464" s="658">
        <v>2</v>
      </c>
      <c r="N464" s="658"/>
      <c r="O464" s="654"/>
    </row>
    <row r="465" spans="1:15">
      <c r="A465" s="658" t="s">
        <v>697</v>
      </c>
      <c r="B465" s="658" t="s">
        <v>697</v>
      </c>
      <c r="C465" s="658"/>
      <c r="D465" s="658">
        <v>2013</v>
      </c>
      <c r="E465" s="663" t="s">
        <v>777</v>
      </c>
      <c r="F465" s="663" t="s">
        <v>763</v>
      </c>
      <c r="G465" s="663" t="s">
        <v>845</v>
      </c>
      <c r="H465" s="656" t="s">
        <v>1351</v>
      </c>
      <c r="I465" s="658"/>
      <c r="J465" s="656" t="s">
        <v>425</v>
      </c>
      <c r="K465" s="656"/>
      <c r="L465" s="656"/>
      <c r="M465" s="658">
        <v>84</v>
      </c>
      <c r="N465" s="658"/>
      <c r="O465" s="654"/>
    </row>
    <row r="466" spans="1:15">
      <c r="A466" s="658" t="s">
        <v>697</v>
      </c>
      <c r="B466" s="658" t="s">
        <v>697</v>
      </c>
      <c r="C466" s="658"/>
      <c r="D466" s="658">
        <v>2013</v>
      </c>
      <c r="E466" s="663" t="s">
        <v>777</v>
      </c>
      <c r="F466" s="663" t="s">
        <v>763</v>
      </c>
      <c r="G466" s="663" t="s">
        <v>845</v>
      </c>
      <c r="H466" s="656" t="s">
        <v>1351</v>
      </c>
      <c r="I466" s="658"/>
      <c r="J466" s="656" t="s">
        <v>442</v>
      </c>
      <c r="K466" s="656"/>
      <c r="L466" s="656"/>
      <c r="M466" s="658">
        <v>310</v>
      </c>
      <c r="N466" s="658"/>
      <c r="O466" s="654"/>
    </row>
    <row r="467" spans="1:15">
      <c r="A467" s="658" t="s">
        <v>697</v>
      </c>
      <c r="B467" s="658" t="s">
        <v>697</v>
      </c>
      <c r="C467" s="658"/>
      <c r="D467" s="658">
        <v>2013</v>
      </c>
      <c r="E467" s="663" t="s">
        <v>777</v>
      </c>
      <c r="F467" s="663" t="s">
        <v>763</v>
      </c>
      <c r="G467" s="663" t="s">
        <v>845</v>
      </c>
      <c r="H467" s="656" t="s">
        <v>1351</v>
      </c>
      <c r="I467" s="658"/>
      <c r="J467" s="656" t="s">
        <v>209</v>
      </c>
      <c r="K467" s="656"/>
      <c r="L467" s="656"/>
      <c r="M467" s="658">
        <v>0</v>
      </c>
      <c r="N467" s="658"/>
      <c r="O467" s="654"/>
    </row>
    <row r="468" spans="1:15">
      <c r="A468" s="658" t="s">
        <v>697</v>
      </c>
      <c r="B468" s="658" t="s">
        <v>697</v>
      </c>
      <c r="C468" s="658"/>
      <c r="D468" s="658">
        <v>2013</v>
      </c>
      <c r="E468" s="663" t="s">
        <v>777</v>
      </c>
      <c r="F468" s="663" t="s">
        <v>763</v>
      </c>
      <c r="G468" s="663" t="s">
        <v>845</v>
      </c>
      <c r="H468" s="656" t="s">
        <v>1352</v>
      </c>
      <c r="I468" s="658"/>
      <c r="J468" s="656" t="s">
        <v>479</v>
      </c>
      <c r="K468" s="656"/>
      <c r="L468" s="656"/>
      <c r="M468" s="658">
        <v>0</v>
      </c>
      <c r="N468" s="658"/>
      <c r="O468" s="654"/>
    </row>
    <row r="469" spans="1:15">
      <c r="A469" s="658" t="s">
        <v>697</v>
      </c>
      <c r="B469" s="658" t="s">
        <v>697</v>
      </c>
      <c r="C469" s="658"/>
      <c r="D469" s="658">
        <v>2013</v>
      </c>
      <c r="E469" s="663" t="s">
        <v>777</v>
      </c>
      <c r="F469" s="663" t="s">
        <v>763</v>
      </c>
      <c r="G469" s="663" t="s">
        <v>845</v>
      </c>
      <c r="H469" s="656" t="s">
        <v>1352</v>
      </c>
      <c r="I469" s="658"/>
      <c r="J469" s="656" t="s">
        <v>445</v>
      </c>
      <c r="K469" s="656"/>
      <c r="L469" s="656"/>
      <c r="M469" s="658">
        <v>0</v>
      </c>
      <c r="N469" s="658"/>
      <c r="O469" s="849"/>
    </row>
    <row r="470" spans="1:15">
      <c r="A470" s="658" t="s">
        <v>697</v>
      </c>
      <c r="B470" s="658" t="s">
        <v>697</v>
      </c>
      <c r="C470" s="658"/>
      <c r="D470" s="658">
        <v>2013</v>
      </c>
      <c r="E470" s="663" t="s">
        <v>777</v>
      </c>
      <c r="F470" s="663" t="s">
        <v>763</v>
      </c>
      <c r="G470" s="663" t="s">
        <v>845</v>
      </c>
      <c r="H470" s="656" t="s">
        <v>1352</v>
      </c>
      <c r="I470" s="658"/>
      <c r="J470" s="656" t="s">
        <v>442</v>
      </c>
      <c r="K470" s="656"/>
      <c r="L470" s="656"/>
      <c r="M470" s="658">
        <v>53</v>
      </c>
      <c r="N470" s="658"/>
      <c r="O470" s="654"/>
    </row>
    <row r="471" spans="1:15">
      <c r="A471" s="658" t="s">
        <v>697</v>
      </c>
      <c r="B471" s="658" t="s">
        <v>697</v>
      </c>
      <c r="C471" s="658"/>
      <c r="D471" s="658">
        <v>2013</v>
      </c>
      <c r="E471" s="663" t="s">
        <v>777</v>
      </c>
      <c r="F471" s="663" t="s">
        <v>763</v>
      </c>
      <c r="G471" s="663" t="s">
        <v>845</v>
      </c>
      <c r="H471" s="656" t="s">
        <v>1352</v>
      </c>
      <c r="I471" s="658"/>
      <c r="J471" s="656" t="s">
        <v>209</v>
      </c>
      <c r="K471" s="656"/>
      <c r="L471" s="656"/>
      <c r="M471" s="658">
        <v>3</v>
      </c>
      <c r="N471" s="658"/>
      <c r="O471" s="654"/>
    </row>
    <row r="472" spans="1:15">
      <c r="A472" s="658" t="s">
        <v>697</v>
      </c>
      <c r="B472" s="658" t="s">
        <v>697</v>
      </c>
      <c r="C472" s="658"/>
      <c r="D472" s="658">
        <v>2013</v>
      </c>
      <c r="E472" s="663" t="s">
        <v>777</v>
      </c>
      <c r="F472" s="663" t="s">
        <v>763</v>
      </c>
      <c r="G472" s="663" t="s">
        <v>845</v>
      </c>
      <c r="H472" s="656" t="s">
        <v>1353</v>
      </c>
      <c r="I472" s="658"/>
      <c r="J472" s="656" t="s">
        <v>1330</v>
      </c>
      <c r="K472" s="656"/>
      <c r="L472" s="656"/>
      <c r="M472" s="658">
        <v>2</v>
      </c>
      <c r="N472" s="658"/>
      <c r="O472" s="654"/>
    </row>
    <row r="473" spans="1:15">
      <c r="A473" s="658" t="s">
        <v>697</v>
      </c>
      <c r="B473" s="658" t="s">
        <v>697</v>
      </c>
      <c r="C473" s="658"/>
      <c r="D473" s="658">
        <v>2013</v>
      </c>
      <c r="E473" s="663" t="s">
        <v>777</v>
      </c>
      <c r="F473" s="663" t="s">
        <v>763</v>
      </c>
      <c r="G473" s="663" t="s">
        <v>845</v>
      </c>
      <c r="H473" s="656" t="s">
        <v>1353</v>
      </c>
      <c r="I473" s="658"/>
      <c r="J473" s="656" t="s">
        <v>436</v>
      </c>
      <c r="K473" s="656"/>
      <c r="L473" s="656"/>
      <c r="M473" s="658">
        <v>2</v>
      </c>
      <c r="N473" s="658"/>
      <c r="O473" s="654"/>
    </row>
    <row r="474" spans="1:15">
      <c r="A474" s="658" t="s">
        <v>697</v>
      </c>
      <c r="B474" s="658" t="s">
        <v>697</v>
      </c>
      <c r="C474" s="658"/>
      <c r="D474" s="658">
        <v>2013</v>
      </c>
      <c r="E474" s="663" t="s">
        <v>777</v>
      </c>
      <c r="F474" s="663" t="s">
        <v>763</v>
      </c>
      <c r="G474" s="663" t="s">
        <v>845</v>
      </c>
      <c r="H474" s="656" t="s">
        <v>1353</v>
      </c>
      <c r="I474" s="658"/>
      <c r="J474" s="656" t="s">
        <v>479</v>
      </c>
      <c r="K474" s="656"/>
      <c r="L474" s="656"/>
      <c r="M474" s="658">
        <v>3</v>
      </c>
      <c r="N474" s="658"/>
      <c r="O474" s="654"/>
    </row>
    <row r="475" spans="1:15">
      <c r="A475" s="658" t="s">
        <v>697</v>
      </c>
      <c r="B475" s="658" t="s">
        <v>697</v>
      </c>
      <c r="C475" s="658"/>
      <c r="D475" s="658">
        <v>2013</v>
      </c>
      <c r="E475" s="663" t="s">
        <v>777</v>
      </c>
      <c r="F475" s="663" t="s">
        <v>763</v>
      </c>
      <c r="G475" s="663" t="s">
        <v>845</v>
      </c>
      <c r="H475" s="656" t="s">
        <v>1353</v>
      </c>
      <c r="I475" s="658"/>
      <c r="J475" s="656" t="s">
        <v>442</v>
      </c>
      <c r="K475" s="656"/>
      <c r="L475" s="656"/>
      <c r="M475" s="658">
        <v>10</v>
      </c>
      <c r="N475" s="658"/>
      <c r="O475" s="654"/>
    </row>
    <row r="476" spans="1:15">
      <c r="A476" s="658" t="s">
        <v>697</v>
      </c>
      <c r="B476" s="658" t="s">
        <v>697</v>
      </c>
      <c r="C476" s="658"/>
      <c r="D476" s="658">
        <v>2013</v>
      </c>
      <c r="E476" s="663" t="s">
        <v>777</v>
      </c>
      <c r="F476" s="663" t="s">
        <v>763</v>
      </c>
      <c r="G476" s="663" t="s">
        <v>845</v>
      </c>
      <c r="H476" s="656" t="s">
        <v>79</v>
      </c>
      <c r="I476" s="658"/>
      <c r="J476" s="656" t="s">
        <v>479</v>
      </c>
      <c r="K476" s="656"/>
      <c r="L476" s="656"/>
      <c r="M476" s="658">
        <v>0</v>
      </c>
      <c r="N476" s="658"/>
      <c r="O476" s="654"/>
    </row>
    <row r="477" spans="1:15">
      <c r="A477" s="658" t="s">
        <v>697</v>
      </c>
      <c r="B477" s="658" t="s">
        <v>697</v>
      </c>
      <c r="C477" s="658"/>
      <c r="D477" s="658">
        <v>2013</v>
      </c>
      <c r="E477" s="663" t="s">
        <v>777</v>
      </c>
      <c r="F477" s="663" t="s">
        <v>763</v>
      </c>
      <c r="G477" s="663" t="s">
        <v>845</v>
      </c>
      <c r="H477" s="656" t="s">
        <v>79</v>
      </c>
      <c r="I477" s="658"/>
      <c r="J477" s="656" t="s">
        <v>442</v>
      </c>
      <c r="K477" s="656"/>
      <c r="L477" s="656"/>
      <c r="M477" s="658">
        <v>7</v>
      </c>
      <c r="N477" s="658"/>
      <c r="O477" s="654"/>
    </row>
    <row r="478" spans="1:15">
      <c r="A478" s="658" t="s">
        <v>697</v>
      </c>
      <c r="B478" s="658" t="s">
        <v>697</v>
      </c>
      <c r="C478" s="658"/>
      <c r="D478" s="658">
        <v>2013</v>
      </c>
      <c r="E478" s="629" t="s">
        <v>777</v>
      </c>
      <c r="F478" s="663" t="s">
        <v>763</v>
      </c>
      <c r="G478" s="663" t="s">
        <v>845</v>
      </c>
      <c r="H478" s="656" t="s">
        <v>564</v>
      </c>
      <c r="I478" s="75"/>
      <c r="J478" s="656" t="s">
        <v>425</v>
      </c>
      <c r="K478" s="75"/>
      <c r="L478" s="75"/>
      <c r="M478" s="658">
        <v>105</v>
      </c>
      <c r="N478" s="75"/>
      <c r="O478" s="654"/>
    </row>
    <row r="479" spans="1:15">
      <c r="A479" s="658" t="s">
        <v>697</v>
      </c>
      <c r="B479" s="658" t="s">
        <v>697</v>
      </c>
      <c r="C479" s="659"/>
      <c r="D479" s="690">
        <v>2013</v>
      </c>
      <c r="E479" s="663" t="s">
        <v>777</v>
      </c>
      <c r="F479" s="663" t="s">
        <v>763</v>
      </c>
      <c r="G479" s="663" t="s">
        <v>420</v>
      </c>
      <c r="H479" s="656" t="s">
        <v>549</v>
      </c>
      <c r="I479" s="658">
        <v>1</v>
      </c>
      <c r="J479" s="656" t="s">
        <v>412</v>
      </c>
      <c r="K479" s="656">
        <v>730</v>
      </c>
      <c r="L479" s="656"/>
      <c r="M479" s="658">
        <v>3281</v>
      </c>
      <c r="N479" s="658"/>
      <c r="O479" s="654"/>
    </row>
    <row r="480" spans="1:15">
      <c r="A480" s="658" t="s">
        <v>697</v>
      </c>
      <c r="B480" s="658" t="s">
        <v>697</v>
      </c>
      <c r="C480" s="659"/>
      <c r="D480" s="690">
        <v>2013</v>
      </c>
      <c r="E480" s="663" t="s">
        <v>777</v>
      </c>
      <c r="F480" s="663" t="s">
        <v>763</v>
      </c>
      <c r="G480" s="663" t="s">
        <v>478</v>
      </c>
      <c r="H480" s="656" t="s">
        <v>549</v>
      </c>
      <c r="I480" s="658">
        <v>1</v>
      </c>
      <c r="J480" s="656" t="s">
        <v>412</v>
      </c>
      <c r="K480" s="656">
        <v>594</v>
      </c>
      <c r="L480" s="656"/>
      <c r="M480" s="658">
        <v>5</v>
      </c>
      <c r="N480" s="658"/>
      <c r="O480" s="654"/>
    </row>
    <row r="481" spans="1:15">
      <c r="A481" s="658" t="s">
        <v>697</v>
      </c>
      <c r="B481" s="658" t="s">
        <v>697</v>
      </c>
      <c r="C481" s="658"/>
      <c r="D481" s="658">
        <v>2013</v>
      </c>
      <c r="E481" s="663" t="s">
        <v>777</v>
      </c>
      <c r="F481" s="663" t="s">
        <v>763</v>
      </c>
      <c r="G481" s="663" t="s">
        <v>1355</v>
      </c>
      <c r="H481" s="656" t="s">
        <v>215</v>
      </c>
      <c r="I481" s="658">
        <v>1</v>
      </c>
      <c r="J481" s="656" t="s">
        <v>412</v>
      </c>
      <c r="K481" s="656">
        <v>368</v>
      </c>
      <c r="L481" s="656"/>
      <c r="M481" s="658">
        <v>12</v>
      </c>
      <c r="N481" s="658"/>
      <c r="O481" s="654"/>
    </row>
    <row r="482" spans="1:15">
      <c r="A482" s="658" t="s">
        <v>697</v>
      </c>
      <c r="B482" s="658" t="s">
        <v>697</v>
      </c>
      <c r="C482" s="658"/>
      <c r="D482" s="658">
        <v>2013</v>
      </c>
      <c r="E482" s="663" t="s">
        <v>777</v>
      </c>
      <c r="F482" s="663" t="s">
        <v>763</v>
      </c>
      <c r="G482" s="663" t="s">
        <v>1355</v>
      </c>
      <c r="H482" s="656" t="s">
        <v>194</v>
      </c>
      <c r="I482" s="658">
        <v>2</v>
      </c>
      <c r="J482" s="656" t="s">
        <v>412</v>
      </c>
      <c r="K482" s="656">
        <v>423</v>
      </c>
      <c r="L482" s="656"/>
      <c r="M482" s="658">
        <v>1686</v>
      </c>
      <c r="N482" s="658"/>
      <c r="O482" s="654"/>
    </row>
    <row r="483" spans="1:15" ht="25.5">
      <c r="A483" s="659" t="s">
        <v>697</v>
      </c>
      <c r="B483" s="659" t="s">
        <v>697</v>
      </c>
      <c r="C483" s="659" t="s">
        <v>864</v>
      </c>
      <c r="D483" s="690">
        <v>2013</v>
      </c>
      <c r="E483" s="637" t="s">
        <v>1500</v>
      </c>
      <c r="F483" s="637" t="s">
        <v>337</v>
      </c>
      <c r="G483" s="927" t="s">
        <v>1313</v>
      </c>
      <c r="H483" s="656" t="s">
        <v>566</v>
      </c>
      <c r="I483" s="658">
        <v>1</v>
      </c>
      <c r="J483" s="657" t="s">
        <v>696</v>
      </c>
      <c r="K483" s="656">
        <v>4161</v>
      </c>
      <c r="L483" s="658"/>
      <c r="M483" s="658"/>
      <c r="N483" s="658"/>
      <c r="O483" s="654"/>
    </row>
    <row r="484" spans="1:15" ht="25.5">
      <c r="A484" s="659" t="s">
        <v>697</v>
      </c>
      <c r="B484" s="659" t="s">
        <v>697</v>
      </c>
      <c r="C484" s="659" t="s">
        <v>864</v>
      </c>
      <c r="D484" s="690">
        <v>2013</v>
      </c>
      <c r="E484" s="637" t="s">
        <v>1500</v>
      </c>
      <c r="F484" s="637" t="s">
        <v>337</v>
      </c>
      <c r="G484" s="927" t="s">
        <v>1313</v>
      </c>
      <c r="H484" s="656" t="s">
        <v>328</v>
      </c>
      <c r="I484" s="658">
        <v>1</v>
      </c>
      <c r="J484" s="657" t="s">
        <v>696</v>
      </c>
      <c r="K484" s="656">
        <v>1537</v>
      </c>
      <c r="L484" s="658"/>
      <c r="M484" s="658"/>
      <c r="N484" s="658"/>
      <c r="O484" s="654"/>
    </row>
    <row r="485" spans="1:15" ht="25.5">
      <c r="A485" s="659" t="s">
        <v>697</v>
      </c>
      <c r="B485" s="659" t="s">
        <v>697</v>
      </c>
      <c r="C485" s="659" t="s">
        <v>864</v>
      </c>
      <c r="D485" s="690">
        <v>2013</v>
      </c>
      <c r="E485" s="637" t="s">
        <v>1500</v>
      </c>
      <c r="F485" s="637" t="s">
        <v>337</v>
      </c>
      <c r="G485" s="927" t="s">
        <v>1313</v>
      </c>
      <c r="H485" s="656" t="s">
        <v>329</v>
      </c>
      <c r="I485" s="658">
        <v>1</v>
      </c>
      <c r="J485" s="657" t="s">
        <v>696</v>
      </c>
      <c r="K485" s="656">
        <v>14</v>
      </c>
      <c r="L485" s="658"/>
      <c r="M485" s="658"/>
      <c r="N485" s="658"/>
      <c r="O485" s="654"/>
    </row>
    <row r="486" spans="1:15" ht="25.5">
      <c r="A486" s="659" t="s">
        <v>697</v>
      </c>
      <c r="B486" s="659" t="s">
        <v>697</v>
      </c>
      <c r="C486" s="659" t="s">
        <v>864</v>
      </c>
      <c r="D486" s="690">
        <v>2013</v>
      </c>
      <c r="E486" s="637" t="s">
        <v>1500</v>
      </c>
      <c r="F486" s="637" t="s">
        <v>337</v>
      </c>
      <c r="G486" s="927" t="s">
        <v>1313</v>
      </c>
      <c r="H486" s="656" t="s">
        <v>285</v>
      </c>
      <c r="I486" s="658">
        <v>1</v>
      </c>
      <c r="J486" s="657" t="s">
        <v>696</v>
      </c>
      <c r="K486" s="656">
        <v>769</v>
      </c>
      <c r="L486" s="658"/>
      <c r="M486" s="658"/>
      <c r="N486" s="658"/>
      <c r="O486" s="654"/>
    </row>
    <row r="487" spans="1:15" ht="25.5">
      <c r="A487" s="659" t="s">
        <v>697</v>
      </c>
      <c r="B487" s="659" t="s">
        <v>697</v>
      </c>
      <c r="C487" s="659" t="s">
        <v>864</v>
      </c>
      <c r="D487" s="690">
        <v>2013</v>
      </c>
      <c r="E487" s="637" t="s">
        <v>1500</v>
      </c>
      <c r="F487" s="637" t="s">
        <v>337</v>
      </c>
      <c r="G487" s="927" t="s">
        <v>1313</v>
      </c>
      <c r="H487" s="656" t="s">
        <v>331</v>
      </c>
      <c r="I487" s="928">
        <v>1</v>
      </c>
      <c r="J487" s="930" t="s">
        <v>696</v>
      </c>
      <c r="K487" s="660">
        <v>5497</v>
      </c>
      <c r="L487" s="928"/>
      <c r="M487" s="661"/>
      <c r="N487" s="928"/>
      <c r="O487" s="654"/>
    </row>
  </sheetData>
  <sortState ref="A6:N489">
    <sortCondition ref="E5:E489"/>
    <sortCondition ref="G5:G489"/>
    <sortCondition ref="H5:H489"/>
    <sortCondition ref="J5:J489"/>
  </sortState>
  <customSheetViews>
    <customSheetView guid="{1A05CC46-E8C1-47E6-B06E-E341483B0B83}" showPageBreaks="1" fitToPage="1" printArea="1">
      <pageMargins left="0.78749999999999998" right="0.78749999999999998" top="1.0527777777777778" bottom="1.0527777777777778" header="0.78749999999999998" footer="0.78749999999999998"/>
      <pageSetup paperSize="9" scale="10" firstPageNumber="0" orientation="landscape" horizontalDpi="300" verticalDpi="300" r:id="rId1"/>
      <headerFooter alignWithMargins="0">
        <oddHeader>&amp;C&amp;"Times New Roman,Normal"&amp;12&amp;A</oddHeader>
        <oddFooter>&amp;L&amp;F&amp;C&amp;"Times New Roman,Regular"&amp;12&amp;A&amp;R&amp;D</oddFooter>
      </headerFooter>
    </customSheetView>
    <customSheetView guid="{7665AB54-3FD1-4E19-96C0-77A2754FE0B5}" showPageBreaks="1" fitToPage="1" printArea="1" showRuler="0">
      <pageMargins left="0.78749999999999998" right="0.78749999999999998" top="1.0527777777777778" bottom="1.0527777777777778" header="0.78749999999999998" footer="0.78749999999999998"/>
      <pageSetup paperSize="9" scale="78" firstPageNumber="0" orientation="landscape" horizontalDpi="300" verticalDpi="300"/>
      <headerFooter alignWithMargins="0">
        <oddHeader>&amp;C&amp;"Times New Roman,Normal"&amp;12&amp;A</oddHeader>
        <oddFooter>&amp;L&amp;F&amp;C&amp;"Times New Roman,Regular"&amp;12&amp;A&amp;R&amp;D</oddFooter>
      </headerFooter>
    </customSheetView>
    <customSheetView guid="{07C8CEEF-9046-4EF8-9C0B-911B65CC3011}" showPageBreaks="1" fitToPage="1" printArea="1">
      <pageMargins left="0.78749999999999998" right="0.78749999999999998" top="1.0527777777777778" bottom="1.0527777777777778" header="0.78749999999999998" footer="0.78749999999999998"/>
      <pageSetup paperSize="9" scale="78" firstPageNumber="0" orientation="landscape" horizontalDpi="300" verticalDpi="300" r:id="rId2"/>
      <headerFooter alignWithMargins="0">
        <oddHeader>&amp;C&amp;"Times New Roman,Normal"&amp;12&amp;A</oddHeader>
        <oddFooter>&amp;L&amp;F&amp;C&amp;"Times New Roman,Regular"&amp;12&amp;A&amp;R&amp;D</oddFooter>
      </headerFooter>
    </customSheetView>
  </customSheetViews>
  <mergeCells count="10">
    <mergeCell ref="A3:A4"/>
    <mergeCell ref="B3:B4"/>
    <mergeCell ref="C3:C4"/>
    <mergeCell ref="D3:D4"/>
    <mergeCell ref="E3:E4"/>
    <mergeCell ref="G3:G4"/>
    <mergeCell ref="H3:H4"/>
    <mergeCell ref="I3:I4"/>
    <mergeCell ref="J3:J4"/>
    <mergeCell ref="K3:N3"/>
  </mergeCells>
  <phoneticPr fontId="47" type="noConversion"/>
  <pageMargins left="0.78749999999999998" right="0.78749999999999998" top="1.0527777777777778" bottom="1.0527777777777778" header="0.78749999999999998" footer="0.78749999999999998"/>
  <pageSetup paperSize="9" scale="78" firstPageNumber="0" orientation="landscape" horizontalDpi="300" verticalDpi="300" r:id="rId3"/>
  <headerFooter alignWithMargins="0">
    <oddHeader>&amp;C&amp;"Times New Roman,Normal"&amp;12&amp;A</oddHeader>
    <oddFooter>&amp;L&amp;F&amp;C&amp;"Times New Roman,Regular"&amp;12&amp;A&amp;R&amp;D</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7875"/>
  <sheetViews>
    <sheetView topLeftCell="A29" workbookViewId="0">
      <selection activeCell="B48" sqref="B48"/>
    </sheetView>
  </sheetViews>
  <sheetFormatPr defaultColWidth="5.7109375" defaultRowHeight="19.899999999999999" customHeight="1"/>
  <cols>
    <col min="1" max="1" width="10.5703125" style="166" customWidth="1"/>
    <col min="2" max="2" width="21.140625" style="167" customWidth="1"/>
    <col min="3" max="3" width="17.5703125" style="167" customWidth="1"/>
    <col min="4" max="4" width="12.7109375" style="167" customWidth="1"/>
    <col min="5" max="5" width="40.42578125" style="173" customWidth="1"/>
    <col min="6" max="6" width="8.7109375" style="173" customWidth="1"/>
    <col min="7" max="7" width="13.7109375" style="173" customWidth="1"/>
    <col min="8" max="8" width="15.7109375" style="173" customWidth="1"/>
    <col min="9" max="9" width="15.140625" style="173" customWidth="1"/>
    <col min="10" max="10" width="13.85546875" style="173" customWidth="1"/>
    <col min="11" max="16384" width="5.7109375" style="167"/>
  </cols>
  <sheetData>
    <row r="1" spans="1:247" ht="21.6" customHeight="1" thickBot="1">
      <c r="A1" s="9" t="s">
        <v>916</v>
      </c>
      <c r="B1" s="165"/>
      <c r="C1" s="165"/>
      <c r="D1" s="89"/>
      <c r="E1" s="166"/>
      <c r="F1" s="89"/>
      <c r="G1" s="89"/>
      <c r="H1" s="90" t="s">
        <v>750</v>
      </c>
      <c r="I1" s="1024" t="s">
        <v>761</v>
      </c>
      <c r="J1" s="1024"/>
    </row>
    <row r="2" spans="1:247" ht="20.100000000000001" customHeight="1" thickBot="1">
      <c r="A2" s="168"/>
      <c r="B2" s="91"/>
      <c r="C2" s="91"/>
      <c r="D2" s="91"/>
      <c r="E2" s="91"/>
      <c r="F2" s="91"/>
      <c r="G2" s="91"/>
      <c r="H2" s="169"/>
      <c r="I2" s="1025"/>
      <c r="J2" s="1025"/>
    </row>
    <row r="3" spans="1:247" ht="51" customHeight="1" thickBot="1">
      <c r="A3" s="162" t="s">
        <v>752</v>
      </c>
      <c r="B3" s="163" t="s">
        <v>896</v>
      </c>
      <c r="C3" s="162" t="s">
        <v>766</v>
      </c>
      <c r="D3" s="162" t="s">
        <v>754</v>
      </c>
      <c r="E3" s="92" t="s">
        <v>917</v>
      </c>
      <c r="F3" s="92" t="s">
        <v>897</v>
      </c>
      <c r="G3" s="164" t="s">
        <v>344</v>
      </c>
      <c r="H3" s="164" t="s">
        <v>345</v>
      </c>
      <c r="I3" s="164" t="s">
        <v>348</v>
      </c>
      <c r="J3" s="92" t="s">
        <v>350</v>
      </c>
      <c r="IL3" s="166"/>
      <c r="IM3" s="166"/>
    </row>
    <row r="4" spans="1:247" s="181" customFormat="1" ht="12.75">
      <c r="A4" s="183" t="s">
        <v>697</v>
      </c>
      <c r="B4" s="184" t="s">
        <v>211</v>
      </c>
      <c r="C4" s="183" t="s">
        <v>777</v>
      </c>
      <c r="D4" s="183" t="s">
        <v>763</v>
      </c>
      <c r="E4" s="184" t="s">
        <v>863</v>
      </c>
      <c r="F4" s="183" t="s">
        <v>33</v>
      </c>
      <c r="G4" s="185"/>
      <c r="H4" s="186"/>
      <c r="I4" s="185"/>
      <c r="J4" s="187"/>
      <c r="IL4" s="188"/>
      <c r="IM4" s="188"/>
    </row>
    <row r="5" spans="1:247" s="181" customFormat="1" ht="12.75">
      <c r="A5" s="177" t="s">
        <v>697</v>
      </c>
      <c r="B5" s="178" t="s">
        <v>560</v>
      </c>
      <c r="C5" s="177" t="s">
        <v>777</v>
      </c>
      <c r="D5" s="177" t="s">
        <v>763</v>
      </c>
      <c r="E5" s="178" t="s">
        <v>863</v>
      </c>
      <c r="F5" s="177" t="s">
        <v>34</v>
      </c>
      <c r="G5" s="189"/>
      <c r="H5" s="180"/>
      <c r="I5" s="189"/>
      <c r="J5" s="190"/>
      <c r="IL5" s="188"/>
      <c r="IM5" s="188"/>
    </row>
    <row r="6" spans="1:247" s="181" customFormat="1" ht="12.75">
      <c r="A6" s="177" t="s">
        <v>697</v>
      </c>
      <c r="B6" s="178" t="s">
        <v>35</v>
      </c>
      <c r="C6" s="177" t="s">
        <v>777</v>
      </c>
      <c r="D6" s="177" t="s">
        <v>763</v>
      </c>
      <c r="E6" s="178" t="s">
        <v>863</v>
      </c>
      <c r="F6" s="177" t="s">
        <v>33</v>
      </c>
      <c r="G6" s="189"/>
      <c r="H6" s="180"/>
      <c r="I6" s="189"/>
      <c r="J6" s="190"/>
      <c r="IL6" s="188"/>
      <c r="IM6" s="188"/>
    </row>
    <row r="7" spans="1:247" ht="12.75">
      <c r="A7" s="196" t="s">
        <v>697</v>
      </c>
      <c r="B7" s="172" t="s">
        <v>549</v>
      </c>
      <c r="C7" s="196" t="s">
        <v>777</v>
      </c>
      <c r="D7" s="196" t="s">
        <v>763</v>
      </c>
      <c r="E7" s="172" t="s">
        <v>141</v>
      </c>
      <c r="F7" s="196" t="s">
        <v>33</v>
      </c>
      <c r="G7" s="197" t="s">
        <v>356</v>
      </c>
      <c r="H7" s="198">
        <v>0.12261428571428572</v>
      </c>
      <c r="I7" s="197"/>
      <c r="J7" s="201" t="s">
        <v>864</v>
      </c>
      <c r="IL7" s="199"/>
      <c r="IM7" s="199"/>
    </row>
    <row r="8" spans="1:247" s="181" customFormat="1" ht="12.75">
      <c r="A8" s="177" t="s">
        <v>697</v>
      </c>
      <c r="B8" s="178" t="s">
        <v>90</v>
      </c>
      <c r="C8" s="177" t="s">
        <v>777</v>
      </c>
      <c r="D8" s="177" t="s">
        <v>763</v>
      </c>
      <c r="E8" s="178" t="s">
        <v>37</v>
      </c>
      <c r="F8" s="177" t="s">
        <v>33</v>
      </c>
      <c r="G8" s="189"/>
      <c r="H8" s="180"/>
      <c r="I8" s="189"/>
      <c r="J8" s="190"/>
      <c r="IL8" s="188"/>
      <c r="IM8" s="188"/>
    </row>
    <row r="9" spans="1:247" s="181" customFormat="1" ht="12.75">
      <c r="A9" s="177" t="s">
        <v>697</v>
      </c>
      <c r="B9" s="178" t="s">
        <v>38</v>
      </c>
      <c r="C9" s="177" t="s">
        <v>777</v>
      </c>
      <c r="D9" s="177" t="s">
        <v>763</v>
      </c>
      <c r="E9" s="178" t="s">
        <v>37</v>
      </c>
      <c r="F9" s="177" t="s">
        <v>33</v>
      </c>
      <c r="G9" s="189"/>
      <c r="H9" s="180"/>
      <c r="I9" s="189"/>
      <c r="J9" s="190"/>
      <c r="IL9" s="188"/>
      <c r="IM9" s="188"/>
    </row>
    <row r="10" spans="1:247" s="181" customFormat="1" ht="12.75">
      <c r="A10" s="177" t="s">
        <v>697</v>
      </c>
      <c r="B10" s="178" t="s">
        <v>919</v>
      </c>
      <c r="C10" s="177" t="s">
        <v>777</v>
      </c>
      <c r="D10" s="177" t="s">
        <v>763</v>
      </c>
      <c r="E10" s="178" t="s">
        <v>863</v>
      </c>
      <c r="F10" s="177" t="s">
        <v>33</v>
      </c>
      <c r="G10" s="189"/>
      <c r="H10" s="180"/>
      <c r="I10" s="189"/>
      <c r="J10" s="190"/>
      <c r="IL10" s="188"/>
      <c r="IM10" s="188"/>
    </row>
    <row r="11" spans="1:247" s="181" customFormat="1" ht="12.75">
      <c r="A11" s="177" t="s">
        <v>697</v>
      </c>
      <c r="B11" s="178" t="s">
        <v>49</v>
      </c>
      <c r="C11" s="177" t="s">
        <v>777</v>
      </c>
      <c r="D11" s="177" t="s">
        <v>763</v>
      </c>
      <c r="E11" s="178" t="s">
        <v>37</v>
      </c>
      <c r="F11" s="177" t="s">
        <v>33</v>
      </c>
      <c r="G11" s="189"/>
      <c r="H11" s="180"/>
      <c r="I11" s="189"/>
      <c r="J11" s="190"/>
      <c r="IL11" s="188"/>
      <c r="IM11" s="188"/>
    </row>
    <row r="12" spans="1:247" s="181" customFormat="1" ht="12.75">
      <c r="A12" s="177" t="s">
        <v>697</v>
      </c>
      <c r="B12" s="178" t="s">
        <v>212</v>
      </c>
      <c r="C12" s="177" t="s">
        <v>777</v>
      </c>
      <c r="D12" s="177" t="s">
        <v>763</v>
      </c>
      <c r="E12" s="178" t="s">
        <v>863</v>
      </c>
      <c r="F12" s="177" t="s">
        <v>34</v>
      </c>
      <c r="G12" s="191"/>
      <c r="H12" s="192"/>
      <c r="I12" s="191"/>
      <c r="J12" s="193"/>
      <c r="IL12" s="188"/>
      <c r="IM12" s="188"/>
    </row>
    <row r="13" spans="1:247" s="181" customFormat="1" ht="25.5">
      <c r="A13" s="177" t="s">
        <v>697</v>
      </c>
      <c r="B13" s="178" t="s">
        <v>568</v>
      </c>
      <c r="C13" s="177" t="s">
        <v>777</v>
      </c>
      <c r="D13" s="177" t="s">
        <v>763</v>
      </c>
      <c r="E13" s="178" t="s">
        <v>863</v>
      </c>
      <c r="F13" s="177" t="s">
        <v>33</v>
      </c>
      <c r="G13" s="191"/>
      <c r="H13" s="192"/>
      <c r="I13" s="191"/>
      <c r="J13" s="193"/>
      <c r="IL13" s="188"/>
      <c r="IM13" s="188"/>
    </row>
    <row r="14" spans="1:247" ht="25.5">
      <c r="A14" s="196" t="s">
        <v>697</v>
      </c>
      <c r="B14" s="172" t="s">
        <v>213</v>
      </c>
      <c r="C14" s="196" t="s">
        <v>777</v>
      </c>
      <c r="D14" s="196" t="s">
        <v>763</v>
      </c>
      <c r="E14" s="172" t="s">
        <v>50</v>
      </c>
      <c r="F14" s="196" t="s">
        <v>33</v>
      </c>
      <c r="G14" s="174" t="s">
        <v>400</v>
      </c>
      <c r="H14" s="198">
        <v>0.18766422889858933</v>
      </c>
      <c r="I14" s="174"/>
      <c r="J14" s="174" t="s">
        <v>864</v>
      </c>
    </row>
    <row r="15" spans="1:247" s="181" customFormat="1" ht="12.75">
      <c r="A15" s="177" t="s">
        <v>697</v>
      </c>
      <c r="B15" s="178" t="s">
        <v>214</v>
      </c>
      <c r="C15" s="177" t="s">
        <v>777</v>
      </c>
      <c r="D15" s="177" t="s">
        <v>763</v>
      </c>
      <c r="E15" s="178" t="s">
        <v>863</v>
      </c>
      <c r="F15" s="177" t="s">
        <v>33</v>
      </c>
      <c r="G15" s="179"/>
      <c r="H15" s="180"/>
      <c r="I15" s="179"/>
      <c r="J15" s="179"/>
    </row>
    <row r="16" spans="1:247" s="181" customFormat="1" ht="12.75">
      <c r="A16" s="177" t="s">
        <v>697</v>
      </c>
      <c r="B16" s="178" t="s">
        <v>589</v>
      </c>
      <c r="C16" s="177" t="s">
        <v>777</v>
      </c>
      <c r="D16" s="177" t="s">
        <v>763</v>
      </c>
      <c r="E16" s="178" t="s">
        <v>863</v>
      </c>
      <c r="F16" s="177" t="s">
        <v>33</v>
      </c>
      <c r="G16" s="179" t="s">
        <v>353</v>
      </c>
      <c r="H16" s="180"/>
      <c r="I16" s="179"/>
      <c r="J16" s="179"/>
    </row>
    <row r="17" spans="1:10" s="181" customFormat="1" ht="12.75">
      <c r="A17" s="177" t="s">
        <v>697</v>
      </c>
      <c r="B17" s="178" t="s">
        <v>78</v>
      </c>
      <c r="C17" s="177" t="s">
        <v>777</v>
      </c>
      <c r="D17" s="177" t="s">
        <v>763</v>
      </c>
      <c r="E17" s="178" t="s">
        <v>863</v>
      </c>
      <c r="F17" s="177" t="s">
        <v>33</v>
      </c>
      <c r="G17" s="179"/>
      <c r="H17" s="180"/>
      <c r="I17" s="179"/>
      <c r="J17" s="179"/>
    </row>
    <row r="18" spans="1:10" s="181" customFormat="1" ht="12.75">
      <c r="A18" s="177" t="s">
        <v>697</v>
      </c>
      <c r="B18" s="178" t="s">
        <v>51</v>
      </c>
      <c r="C18" s="177" t="s">
        <v>777</v>
      </c>
      <c r="D18" s="177" t="s">
        <v>763</v>
      </c>
      <c r="E18" s="178" t="s">
        <v>863</v>
      </c>
      <c r="F18" s="177" t="s">
        <v>33</v>
      </c>
      <c r="G18" s="179"/>
      <c r="H18" s="180"/>
      <c r="I18" s="179"/>
      <c r="J18" s="179"/>
    </row>
    <row r="19" spans="1:10" s="181" customFormat="1" ht="12.75">
      <c r="A19" s="177" t="s">
        <v>697</v>
      </c>
      <c r="B19" s="178" t="s">
        <v>52</v>
      </c>
      <c r="C19" s="177" t="s">
        <v>777</v>
      </c>
      <c r="D19" s="177" t="s">
        <v>763</v>
      </c>
      <c r="E19" s="178" t="s">
        <v>863</v>
      </c>
      <c r="F19" s="177" t="s">
        <v>33</v>
      </c>
      <c r="G19" s="179"/>
      <c r="H19" s="180"/>
      <c r="I19" s="179"/>
      <c r="J19" s="179"/>
    </row>
    <row r="20" spans="1:10" s="181" customFormat="1" ht="12.75">
      <c r="A20" s="177" t="s">
        <v>697</v>
      </c>
      <c r="B20" s="178" t="s">
        <v>53</v>
      </c>
      <c r="C20" s="177" t="s">
        <v>777</v>
      </c>
      <c r="D20" s="177" t="s">
        <v>763</v>
      </c>
      <c r="E20" s="178" t="s">
        <v>863</v>
      </c>
      <c r="F20" s="177" t="s">
        <v>33</v>
      </c>
      <c r="G20" s="179"/>
      <c r="H20" s="180"/>
      <c r="I20" s="179"/>
      <c r="J20" s="179"/>
    </row>
    <row r="21" spans="1:10" s="181" customFormat="1" ht="25.5">
      <c r="A21" s="177" t="s">
        <v>697</v>
      </c>
      <c r="B21" s="178" t="s">
        <v>590</v>
      </c>
      <c r="C21" s="177" t="s">
        <v>777</v>
      </c>
      <c r="D21" s="177" t="s">
        <v>763</v>
      </c>
      <c r="E21" s="178" t="s">
        <v>863</v>
      </c>
      <c r="F21" s="177" t="s">
        <v>33</v>
      </c>
      <c r="G21" s="179"/>
      <c r="H21" s="180"/>
      <c r="I21" s="179"/>
      <c r="J21" s="179"/>
    </row>
    <row r="22" spans="1:10" s="181" customFormat="1" ht="12.75">
      <c r="A22" s="177" t="s">
        <v>697</v>
      </c>
      <c r="B22" s="178" t="s">
        <v>581</v>
      </c>
      <c r="C22" s="177" t="s">
        <v>777</v>
      </c>
      <c r="D22" s="177" t="s">
        <v>763</v>
      </c>
      <c r="E22" s="178" t="s">
        <v>863</v>
      </c>
      <c r="F22" s="177" t="s">
        <v>33</v>
      </c>
      <c r="G22" s="179"/>
      <c r="H22" s="180"/>
      <c r="I22" s="179"/>
      <c r="J22" s="179"/>
    </row>
    <row r="23" spans="1:10" ht="12.75">
      <c r="A23" s="196" t="s">
        <v>697</v>
      </c>
      <c r="B23" s="172" t="s">
        <v>215</v>
      </c>
      <c r="C23" s="196" t="s">
        <v>777</v>
      </c>
      <c r="D23" s="196" t="s">
        <v>763</v>
      </c>
      <c r="E23" s="172" t="s">
        <v>528</v>
      </c>
      <c r="F23" s="196" t="s">
        <v>33</v>
      </c>
      <c r="G23" s="174" t="s">
        <v>380</v>
      </c>
      <c r="H23" s="198">
        <v>9.0439791334589195E-2</v>
      </c>
      <c r="I23" s="174"/>
      <c r="J23" s="174" t="s">
        <v>864</v>
      </c>
    </row>
    <row r="24" spans="1:10" s="181" customFormat="1" ht="12.75">
      <c r="A24" s="177" t="s">
        <v>697</v>
      </c>
      <c r="B24" s="178" t="s">
        <v>121</v>
      </c>
      <c r="C24" s="177" t="s">
        <v>777</v>
      </c>
      <c r="D24" s="177" t="s">
        <v>763</v>
      </c>
      <c r="E24" s="178" t="s">
        <v>863</v>
      </c>
      <c r="F24" s="177" t="s">
        <v>33</v>
      </c>
      <c r="G24" s="179"/>
      <c r="H24" s="180"/>
      <c r="I24" s="179"/>
      <c r="J24" s="179"/>
    </row>
    <row r="25" spans="1:10" s="181" customFormat="1" ht="12.75">
      <c r="A25" s="177" t="s">
        <v>697</v>
      </c>
      <c r="B25" s="178" t="s">
        <v>122</v>
      </c>
      <c r="C25" s="177" t="s">
        <v>777</v>
      </c>
      <c r="D25" s="177" t="s">
        <v>763</v>
      </c>
      <c r="E25" s="178" t="s">
        <v>863</v>
      </c>
      <c r="F25" s="177" t="s">
        <v>33</v>
      </c>
      <c r="G25" s="179" t="s">
        <v>383</v>
      </c>
      <c r="H25" s="180"/>
      <c r="I25" s="179"/>
      <c r="J25" s="179"/>
    </row>
    <row r="26" spans="1:10" s="181" customFormat="1" ht="12.75">
      <c r="A26" s="177" t="s">
        <v>697</v>
      </c>
      <c r="B26" s="178" t="s">
        <v>54</v>
      </c>
      <c r="C26" s="177" t="s">
        <v>777</v>
      </c>
      <c r="D26" s="177" t="s">
        <v>763</v>
      </c>
      <c r="E26" s="178" t="s">
        <v>863</v>
      </c>
      <c r="F26" s="177"/>
      <c r="G26" s="179"/>
      <c r="H26" s="180"/>
      <c r="I26" s="179"/>
      <c r="J26" s="179"/>
    </row>
    <row r="27" spans="1:10" ht="12.75">
      <c r="A27" s="196" t="s">
        <v>697</v>
      </c>
      <c r="B27" s="172" t="s">
        <v>194</v>
      </c>
      <c r="C27" s="196" t="s">
        <v>777</v>
      </c>
      <c r="D27" s="196" t="s">
        <v>763</v>
      </c>
      <c r="E27" s="172" t="s">
        <v>56</v>
      </c>
      <c r="F27" s="196" t="s">
        <v>34</v>
      </c>
      <c r="G27" s="174" t="s">
        <v>394</v>
      </c>
      <c r="H27" s="198">
        <v>0.2</v>
      </c>
      <c r="I27" s="174"/>
      <c r="J27" s="174" t="s">
        <v>864</v>
      </c>
    </row>
    <row r="28" spans="1:10" s="181" customFormat="1" ht="12.75">
      <c r="A28" s="177" t="s">
        <v>697</v>
      </c>
      <c r="B28" s="178" t="s">
        <v>582</v>
      </c>
      <c r="C28" s="177" t="s">
        <v>777</v>
      </c>
      <c r="D28" s="177" t="s">
        <v>763</v>
      </c>
      <c r="E28" s="178" t="s">
        <v>57</v>
      </c>
      <c r="F28" s="177" t="s">
        <v>34</v>
      </c>
      <c r="G28" s="179"/>
      <c r="H28" s="180"/>
      <c r="I28" s="179"/>
      <c r="J28" s="179"/>
    </row>
    <row r="29" spans="1:10" s="181" customFormat="1" ht="12.75">
      <c r="A29" s="177" t="s">
        <v>697</v>
      </c>
      <c r="B29" s="178" t="s">
        <v>211</v>
      </c>
      <c r="C29" s="177" t="s">
        <v>777</v>
      </c>
      <c r="D29" s="177" t="s">
        <v>763</v>
      </c>
      <c r="E29" s="178" t="s">
        <v>57</v>
      </c>
      <c r="F29" s="177" t="s">
        <v>33</v>
      </c>
      <c r="G29" s="179"/>
      <c r="H29" s="180"/>
      <c r="I29" s="179"/>
      <c r="J29" s="179"/>
    </row>
    <row r="30" spans="1:10" s="181" customFormat="1" ht="12.75">
      <c r="A30" s="177" t="s">
        <v>697</v>
      </c>
      <c r="B30" s="178" t="s">
        <v>35</v>
      </c>
      <c r="C30" s="177" t="s">
        <v>777</v>
      </c>
      <c r="D30" s="177" t="s">
        <v>763</v>
      </c>
      <c r="E30" s="178" t="s">
        <v>57</v>
      </c>
      <c r="F30" s="177" t="s">
        <v>33</v>
      </c>
      <c r="G30" s="179"/>
      <c r="H30" s="180"/>
      <c r="I30" s="179"/>
      <c r="J30" s="179"/>
    </row>
    <row r="31" spans="1:10" s="181" customFormat="1" ht="12.75">
      <c r="A31" s="177" t="s">
        <v>697</v>
      </c>
      <c r="B31" s="178" t="s">
        <v>549</v>
      </c>
      <c r="C31" s="177" t="s">
        <v>777</v>
      </c>
      <c r="D31" s="177" t="s">
        <v>763</v>
      </c>
      <c r="E31" s="178" t="s">
        <v>69</v>
      </c>
      <c r="F31" s="177" t="s">
        <v>33</v>
      </c>
      <c r="G31" s="179"/>
      <c r="H31" s="180"/>
      <c r="I31" s="179"/>
      <c r="J31" s="179"/>
    </row>
    <row r="32" spans="1:10" s="181" customFormat="1" ht="12.75">
      <c r="A32" s="177" t="s">
        <v>697</v>
      </c>
      <c r="B32" s="178" t="s">
        <v>549</v>
      </c>
      <c r="C32" s="177" t="s">
        <v>777</v>
      </c>
      <c r="D32" s="177" t="s">
        <v>763</v>
      </c>
      <c r="E32" s="178" t="s">
        <v>217</v>
      </c>
      <c r="F32" s="177" t="s">
        <v>33</v>
      </c>
      <c r="G32" s="179"/>
      <c r="H32" s="180"/>
      <c r="I32" s="179"/>
      <c r="J32" s="179"/>
    </row>
    <row r="33" spans="1:10" s="181" customFormat="1" ht="25.5">
      <c r="A33" s="177" t="s">
        <v>697</v>
      </c>
      <c r="B33" s="178" t="s">
        <v>216</v>
      </c>
      <c r="C33" s="177" t="s">
        <v>777</v>
      </c>
      <c r="D33" s="177" t="s">
        <v>763</v>
      </c>
      <c r="E33" s="178" t="s">
        <v>57</v>
      </c>
      <c r="F33" s="177" t="s">
        <v>34</v>
      </c>
      <c r="G33" s="179"/>
      <c r="H33" s="180"/>
      <c r="I33" s="179"/>
      <c r="J33" s="179"/>
    </row>
    <row r="34" spans="1:10" s="181" customFormat="1" ht="12.75">
      <c r="A34" s="177" t="s">
        <v>697</v>
      </c>
      <c r="B34" s="178" t="s">
        <v>545</v>
      </c>
      <c r="C34" s="177" t="s">
        <v>777</v>
      </c>
      <c r="D34" s="177" t="s">
        <v>763</v>
      </c>
      <c r="E34" s="178" t="s">
        <v>57</v>
      </c>
      <c r="F34" s="177" t="s">
        <v>34</v>
      </c>
      <c r="G34" s="179" t="s">
        <v>353</v>
      </c>
      <c r="H34" s="180"/>
      <c r="I34" s="179"/>
      <c r="J34" s="179"/>
    </row>
    <row r="35" spans="1:10" ht="12.75">
      <c r="A35" s="196" t="s">
        <v>697</v>
      </c>
      <c r="B35" s="172" t="s">
        <v>919</v>
      </c>
      <c r="C35" s="196" t="s">
        <v>777</v>
      </c>
      <c r="D35" s="196" t="s">
        <v>763</v>
      </c>
      <c r="E35" s="200" t="s">
        <v>58</v>
      </c>
      <c r="F35" s="196" t="s">
        <v>33</v>
      </c>
      <c r="G35" s="174" t="s">
        <v>397</v>
      </c>
      <c r="H35" s="198">
        <v>9.9777467266987524E-2</v>
      </c>
      <c r="I35" s="174"/>
      <c r="J35" s="174" t="s">
        <v>864</v>
      </c>
    </row>
    <row r="36" spans="1:10" s="181" customFormat="1" ht="12.75">
      <c r="A36" s="177" t="s">
        <v>697</v>
      </c>
      <c r="B36" s="178" t="s">
        <v>919</v>
      </c>
      <c r="C36" s="177" t="s">
        <v>777</v>
      </c>
      <c r="D36" s="177" t="s">
        <v>763</v>
      </c>
      <c r="E36" s="178" t="s">
        <v>59</v>
      </c>
      <c r="F36" s="177" t="s">
        <v>33</v>
      </c>
      <c r="G36" s="179"/>
      <c r="H36" s="180"/>
      <c r="I36" s="179"/>
      <c r="J36" s="179"/>
    </row>
    <row r="37" spans="1:10" s="181" customFormat="1" ht="25.5">
      <c r="A37" s="177" t="s">
        <v>697</v>
      </c>
      <c r="B37" s="178" t="s">
        <v>579</v>
      </c>
      <c r="C37" s="177" t="s">
        <v>777</v>
      </c>
      <c r="D37" s="177" t="s">
        <v>763</v>
      </c>
      <c r="E37" s="178" t="s">
        <v>57</v>
      </c>
      <c r="F37" s="177" t="s">
        <v>34</v>
      </c>
      <c r="G37" s="179" t="s">
        <v>353</v>
      </c>
      <c r="H37" s="180"/>
      <c r="I37" s="179"/>
      <c r="J37" s="179"/>
    </row>
    <row r="38" spans="1:10" s="181" customFormat="1" ht="12.75">
      <c r="A38" s="177" t="s">
        <v>697</v>
      </c>
      <c r="B38" s="178" t="s">
        <v>102</v>
      </c>
      <c r="C38" s="177" t="s">
        <v>777</v>
      </c>
      <c r="D38" s="177" t="s">
        <v>763</v>
      </c>
      <c r="E38" s="178" t="s">
        <v>57</v>
      </c>
      <c r="F38" s="177" t="s">
        <v>34</v>
      </c>
      <c r="G38" s="179" t="s">
        <v>358</v>
      </c>
      <c r="H38" s="180"/>
      <c r="I38" s="179" t="s">
        <v>652</v>
      </c>
      <c r="J38" s="179"/>
    </row>
    <row r="39" spans="1:10" s="181" customFormat="1" ht="25.5">
      <c r="A39" s="177" t="s">
        <v>697</v>
      </c>
      <c r="B39" s="178" t="s">
        <v>568</v>
      </c>
      <c r="C39" s="177" t="s">
        <v>777</v>
      </c>
      <c r="D39" s="177" t="s">
        <v>763</v>
      </c>
      <c r="E39" s="178" t="s">
        <v>60</v>
      </c>
      <c r="F39" s="177" t="s">
        <v>33</v>
      </c>
      <c r="G39" s="179" t="s">
        <v>362</v>
      </c>
      <c r="H39" s="180">
        <v>7.5096609696824823E-3</v>
      </c>
      <c r="I39" s="179" t="s">
        <v>653</v>
      </c>
      <c r="J39" s="179"/>
    </row>
    <row r="40" spans="1:10" s="181" customFormat="1" ht="12.75">
      <c r="A40" s="177" t="s">
        <v>697</v>
      </c>
      <c r="B40" s="178" t="s">
        <v>578</v>
      </c>
      <c r="C40" s="177" t="s">
        <v>777</v>
      </c>
      <c r="D40" s="177" t="s">
        <v>763</v>
      </c>
      <c r="E40" s="178" t="s">
        <v>57</v>
      </c>
      <c r="F40" s="177" t="s">
        <v>34</v>
      </c>
      <c r="G40" s="179"/>
      <c r="H40" s="180">
        <v>3.3944331296673455E-3</v>
      </c>
      <c r="I40" s="179"/>
      <c r="J40" s="179"/>
    </row>
    <row r="41" spans="1:10" s="181" customFormat="1" ht="12.75">
      <c r="A41" s="177" t="s">
        <v>697</v>
      </c>
      <c r="B41" s="178" t="s">
        <v>220</v>
      </c>
      <c r="C41" s="177" t="s">
        <v>777</v>
      </c>
      <c r="D41" s="177" t="s">
        <v>763</v>
      </c>
      <c r="E41" s="178" t="s">
        <v>946</v>
      </c>
      <c r="F41" s="177" t="s">
        <v>33</v>
      </c>
      <c r="G41" s="179" t="s">
        <v>363</v>
      </c>
      <c r="H41" s="180">
        <v>4.8215641609719055E-3</v>
      </c>
      <c r="I41" s="179" t="s">
        <v>654</v>
      </c>
      <c r="J41" s="179"/>
    </row>
    <row r="42" spans="1:10" ht="25.5">
      <c r="A42" s="196" t="s">
        <v>697</v>
      </c>
      <c r="B42" s="172" t="s">
        <v>213</v>
      </c>
      <c r="C42" s="196" t="s">
        <v>779</v>
      </c>
      <c r="D42" s="196" t="s">
        <v>763</v>
      </c>
      <c r="E42" s="172" t="s">
        <v>50</v>
      </c>
      <c r="F42" s="196" t="s">
        <v>33</v>
      </c>
      <c r="G42" s="174" t="s">
        <v>400</v>
      </c>
      <c r="H42" s="198">
        <v>0.18766422889858933</v>
      </c>
      <c r="I42" s="174"/>
      <c r="J42" s="174" t="s">
        <v>864</v>
      </c>
    </row>
    <row r="43" spans="1:10" s="181" customFormat="1" ht="12.75">
      <c r="A43" s="177" t="s">
        <v>697</v>
      </c>
      <c r="B43" s="178" t="s">
        <v>922</v>
      </c>
      <c r="C43" s="177" t="s">
        <v>777</v>
      </c>
      <c r="D43" s="177" t="s">
        <v>763</v>
      </c>
      <c r="E43" s="178" t="s">
        <v>142</v>
      </c>
      <c r="F43" s="177" t="s">
        <v>33</v>
      </c>
      <c r="G43" s="179"/>
      <c r="H43" s="180"/>
      <c r="I43" s="179"/>
      <c r="J43" s="179"/>
    </row>
    <row r="44" spans="1:10" s="181" customFormat="1" ht="12.75">
      <c r="A44" s="177" t="s">
        <v>697</v>
      </c>
      <c r="B44" s="178" t="s">
        <v>214</v>
      </c>
      <c r="C44" s="177" t="s">
        <v>777</v>
      </c>
      <c r="D44" s="177" t="s">
        <v>763</v>
      </c>
      <c r="E44" s="178" t="s">
        <v>249</v>
      </c>
      <c r="F44" s="177" t="s">
        <v>33</v>
      </c>
      <c r="G44" s="179"/>
      <c r="H44" s="180"/>
      <c r="I44" s="179"/>
      <c r="J44" s="179"/>
    </row>
    <row r="45" spans="1:10" ht="12.75">
      <c r="A45" s="196" t="s">
        <v>352</v>
      </c>
      <c r="B45" s="172" t="s">
        <v>910</v>
      </c>
      <c r="C45" s="196" t="s">
        <v>777</v>
      </c>
      <c r="D45" s="196" t="s">
        <v>763</v>
      </c>
      <c r="E45" s="172" t="s">
        <v>57</v>
      </c>
      <c r="F45" s="196" t="s">
        <v>33</v>
      </c>
      <c r="G45" s="174" t="s">
        <v>367</v>
      </c>
      <c r="H45" s="198">
        <v>0.15282112845138054</v>
      </c>
      <c r="I45" s="174"/>
      <c r="J45" s="174" t="s">
        <v>864</v>
      </c>
    </row>
    <row r="46" spans="1:10" s="181" customFormat="1" ht="12.75">
      <c r="A46" s="177" t="s">
        <v>697</v>
      </c>
      <c r="B46" s="178" t="s">
        <v>589</v>
      </c>
      <c r="C46" s="177" t="s">
        <v>777</v>
      </c>
      <c r="D46" s="177" t="s">
        <v>763</v>
      </c>
      <c r="E46" s="178" t="s">
        <v>61</v>
      </c>
      <c r="F46" s="177" t="s">
        <v>33</v>
      </c>
      <c r="G46" s="179" t="s">
        <v>371</v>
      </c>
      <c r="H46" s="180">
        <v>1.7929865039542996E-3</v>
      </c>
      <c r="I46" s="179" t="s">
        <v>655</v>
      </c>
      <c r="J46" s="179"/>
    </row>
    <row r="47" spans="1:10" s="181" customFormat="1" ht="25.5">
      <c r="A47" s="177" t="s">
        <v>697</v>
      </c>
      <c r="B47" s="178" t="s">
        <v>1297</v>
      </c>
      <c r="C47" s="177" t="s">
        <v>777</v>
      </c>
      <c r="D47" s="177" t="s">
        <v>763</v>
      </c>
      <c r="E47" s="178" t="s">
        <v>55</v>
      </c>
      <c r="F47" s="177" t="s">
        <v>34</v>
      </c>
      <c r="G47" s="179"/>
      <c r="H47" s="180"/>
      <c r="I47" s="179"/>
      <c r="J47" s="179"/>
    </row>
    <row r="48" spans="1:10" s="181" customFormat="1" ht="12.75">
      <c r="A48" s="177" t="s">
        <v>697</v>
      </c>
      <c r="B48" s="178" t="s">
        <v>221</v>
      </c>
      <c r="C48" s="177" t="s">
        <v>777</v>
      </c>
      <c r="D48" s="177" t="s">
        <v>763</v>
      </c>
      <c r="E48" s="178" t="s">
        <v>57</v>
      </c>
      <c r="F48" s="177" t="s">
        <v>33</v>
      </c>
      <c r="G48" s="179" t="s">
        <v>353</v>
      </c>
      <c r="H48" s="180"/>
      <c r="I48" s="179"/>
      <c r="J48" s="179"/>
    </row>
    <row r="49" spans="1:10" ht="12.75">
      <c r="A49" s="196" t="s">
        <v>697</v>
      </c>
      <c r="B49" s="172" t="s">
        <v>215</v>
      </c>
      <c r="C49" s="196" t="s">
        <v>777</v>
      </c>
      <c r="D49" s="196" t="s">
        <v>763</v>
      </c>
      <c r="E49" s="172" t="s">
        <v>528</v>
      </c>
      <c r="F49" s="196" t="s">
        <v>33</v>
      </c>
      <c r="G49" s="174" t="s">
        <v>380</v>
      </c>
      <c r="H49" s="198">
        <v>9.0439791334589195E-2</v>
      </c>
      <c r="I49" s="174" t="s">
        <v>656</v>
      </c>
      <c r="J49" s="174" t="s">
        <v>864</v>
      </c>
    </row>
    <row r="50" spans="1:10" s="181" customFormat="1" ht="12.75">
      <c r="A50" s="177" t="s">
        <v>697</v>
      </c>
      <c r="B50" s="178" t="s">
        <v>222</v>
      </c>
      <c r="C50" s="177" t="s">
        <v>777</v>
      </c>
      <c r="D50" s="177" t="s">
        <v>763</v>
      </c>
      <c r="E50" s="178" t="s">
        <v>57</v>
      </c>
      <c r="F50" s="177" t="s">
        <v>34</v>
      </c>
      <c r="G50" s="179" t="s">
        <v>364</v>
      </c>
      <c r="H50" s="180"/>
      <c r="I50" s="179" t="s">
        <v>657</v>
      </c>
      <c r="J50" s="179"/>
    </row>
    <row r="51" spans="1:10" s="181" customFormat="1" ht="12.75">
      <c r="A51" s="177" t="s">
        <v>697</v>
      </c>
      <c r="B51" s="178" t="s">
        <v>62</v>
      </c>
      <c r="C51" s="177" t="s">
        <v>777</v>
      </c>
      <c r="D51" s="177" t="s">
        <v>763</v>
      </c>
      <c r="E51" s="178" t="s">
        <v>57</v>
      </c>
      <c r="F51" s="177" t="s">
        <v>33</v>
      </c>
      <c r="G51" s="179"/>
      <c r="H51" s="180"/>
      <c r="I51" s="179"/>
      <c r="J51" s="179"/>
    </row>
    <row r="52" spans="1:10" s="181" customFormat="1" ht="12.75">
      <c r="A52" s="177" t="s">
        <v>697</v>
      </c>
      <c r="B52" s="178" t="s">
        <v>223</v>
      </c>
      <c r="C52" s="177" t="s">
        <v>777</v>
      </c>
      <c r="D52" s="177" t="s">
        <v>763</v>
      </c>
      <c r="E52" s="178" t="s">
        <v>57</v>
      </c>
      <c r="F52" s="177" t="s">
        <v>33</v>
      </c>
      <c r="G52" s="179"/>
      <c r="H52" s="180"/>
      <c r="I52" s="179"/>
      <c r="J52" s="179"/>
    </row>
    <row r="53" spans="1:10" s="181" customFormat="1" ht="12.75">
      <c r="A53" s="177" t="s">
        <v>697</v>
      </c>
      <c r="B53" s="178" t="s">
        <v>909</v>
      </c>
      <c r="C53" s="177" t="s">
        <v>777</v>
      </c>
      <c r="D53" s="177" t="s">
        <v>763</v>
      </c>
      <c r="E53" s="178" t="s">
        <v>143</v>
      </c>
      <c r="F53" s="177" t="s">
        <v>33</v>
      </c>
      <c r="G53" s="179" t="s">
        <v>364</v>
      </c>
      <c r="H53" s="180">
        <v>8.1111111111111106E-2</v>
      </c>
      <c r="I53" s="179"/>
      <c r="J53" s="179"/>
    </row>
    <row r="54" spans="1:10" s="181" customFormat="1" ht="12.75">
      <c r="A54" s="177" t="s">
        <v>697</v>
      </c>
      <c r="B54" s="178" t="s">
        <v>188</v>
      </c>
      <c r="C54" s="177" t="s">
        <v>777</v>
      </c>
      <c r="D54" s="177" t="s">
        <v>763</v>
      </c>
      <c r="E54" s="178" t="s">
        <v>57</v>
      </c>
      <c r="F54" s="177" t="s">
        <v>33</v>
      </c>
      <c r="G54" s="179"/>
      <c r="H54" s="180"/>
      <c r="I54" s="179"/>
      <c r="J54" s="179"/>
    </row>
    <row r="55" spans="1:10" s="181" customFormat="1" ht="12.75">
      <c r="A55" s="177" t="s">
        <v>697</v>
      </c>
      <c r="B55" s="178" t="s">
        <v>554</v>
      </c>
      <c r="C55" s="177" t="s">
        <v>777</v>
      </c>
      <c r="D55" s="177" t="s">
        <v>763</v>
      </c>
      <c r="E55" s="178" t="s">
        <v>60</v>
      </c>
      <c r="F55" s="177" t="s">
        <v>34</v>
      </c>
      <c r="G55" s="179"/>
      <c r="H55" s="180"/>
      <c r="I55" s="179"/>
      <c r="J55" s="179"/>
    </row>
    <row r="56" spans="1:10" s="181" customFormat="1" ht="12.75">
      <c r="A56" s="177" t="s">
        <v>697</v>
      </c>
      <c r="B56" s="178" t="s">
        <v>211</v>
      </c>
      <c r="C56" s="177" t="s">
        <v>775</v>
      </c>
      <c r="D56" s="177" t="s">
        <v>763</v>
      </c>
      <c r="E56" s="178" t="s">
        <v>63</v>
      </c>
      <c r="F56" s="177" t="s">
        <v>33</v>
      </c>
      <c r="G56" s="179"/>
      <c r="H56" s="180"/>
      <c r="I56" s="179"/>
      <c r="J56" s="179"/>
    </row>
    <row r="57" spans="1:10" s="181" customFormat="1" ht="12.75">
      <c r="A57" s="177" t="s">
        <v>697</v>
      </c>
      <c r="B57" s="178" t="s">
        <v>549</v>
      </c>
      <c r="C57" s="177" t="s">
        <v>775</v>
      </c>
      <c r="D57" s="177" t="s">
        <v>763</v>
      </c>
      <c r="E57" s="178" t="s">
        <v>224</v>
      </c>
      <c r="F57" s="177" t="s">
        <v>33</v>
      </c>
      <c r="G57" s="179"/>
      <c r="H57" s="180"/>
      <c r="I57" s="179"/>
      <c r="J57" s="179"/>
    </row>
    <row r="58" spans="1:10" s="181" customFormat="1" ht="12.75">
      <c r="A58" s="177" t="s">
        <v>697</v>
      </c>
      <c r="B58" s="178" t="s">
        <v>549</v>
      </c>
      <c r="C58" s="177" t="s">
        <v>775</v>
      </c>
      <c r="D58" s="177" t="s">
        <v>763</v>
      </c>
      <c r="E58" s="178" t="s">
        <v>225</v>
      </c>
      <c r="F58" s="177" t="s">
        <v>33</v>
      </c>
      <c r="G58" s="179"/>
      <c r="H58" s="180"/>
      <c r="I58" s="179"/>
      <c r="J58" s="179"/>
    </row>
    <row r="59" spans="1:10" s="181" customFormat="1" ht="12.75">
      <c r="A59" s="177" t="s">
        <v>697</v>
      </c>
      <c r="B59" s="178" t="s">
        <v>549</v>
      </c>
      <c r="C59" s="177" t="s">
        <v>775</v>
      </c>
      <c r="D59" s="177" t="s">
        <v>763</v>
      </c>
      <c r="E59" s="178" t="s">
        <v>226</v>
      </c>
      <c r="F59" s="177" t="s">
        <v>33</v>
      </c>
      <c r="G59" s="179"/>
      <c r="H59" s="180"/>
      <c r="I59" s="179"/>
      <c r="J59" s="179"/>
    </row>
    <row r="60" spans="1:10" s="181" customFormat="1" ht="12.75">
      <c r="A60" s="177" t="s">
        <v>697</v>
      </c>
      <c r="B60" s="178" t="s">
        <v>549</v>
      </c>
      <c r="C60" s="177" t="s">
        <v>775</v>
      </c>
      <c r="D60" s="177" t="s">
        <v>763</v>
      </c>
      <c r="E60" s="178" t="s">
        <v>227</v>
      </c>
      <c r="F60" s="177" t="s">
        <v>33</v>
      </c>
      <c r="G60" s="179"/>
      <c r="H60" s="180"/>
      <c r="I60" s="179"/>
      <c r="J60" s="179"/>
    </row>
    <row r="61" spans="1:10" s="181" customFormat="1" ht="12.75">
      <c r="A61" s="177" t="s">
        <v>697</v>
      </c>
      <c r="B61" s="178" t="s">
        <v>549</v>
      </c>
      <c r="C61" s="177" t="s">
        <v>775</v>
      </c>
      <c r="D61" s="177" t="s">
        <v>763</v>
      </c>
      <c r="E61" s="178" t="s">
        <v>228</v>
      </c>
      <c r="F61" s="177" t="s">
        <v>33</v>
      </c>
      <c r="G61" s="179"/>
      <c r="H61" s="180"/>
      <c r="I61" s="179"/>
      <c r="J61" s="179"/>
    </row>
    <row r="62" spans="1:10" s="181" customFormat="1" ht="12.75">
      <c r="A62" s="177" t="s">
        <v>697</v>
      </c>
      <c r="B62" s="178" t="s">
        <v>229</v>
      </c>
      <c r="C62" s="177" t="s">
        <v>775</v>
      </c>
      <c r="D62" s="177" t="s">
        <v>763</v>
      </c>
      <c r="E62" s="178" t="s">
        <v>64</v>
      </c>
      <c r="F62" s="177" t="s">
        <v>34</v>
      </c>
      <c r="G62" s="179"/>
      <c r="H62" s="180"/>
      <c r="I62" s="179"/>
      <c r="J62" s="179"/>
    </row>
    <row r="63" spans="1:10" s="181" customFormat="1" ht="12.75">
      <c r="A63" s="177" t="s">
        <v>697</v>
      </c>
      <c r="B63" s="178" t="s">
        <v>230</v>
      </c>
      <c r="C63" s="177" t="s">
        <v>775</v>
      </c>
      <c r="D63" s="177" t="s">
        <v>763</v>
      </c>
      <c r="E63" s="178" t="s">
        <v>64</v>
      </c>
      <c r="F63" s="177" t="s">
        <v>34</v>
      </c>
      <c r="G63" s="179"/>
      <c r="H63" s="180"/>
      <c r="I63" s="179"/>
      <c r="J63" s="179"/>
    </row>
    <row r="64" spans="1:10" s="181" customFormat="1" ht="12.75">
      <c r="A64" s="177" t="s">
        <v>697</v>
      </c>
      <c r="B64" s="178" t="s">
        <v>919</v>
      </c>
      <c r="C64" s="177" t="s">
        <v>775</v>
      </c>
      <c r="D64" s="177" t="s">
        <v>763</v>
      </c>
      <c r="E64" s="178" t="s">
        <v>224</v>
      </c>
      <c r="F64" s="177" t="s">
        <v>33</v>
      </c>
      <c r="G64" s="179"/>
      <c r="H64" s="180"/>
      <c r="I64" s="179"/>
      <c r="J64" s="179"/>
    </row>
    <row r="65" spans="1:10" s="181" customFormat="1" ht="12.75">
      <c r="A65" s="177" t="s">
        <v>697</v>
      </c>
      <c r="B65" s="178" t="s">
        <v>919</v>
      </c>
      <c r="C65" s="177" t="s">
        <v>775</v>
      </c>
      <c r="D65" s="177" t="s">
        <v>763</v>
      </c>
      <c r="E65" s="178" t="s">
        <v>231</v>
      </c>
      <c r="F65" s="177" t="s">
        <v>33</v>
      </c>
      <c r="G65" s="179"/>
      <c r="H65" s="180"/>
      <c r="I65" s="179"/>
      <c r="J65" s="179"/>
    </row>
    <row r="66" spans="1:10" s="181" customFormat="1" ht="12.75">
      <c r="A66" s="177" t="s">
        <v>697</v>
      </c>
      <c r="B66" s="178" t="s">
        <v>102</v>
      </c>
      <c r="C66" s="177" t="s">
        <v>775</v>
      </c>
      <c r="D66" s="177" t="s">
        <v>763</v>
      </c>
      <c r="E66" s="178" t="s">
        <v>144</v>
      </c>
      <c r="F66" s="177" t="s">
        <v>34</v>
      </c>
      <c r="G66" s="179"/>
      <c r="H66" s="180"/>
      <c r="I66" s="179"/>
      <c r="J66" s="179"/>
    </row>
    <row r="67" spans="1:10" s="181" customFormat="1" ht="12.75">
      <c r="A67" s="177" t="s">
        <v>697</v>
      </c>
      <c r="B67" s="178" t="s">
        <v>232</v>
      </c>
      <c r="C67" s="177" t="s">
        <v>775</v>
      </c>
      <c r="D67" s="177" t="s">
        <v>763</v>
      </c>
      <c r="E67" s="178" t="s">
        <v>64</v>
      </c>
      <c r="F67" s="177" t="s">
        <v>34</v>
      </c>
      <c r="G67" s="179"/>
      <c r="H67" s="180"/>
      <c r="I67" s="179"/>
      <c r="J67" s="179"/>
    </row>
    <row r="68" spans="1:10" s="181" customFormat="1" ht="12.75">
      <c r="A68" s="177" t="s">
        <v>697</v>
      </c>
      <c r="B68" s="178" t="s">
        <v>77</v>
      </c>
      <c r="C68" s="177" t="s">
        <v>775</v>
      </c>
      <c r="D68" s="177" t="s">
        <v>763</v>
      </c>
      <c r="E68" s="178" t="s">
        <v>144</v>
      </c>
      <c r="F68" s="177" t="s">
        <v>34</v>
      </c>
      <c r="G68" s="179"/>
      <c r="H68" s="180"/>
      <c r="I68" s="179"/>
      <c r="J68" s="179"/>
    </row>
    <row r="69" spans="1:10" s="181" customFormat="1" ht="12.75">
      <c r="A69" s="177" t="s">
        <v>697</v>
      </c>
      <c r="B69" s="178" t="s">
        <v>910</v>
      </c>
      <c r="C69" s="177" t="s">
        <v>775</v>
      </c>
      <c r="D69" s="177" t="s">
        <v>763</v>
      </c>
      <c r="E69" s="178" t="s">
        <v>144</v>
      </c>
      <c r="F69" s="177" t="s">
        <v>34</v>
      </c>
      <c r="G69" s="179"/>
      <c r="H69" s="180"/>
      <c r="I69" s="179"/>
      <c r="J69" s="179"/>
    </row>
    <row r="70" spans="1:10" s="181" customFormat="1" ht="25.5">
      <c r="A70" s="177" t="s">
        <v>697</v>
      </c>
      <c r="B70" s="178" t="s">
        <v>1297</v>
      </c>
      <c r="C70" s="177" t="s">
        <v>775</v>
      </c>
      <c r="D70" s="177" t="s">
        <v>763</v>
      </c>
      <c r="E70" s="178" t="s">
        <v>144</v>
      </c>
      <c r="F70" s="177" t="s">
        <v>34</v>
      </c>
      <c r="G70" s="179"/>
      <c r="H70" s="180"/>
      <c r="I70" s="179"/>
      <c r="J70" s="179"/>
    </row>
    <row r="71" spans="1:10" s="181" customFormat="1" ht="12.75">
      <c r="A71" s="177" t="s">
        <v>697</v>
      </c>
      <c r="B71" s="178" t="s">
        <v>581</v>
      </c>
      <c r="C71" s="177" t="s">
        <v>775</v>
      </c>
      <c r="D71" s="177" t="s">
        <v>763</v>
      </c>
      <c r="E71" s="178" t="s">
        <v>234</v>
      </c>
      <c r="F71" s="177" t="s">
        <v>33</v>
      </c>
      <c r="G71" s="179"/>
      <c r="H71" s="180"/>
      <c r="I71" s="179"/>
      <c r="J71" s="179"/>
    </row>
    <row r="72" spans="1:10" s="181" customFormat="1" ht="12.75">
      <c r="A72" s="177" t="s">
        <v>697</v>
      </c>
      <c r="B72" s="178" t="s">
        <v>581</v>
      </c>
      <c r="C72" s="177" t="s">
        <v>775</v>
      </c>
      <c r="D72" s="177" t="s">
        <v>763</v>
      </c>
      <c r="E72" s="178" t="s">
        <v>235</v>
      </c>
      <c r="F72" s="177" t="s">
        <v>33</v>
      </c>
      <c r="G72" s="179"/>
      <c r="H72" s="180"/>
      <c r="I72" s="179"/>
      <c r="J72" s="179"/>
    </row>
    <row r="73" spans="1:10" s="181" customFormat="1" ht="12.75">
      <c r="A73" s="177" t="s">
        <v>697</v>
      </c>
      <c r="B73" s="178" t="s">
        <v>581</v>
      </c>
      <c r="C73" s="177" t="s">
        <v>775</v>
      </c>
      <c r="D73" s="177" t="s">
        <v>763</v>
      </c>
      <c r="E73" s="178" t="s">
        <v>235</v>
      </c>
      <c r="F73" s="177" t="s">
        <v>33</v>
      </c>
      <c r="G73" s="179"/>
      <c r="H73" s="180"/>
      <c r="I73" s="179"/>
      <c r="J73" s="179"/>
    </row>
    <row r="74" spans="1:10" s="181" customFormat="1" ht="12.75">
      <c r="A74" s="177" t="s">
        <v>697</v>
      </c>
      <c r="B74" s="178" t="s">
        <v>233</v>
      </c>
      <c r="C74" s="177" t="s">
        <v>775</v>
      </c>
      <c r="D74" s="177" t="s">
        <v>763</v>
      </c>
      <c r="E74" s="178" t="s">
        <v>144</v>
      </c>
      <c r="F74" s="177" t="s">
        <v>34</v>
      </c>
      <c r="G74" s="179"/>
      <c r="H74" s="180"/>
      <c r="I74" s="179"/>
      <c r="J74" s="179"/>
    </row>
    <row r="75" spans="1:10" s="181" customFormat="1" ht="12.75">
      <c r="A75" s="177" t="s">
        <v>697</v>
      </c>
      <c r="B75" s="178" t="s">
        <v>236</v>
      </c>
      <c r="C75" s="177" t="s">
        <v>775</v>
      </c>
      <c r="D75" s="177" t="s">
        <v>763</v>
      </c>
      <c r="E75" s="178" t="s">
        <v>64</v>
      </c>
      <c r="F75" s="177" t="s">
        <v>34</v>
      </c>
      <c r="G75" s="179"/>
      <c r="H75" s="180"/>
      <c r="I75" s="179"/>
      <c r="J75" s="179"/>
    </row>
    <row r="76" spans="1:10" s="181" customFormat="1" ht="12.75">
      <c r="A76" s="177" t="s">
        <v>697</v>
      </c>
      <c r="B76" s="178" t="s">
        <v>222</v>
      </c>
      <c r="C76" s="177" t="s">
        <v>775</v>
      </c>
      <c r="D76" s="177" t="s">
        <v>763</v>
      </c>
      <c r="E76" s="178" t="s">
        <v>144</v>
      </c>
      <c r="F76" s="177" t="s">
        <v>34</v>
      </c>
      <c r="G76" s="179"/>
      <c r="H76" s="180"/>
      <c r="I76" s="179"/>
      <c r="J76" s="179"/>
    </row>
    <row r="77" spans="1:10" s="181" customFormat="1" ht="12.75">
      <c r="A77" s="177" t="s">
        <v>697</v>
      </c>
      <c r="B77" s="178" t="s">
        <v>909</v>
      </c>
      <c r="C77" s="177" t="s">
        <v>775</v>
      </c>
      <c r="D77" s="177" t="s">
        <v>763</v>
      </c>
      <c r="E77" s="195" t="s">
        <v>145</v>
      </c>
      <c r="F77" s="177" t="s">
        <v>33</v>
      </c>
      <c r="G77" s="179"/>
      <c r="H77" s="180"/>
      <c r="I77" s="179"/>
      <c r="J77" s="179"/>
    </row>
    <row r="78" spans="1:10" s="181" customFormat="1" ht="12.75">
      <c r="A78" s="177" t="s">
        <v>697</v>
      </c>
      <c r="B78" s="178" t="s">
        <v>188</v>
      </c>
      <c r="C78" s="177" t="s">
        <v>775</v>
      </c>
      <c r="D78" s="177" t="s">
        <v>763</v>
      </c>
      <c r="E78" s="178" t="s">
        <v>144</v>
      </c>
      <c r="F78" s="177" t="s">
        <v>33</v>
      </c>
      <c r="G78" s="179"/>
      <c r="H78" s="180"/>
      <c r="I78" s="179"/>
      <c r="J78" s="179"/>
    </row>
    <row r="79" spans="1:10" s="181" customFormat="1" ht="12.75">
      <c r="A79" s="177" t="s">
        <v>697</v>
      </c>
      <c r="B79" s="178" t="s">
        <v>582</v>
      </c>
      <c r="C79" s="177" t="s">
        <v>777</v>
      </c>
      <c r="D79" s="177" t="s">
        <v>763</v>
      </c>
      <c r="E79" s="178" t="s">
        <v>931</v>
      </c>
      <c r="F79" s="177" t="s">
        <v>34</v>
      </c>
      <c r="G79" s="179" t="s">
        <v>353</v>
      </c>
      <c r="H79" s="180"/>
      <c r="I79" s="179"/>
      <c r="J79" s="179"/>
    </row>
    <row r="80" spans="1:10" s="181" customFormat="1" ht="12.75">
      <c r="A80" s="177" t="s">
        <v>697</v>
      </c>
      <c r="B80" s="178" t="s">
        <v>218</v>
      </c>
      <c r="C80" s="177" t="s">
        <v>777</v>
      </c>
      <c r="D80" s="177" t="s">
        <v>763</v>
      </c>
      <c r="E80" s="178" t="s">
        <v>931</v>
      </c>
      <c r="F80" s="177" t="s">
        <v>34</v>
      </c>
      <c r="G80" s="179" t="s">
        <v>370</v>
      </c>
      <c r="H80" s="180"/>
      <c r="I80" s="179"/>
      <c r="J80" s="179"/>
    </row>
    <row r="81" spans="1:10" ht="12.75">
      <c r="A81" s="196" t="s">
        <v>697</v>
      </c>
      <c r="B81" s="172" t="s">
        <v>211</v>
      </c>
      <c r="C81" s="196" t="s">
        <v>777</v>
      </c>
      <c r="D81" s="196" t="s">
        <v>763</v>
      </c>
      <c r="E81" s="172" t="s">
        <v>845</v>
      </c>
      <c r="F81" s="196" t="s">
        <v>33</v>
      </c>
      <c r="G81" s="174" t="s">
        <v>354</v>
      </c>
      <c r="H81" s="198"/>
      <c r="I81" s="174"/>
      <c r="J81" s="174" t="s">
        <v>864</v>
      </c>
    </row>
    <row r="82" spans="1:10" s="181" customFormat="1" ht="12.75">
      <c r="A82" s="177" t="s">
        <v>697</v>
      </c>
      <c r="B82" s="178" t="s">
        <v>237</v>
      </c>
      <c r="C82" s="177" t="s">
        <v>777</v>
      </c>
      <c r="D82" s="177" t="s">
        <v>763</v>
      </c>
      <c r="E82" s="194" t="s">
        <v>931</v>
      </c>
      <c r="F82" s="177" t="s">
        <v>34</v>
      </c>
      <c r="G82" s="179"/>
      <c r="H82" s="180">
        <v>5.5286800276434005E-2</v>
      </c>
      <c r="I82" s="179"/>
      <c r="J82" s="179"/>
    </row>
    <row r="83" spans="1:10" s="181" customFormat="1" ht="12.75">
      <c r="A83" s="177" t="s">
        <v>697</v>
      </c>
      <c r="B83" s="178" t="s">
        <v>65</v>
      </c>
      <c r="C83" s="177" t="s">
        <v>777</v>
      </c>
      <c r="D83" s="177" t="s">
        <v>763</v>
      </c>
      <c r="E83" s="178" t="s">
        <v>931</v>
      </c>
      <c r="F83" s="177" t="s">
        <v>34</v>
      </c>
      <c r="G83" s="179" t="s">
        <v>389</v>
      </c>
      <c r="H83" s="180"/>
      <c r="I83" s="179"/>
      <c r="J83" s="179"/>
    </row>
    <row r="84" spans="1:10" s="181" customFormat="1" ht="12.75">
      <c r="A84" s="177" t="s">
        <v>697</v>
      </c>
      <c r="B84" s="178" t="s">
        <v>560</v>
      </c>
      <c r="C84" s="177" t="s">
        <v>777</v>
      </c>
      <c r="D84" s="177" t="s">
        <v>763</v>
      </c>
      <c r="E84" s="178" t="s">
        <v>60</v>
      </c>
      <c r="F84" s="177" t="s">
        <v>34</v>
      </c>
      <c r="G84" s="179"/>
      <c r="H84" s="180">
        <v>5.0000000000000001E-3</v>
      </c>
      <c r="I84" s="179"/>
      <c r="J84" s="179"/>
    </row>
    <row r="85" spans="1:10" s="181" customFormat="1" ht="25.5">
      <c r="A85" s="177" t="s">
        <v>697</v>
      </c>
      <c r="B85" s="178" t="s">
        <v>238</v>
      </c>
      <c r="C85" s="177" t="s">
        <v>777</v>
      </c>
      <c r="D85" s="177" t="s">
        <v>763</v>
      </c>
      <c r="E85" s="178" t="s">
        <v>931</v>
      </c>
      <c r="F85" s="177" t="s">
        <v>33</v>
      </c>
      <c r="G85" s="179"/>
      <c r="H85" s="180"/>
      <c r="I85" s="179"/>
      <c r="J85" s="179"/>
    </row>
    <row r="86" spans="1:10" s="181" customFormat="1" ht="12.75">
      <c r="A86" s="177" t="s">
        <v>697</v>
      </c>
      <c r="B86" s="178" t="s">
        <v>66</v>
      </c>
      <c r="C86" s="177" t="s">
        <v>777</v>
      </c>
      <c r="D86" s="177" t="s">
        <v>763</v>
      </c>
      <c r="E86" s="178" t="s">
        <v>67</v>
      </c>
      <c r="F86" s="177" t="s">
        <v>33</v>
      </c>
      <c r="G86" s="179"/>
      <c r="H86" s="180"/>
      <c r="I86" s="179"/>
      <c r="J86" s="179"/>
    </row>
    <row r="87" spans="1:10" s="181" customFormat="1" ht="25.5">
      <c r="A87" s="177" t="s">
        <v>697</v>
      </c>
      <c r="B87" s="178" t="s">
        <v>239</v>
      </c>
      <c r="C87" s="177" t="s">
        <v>777</v>
      </c>
      <c r="D87" s="177" t="s">
        <v>763</v>
      </c>
      <c r="E87" s="178" t="s">
        <v>67</v>
      </c>
      <c r="F87" s="177" t="s">
        <v>33</v>
      </c>
      <c r="G87" s="179"/>
      <c r="H87" s="180"/>
      <c r="I87" s="179"/>
      <c r="J87" s="179"/>
    </row>
    <row r="88" spans="1:10" s="181" customFormat="1" ht="25.5">
      <c r="A88" s="177" t="s">
        <v>697</v>
      </c>
      <c r="B88" s="178" t="s">
        <v>68</v>
      </c>
      <c r="C88" s="177" t="s">
        <v>777</v>
      </c>
      <c r="D88" s="177" t="s">
        <v>763</v>
      </c>
      <c r="E88" s="178" t="s">
        <v>67</v>
      </c>
      <c r="F88" s="177" t="s">
        <v>33</v>
      </c>
      <c r="G88" s="179"/>
      <c r="H88" s="180"/>
      <c r="I88" s="179"/>
      <c r="J88" s="179"/>
    </row>
    <row r="89" spans="1:10" s="181" customFormat="1" ht="12.75">
      <c r="A89" s="177" t="s">
        <v>697</v>
      </c>
      <c r="B89" s="178" t="s">
        <v>35</v>
      </c>
      <c r="C89" s="177" t="s">
        <v>777</v>
      </c>
      <c r="D89" s="177" t="s">
        <v>763</v>
      </c>
      <c r="E89" s="178" t="s">
        <v>845</v>
      </c>
      <c r="F89" s="177" t="s">
        <v>33</v>
      </c>
      <c r="G89" s="179"/>
      <c r="H89" s="180"/>
      <c r="I89" s="179"/>
      <c r="J89" s="179"/>
    </row>
    <row r="90" spans="1:10" ht="12.75">
      <c r="A90" s="196" t="s">
        <v>697</v>
      </c>
      <c r="B90" s="172" t="s">
        <v>549</v>
      </c>
      <c r="C90" s="196" t="s">
        <v>777</v>
      </c>
      <c r="D90" s="196" t="s">
        <v>763</v>
      </c>
      <c r="E90" s="172" t="s">
        <v>69</v>
      </c>
      <c r="F90" s="196" t="s">
        <v>33</v>
      </c>
      <c r="G90" s="174" t="s">
        <v>396</v>
      </c>
      <c r="H90" s="198">
        <v>0.18066383027490079</v>
      </c>
      <c r="I90" s="174" t="s">
        <v>658</v>
      </c>
      <c r="J90" s="174" t="s">
        <v>864</v>
      </c>
    </row>
    <row r="91" spans="1:10" ht="12.75">
      <c r="A91" s="196" t="s">
        <v>697</v>
      </c>
      <c r="B91" s="172" t="s">
        <v>543</v>
      </c>
      <c r="C91" s="196" t="s">
        <v>777</v>
      </c>
      <c r="D91" s="196" t="s">
        <v>763</v>
      </c>
      <c r="E91" s="172" t="s">
        <v>845</v>
      </c>
      <c r="F91" s="196" t="s">
        <v>34</v>
      </c>
      <c r="G91" s="174" t="s">
        <v>390</v>
      </c>
      <c r="H91" s="198"/>
      <c r="I91" s="174"/>
      <c r="J91" s="174"/>
    </row>
    <row r="92" spans="1:10" s="181" customFormat="1" ht="12.75">
      <c r="A92" s="177" t="s">
        <v>697</v>
      </c>
      <c r="B92" s="178" t="s">
        <v>70</v>
      </c>
      <c r="C92" s="177" t="s">
        <v>777</v>
      </c>
      <c r="D92" s="177" t="s">
        <v>763</v>
      </c>
      <c r="E92" s="178" t="s">
        <v>67</v>
      </c>
      <c r="F92" s="177" t="s">
        <v>33</v>
      </c>
      <c r="G92" s="179"/>
      <c r="H92" s="180"/>
      <c r="I92" s="179"/>
      <c r="J92" s="179"/>
    </row>
    <row r="93" spans="1:10" s="181" customFormat="1" ht="12.75">
      <c r="A93" s="177" t="s">
        <v>697</v>
      </c>
      <c r="B93" s="178" t="s">
        <v>71</v>
      </c>
      <c r="C93" s="177" t="s">
        <v>777</v>
      </c>
      <c r="D93" s="177" t="s">
        <v>763</v>
      </c>
      <c r="E93" s="178" t="s">
        <v>67</v>
      </c>
      <c r="F93" s="177" t="s">
        <v>33</v>
      </c>
      <c r="G93" s="179"/>
      <c r="H93" s="180"/>
      <c r="I93" s="179"/>
      <c r="J93" s="179"/>
    </row>
    <row r="94" spans="1:10" s="181" customFormat="1" ht="12.75">
      <c r="A94" s="177" t="s">
        <v>697</v>
      </c>
      <c r="B94" s="178" t="s">
        <v>72</v>
      </c>
      <c r="C94" s="177" t="s">
        <v>777</v>
      </c>
      <c r="D94" s="177" t="s">
        <v>763</v>
      </c>
      <c r="E94" s="194" t="s">
        <v>920</v>
      </c>
      <c r="F94" s="177" t="s">
        <v>33</v>
      </c>
      <c r="G94" s="179"/>
      <c r="H94" s="180"/>
      <c r="I94" s="179"/>
      <c r="J94" s="179"/>
    </row>
    <row r="95" spans="1:10" ht="12.75">
      <c r="A95" s="170" t="s">
        <v>697</v>
      </c>
      <c r="B95" s="172" t="s">
        <v>583</v>
      </c>
      <c r="C95" s="170" t="s">
        <v>777</v>
      </c>
      <c r="D95" s="170" t="s">
        <v>763</v>
      </c>
      <c r="E95" s="171" t="s">
        <v>845</v>
      </c>
      <c r="F95" s="170" t="s">
        <v>34</v>
      </c>
      <c r="G95" s="174" t="s">
        <v>375</v>
      </c>
      <c r="H95" s="161"/>
      <c r="I95" s="174" t="s">
        <v>659</v>
      </c>
      <c r="J95" s="174"/>
    </row>
    <row r="96" spans="1:10" s="181" customFormat="1" ht="12.75">
      <c r="A96" s="177" t="s">
        <v>697</v>
      </c>
      <c r="B96" s="178" t="s">
        <v>38</v>
      </c>
      <c r="C96" s="177" t="s">
        <v>777</v>
      </c>
      <c r="D96" s="177" t="s">
        <v>763</v>
      </c>
      <c r="E96" s="178" t="s">
        <v>74</v>
      </c>
      <c r="F96" s="177" t="s">
        <v>33</v>
      </c>
      <c r="G96" s="179"/>
      <c r="H96" s="180"/>
      <c r="I96" s="179"/>
      <c r="J96" s="179"/>
    </row>
    <row r="97" spans="1:10" s="181" customFormat="1" ht="12.75">
      <c r="A97" s="177" t="s">
        <v>697</v>
      </c>
      <c r="B97" s="178" t="s">
        <v>545</v>
      </c>
      <c r="C97" s="177" t="s">
        <v>777</v>
      </c>
      <c r="D97" s="177" t="s">
        <v>763</v>
      </c>
      <c r="E97" s="178" t="s">
        <v>931</v>
      </c>
      <c r="F97" s="177" t="s">
        <v>34</v>
      </c>
      <c r="G97" s="179" t="s">
        <v>357</v>
      </c>
      <c r="H97" s="180"/>
      <c r="I97" s="179"/>
      <c r="J97" s="179"/>
    </row>
    <row r="98" spans="1:10" ht="12.75">
      <c r="A98" s="196" t="s">
        <v>697</v>
      </c>
      <c r="B98" s="172" t="s">
        <v>919</v>
      </c>
      <c r="C98" s="196" t="s">
        <v>777</v>
      </c>
      <c r="D98" s="196" t="s">
        <v>763</v>
      </c>
      <c r="E98" s="200" t="s">
        <v>69</v>
      </c>
      <c r="F98" s="196" t="s">
        <v>33</v>
      </c>
      <c r="G98" s="174" t="s">
        <v>397</v>
      </c>
      <c r="H98" s="198">
        <v>9.9777467266987524E-2</v>
      </c>
      <c r="I98" s="174" t="s">
        <v>660</v>
      </c>
      <c r="J98" s="174"/>
    </row>
    <row r="99" spans="1:10" s="181" customFormat="1" ht="12.75">
      <c r="A99" s="177" t="s">
        <v>697</v>
      </c>
      <c r="B99" s="178" t="s">
        <v>49</v>
      </c>
      <c r="C99" s="177" t="s">
        <v>777</v>
      </c>
      <c r="D99" s="177" t="s">
        <v>763</v>
      </c>
      <c r="E99" s="194" t="s">
        <v>920</v>
      </c>
      <c r="F99" s="177" t="s">
        <v>33</v>
      </c>
      <c r="G99" s="179"/>
      <c r="H99" s="180"/>
      <c r="I99" s="179"/>
      <c r="J99" s="179"/>
    </row>
    <row r="100" spans="1:10" s="181" customFormat="1" ht="25.5">
      <c r="A100" s="177" t="s">
        <v>697</v>
      </c>
      <c r="B100" s="178" t="s">
        <v>579</v>
      </c>
      <c r="C100" s="177" t="s">
        <v>777</v>
      </c>
      <c r="D100" s="177" t="s">
        <v>763</v>
      </c>
      <c r="E100" s="178" t="s">
        <v>931</v>
      </c>
      <c r="F100" s="177" t="s">
        <v>34</v>
      </c>
      <c r="G100" s="179" t="s">
        <v>993</v>
      </c>
      <c r="H100" s="180">
        <v>0.12421052631578948</v>
      </c>
      <c r="I100" s="179"/>
      <c r="J100" s="179"/>
    </row>
    <row r="101" spans="1:10" s="181" customFormat="1" ht="25.5">
      <c r="A101" s="177" t="s">
        <v>697</v>
      </c>
      <c r="B101" s="178" t="s">
        <v>240</v>
      </c>
      <c r="C101" s="177" t="s">
        <v>777</v>
      </c>
      <c r="D101" s="177" t="s">
        <v>763</v>
      </c>
      <c r="E101" s="178" t="s">
        <v>931</v>
      </c>
      <c r="F101" s="177" t="s">
        <v>34</v>
      </c>
      <c r="G101" s="179"/>
      <c r="H101" s="180"/>
      <c r="I101" s="179"/>
      <c r="J101" s="179"/>
    </row>
    <row r="102" spans="1:10" s="181" customFormat="1" ht="12.75">
      <c r="A102" s="177" t="s">
        <v>697</v>
      </c>
      <c r="B102" s="178" t="s">
        <v>241</v>
      </c>
      <c r="C102" s="177" t="s">
        <v>777</v>
      </c>
      <c r="D102" s="177" t="s">
        <v>763</v>
      </c>
      <c r="E102" s="178" t="s">
        <v>845</v>
      </c>
      <c r="F102" s="177" t="s">
        <v>34</v>
      </c>
      <c r="G102" s="179"/>
      <c r="H102" s="180">
        <v>1.2846517917511832E-2</v>
      </c>
      <c r="I102" s="179"/>
      <c r="J102" s="179"/>
    </row>
    <row r="103" spans="1:10" s="181" customFormat="1" ht="25.5">
      <c r="A103" s="177" t="s">
        <v>697</v>
      </c>
      <c r="B103" s="178" t="s">
        <v>242</v>
      </c>
      <c r="C103" s="177" t="s">
        <v>777</v>
      </c>
      <c r="D103" s="177" t="s">
        <v>763</v>
      </c>
      <c r="E103" s="178" t="s">
        <v>845</v>
      </c>
      <c r="F103" s="177" t="s">
        <v>34</v>
      </c>
      <c r="G103" s="179" t="s">
        <v>998</v>
      </c>
      <c r="H103" s="180">
        <v>1.2846517917511832E-2</v>
      </c>
      <c r="I103" s="179"/>
      <c r="J103" s="179"/>
    </row>
    <row r="104" spans="1:10" s="181" customFormat="1" ht="12.75">
      <c r="A104" s="177" t="s">
        <v>697</v>
      </c>
      <c r="B104" s="178" t="s">
        <v>100</v>
      </c>
      <c r="C104" s="177" t="s">
        <v>777</v>
      </c>
      <c r="D104" s="177" t="s">
        <v>763</v>
      </c>
      <c r="E104" s="178" t="s">
        <v>67</v>
      </c>
      <c r="F104" s="177" t="s">
        <v>33</v>
      </c>
      <c r="G104" s="179"/>
      <c r="H104" s="180"/>
      <c r="I104" s="179"/>
      <c r="J104" s="179"/>
    </row>
    <row r="105" spans="1:10" ht="12.75">
      <c r="A105" s="196" t="s">
        <v>697</v>
      </c>
      <c r="B105" s="172" t="s">
        <v>102</v>
      </c>
      <c r="C105" s="196" t="s">
        <v>777</v>
      </c>
      <c r="D105" s="196" t="s">
        <v>763</v>
      </c>
      <c r="E105" s="172" t="s">
        <v>845</v>
      </c>
      <c r="F105" s="196" t="s">
        <v>34</v>
      </c>
      <c r="G105" s="174" t="s">
        <v>359</v>
      </c>
      <c r="H105" s="198">
        <v>0.61953216374269005</v>
      </c>
      <c r="I105" s="174"/>
      <c r="J105" s="174" t="s">
        <v>864</v>
      </c>
    </row>
    <row r="106" spans="1:10" s="181" customFormat="1" ht="12.75">
      <c r="A106" s="177" t="s">
        <v>697</v>
      </c>
      <c r="B106" s="178" t="s">
        <v>243</v>
      </c>
      <c r="C106" s="177" t="s">
        <v>777</v>
      </c>
      <c r="D106" s="177" t="s">
        <v>763</v>
      </c>
      <c r="E106" s="194" t="s">
        <v>845</v>
      </c>
      <c r="F106" s="177" t="s">
        <v>33</v>
      </c>
      <c r="G106" s="179"/>
      <c r="H106" s="180"/>
      <c r="I106" s="179"/>
      <c r="J106" s="179"/>
    </row>
    <row r="107" spans="1:10" s="181" customFormat="1" ht="12.75">
      <c r="A107" s="177" t="s">
        <v>697</v>
      </c>
      <c r="B107" s="178" t="s">
        <v>244</v>
      </c>
      <c r="C107" s="177" t="s">
        <v>777</v>
      </c>
      <c r="D107" s="177" t="s">
        <v>763</v>
      </c>
      <c r="E107" s="178" t="s">
        <v>75</v>
      </c>
      <c r="F107" s="177" t="s">
        <v>33</v>
      </c>
      <c r="G107" s="179" t="s">
        <v>360</v>
      </c>
      <c r="H107" s="180">
        <v>2.6707800793301012E-2</v>
      </c>
      <c r="I107" s="179" t="s">
        <v>661</v>
      </c>
      <c r="J107" s="179"/>
    </row>
    <row r="108" spans="1:10" s="181" customFormat="1" ht="12.75">
      <c r="A108" s="177" t="s">
        <v>697</v>
      </c>
      <c r="B108" s="178" t="s">
        <v>245</v>
      </c>
      <c r="C108" s="177" t="s">
        <v>777</v>
      </c>
      <c r="D108" s="177" t="s">
        <v>763</v>
      </c>
      <c r="E108" s="178" t="s">
        <v>60</v>
      </c>
      <c r="F108" s="177" t="s">
        <v>34</v>
      </c>
      <c r="G108" s="179"/>
      <c r="H108" s="180"/>
      <c r="I108" s="179"/>
      <c r="J108" s="179"/>
    </row>
    <row r="109" spans="1:10" s="181" customFormat="1" ht="25.5">
      <c r="A109" s="177" t="s">
        <v>697</v>
      </c>
      <c r="B109" s="178" t="s">
        <v>568</v>
      </c>
      <c r="C109" s="177" t="s">
        <v>777</v>
      </c>
      <c r="D109" s="177" t="s">
        <v>763</v>
      </c>
      <c r="E109" s="178" t="s">
        <v>60</v>
      </c>
      <c r="F109" s="177" t="s">
        <v>33</v>
      </c>
      <c r="G109" s="179" t="s">
        <v>362</v>
      </c>
      <c r="H109" s="180">
        <v>7.5096609696824823E-3</v>
      </c>
      <c r="I109" s="179" t="s">
        <v>653</v>
      </c>
      <c r="J109" s="179"/>
    </row>
    <row r="110" spans="1:10" ht="12.75">
      <c r="A110" s="196" t="s">
        <v>697</v>
      </c>
      <c r="B110" s="172" t="s">
        <v>578</v>
      </c>
      <c r="C110" s="196" t="s">
        <v>777</v>
      </c>
      <c r="D110" s="196" t="s">
        <v>763</v>
      </c>
      <c r="E110" s="172" t="s">
        <v>845</v>
      </c>
      <c r="F110" s="196" t="s">
        <v>33</v>
      </c>
      <c r="G110" s="174" t="s">
        <v>399</v>
      </c>
      <c r="H110" s="198">
        <v>7.6423902894491136E-2</v>
      </c>
      <c r="I110" s="174"/>
      <c r="J110" s="174" t="s">
        <v>864</v>
      </c>
    </row>
    <row r="111" spans="1:10" s="181" customFormat="1" ht="12.75">
      <c r="A111" s="177" t="s">
        <v>697</v>
      </c>
      <c r="B111" s="178" t="s">
        <v>220</v>
      </c>
      <c r="C111" s="177" t="s">
        <v>777</v>
      </c>
      <c r="D111" s="177" t="s">
        <v>763</v>
      </c>
      <c r="E111" s="194" t="s">
        <v>946</v>
      </c>
      <c r="F111" s="177" t="s">
        <v>33</v>
      </c>
      <c r="G111" s="179" t="s">
        <v>363</v>
      </c>
      <c r="H111" s="180">
        <v>4.8215641609719055E-3</v>
      </c>
      <c r="I111" s="179" t="s">
        <v>654</v>
      </c>
      <c r="J111" s="179"/>
    </row>
    <row r="112" spans="1:10" ht="25.5">
      <c r="A112" s="196" t="s">
        <v>697</v>
      </c>
      <c r="B112" s="172" t="s">
        <v>213</v>
      </c>
      <c r="C112" s="196" t="s">
        <v>779</v>
      </c>
      <c r="D112" s="196" t="s">
        <v>763</v>
      </c>
      <c r="E112" s="172" t="s">
        <v>50</v>
      </c>
      <c r="F112" s="196" t="s">
        <v>33</v>
      </c>
      <c r="G112" s="174" t="s">
        <v>400</v>
      </c>
      <c r="H112" s="198">
        <v>0.18766422889858933</v>
      </c>
      <c r="I112" s="174"/>
      <c r="J112" s="174" t="s">
        <v>864</v>
      </c>
    </row>
    <row r="113" spans="1:10" ht="12.75">
      <c r="A113" s="196" t="s">
        <v>697</v>
      </c>
      <c r="B113" s="172" t="s">
        <v>576</v>
      </c>
      <c r="C113" s="196" t="s">
        <v>777</v>
      </c>
      <c r="D113" s="196" t="s">
        <v>763</v>
      </c>
      <c r="E113" s="172" t="s">
        <v>845</v>
      </c>
      <c r="F113" s="196" t="s">
        <v>34</v>
      </c>
      <c r="G113" s="174" t="s">
        <v>391</v>
      </c>
      <c r="H113" s="198">
        <v>0.12421052631578948</v>
      </c>
      <c r="I113" s="174"/>
      <c r="J113" s="174" t="s">
        <v>864</v>
      </c>
    </row>
    <row r="114" spans="1:10" s="181" customFormat="1" ht="12.75">
      <c r="A114" s="177" t="s">
        <v>697</v>
      </c>
      <c r="B114" s="178" t="s">
        <v>539</v>
      </c>
      <c r="C114" s="177" t="s">
        <v>777</v>
      </c>
      <c r="D114" s="177" t="s">
        <v>763</v>
      </c>
      <c r="E114" s="178" t="s">
        <v>60</v>
      </c>
      <c r="F114" s="177" t="s">
        <v>33</v>
      </c>
      <c r="G114" s="179"/>
      <c r="H114" s="180"/>
      <c r="I114" s="179"/>
      <c r="J114" s="179"/>
    </row>
    <row r="115" spans="1:10" s="181" customFormat="1" ht="12.75">
      <c r="A115" s="177" t="s">
        <v>697</v>
      </c>
      <c r="B115" s="178" t="s">
        <v>558</v>
      </c>
      <c r="C115" s="177" t="s">
        <v>777</v>
      </c>
      <c r="D115" s="177" t="s">
        <v>763</v>
      </c>
      <c r="E115" s="178" t="s">
        <v>60</v>
      </c>
      <c r="F115" s="177" t="s">
        <v>34</v>
      </c>
      <c r="G115" s="179" t="s">
        <v>353</v>
      </c>
      <c r="H115" s="180">
        <v>2.2061140876142452E-3</v>
      </c>
      <c r="I115" s="179"/>
      <c r="J115" s="179"/>
    </row>
    <row r="116" spans="1:10" s="181" customFormat="1" ht="12.75">
      <c r="A116" s="177" t="s">
        <v>697</v>
      </c>
      <c r="B116" s="178" t="s">
        <v>548</v>
      </c>
      <c r="C116" s="177" t="s">
        <v>777</v>
      </c>
      <c r="D116" s="177" t="s">
        <v>763</v>
      </c>
      <c r="E116" s="178" t="s">
        <v>845</v>
      </c>
      <c r="F116" s="177" t="s">
        <v>34</v>
      </c>
      <c r="G116" s="179"/>
      <c r="H116" s="180"/>
      <c r="I116" s="179"/>
      <c r="J116" s="179"/>
    </row>
    <row r="117" spans="1:10" ht="12.75">
      <c r="A117" s="196" t="s">
        <v>697</v>
      </c>
      <c r="B117" s="172" t="s">
        <v>246</v>
      </c>
      <c r="C117" s="196" t="s">
        <v>777</v>
      </c>
      <c r="D117" s="196" t="s">
        <v>763</v>
      </c>
      <c r="E117" s="172" t="s">
        <v>845</v>
      </c>
      <c r="F117" s="196" t="s">
        <v>34</v>
      </c>
      <c r="G117" s="174" t="s">
        <v>401</v>
      </c>
      <c r="H117" s="198"/>
      <c r="I117" s="174"/>
      <c r="J117" s="174" t="s">
        <v>864</v>
      </c>
    </row>
    <row r="118" spans="1:10" s="181" customFormat="1" ht="12.75">
      <c r="A118" s="177" t="s">
        <v>697</v>
      </c>
      <c r="B118" s="178" t="s">
        <v>247</v>
      </c>
      <c r="C118" s="177" t="s">
        <v>777</v>
      </c>
      <c r="D118" s="177" t="s">
        <v>763</v>
      </c>
      <c r="E118" s="194" t="s">
        <v>920</v>
      </c>
      <c r="F118" s="177" t="s">
        <v>33</v>
      </c>
      <c r="G118" s="179"/>
      <c r="H118" s="180"/>
      <c r="I118" s="179"/>
      <c r="J118" s="179"/>
    </row>
    <row r="119" spans="1:10" ht="12.75">
      <c r="A119" s="196" t="s">
        <v>697</v>
      </c>
      <c r="B119" s="172" t="s">
        <v>922</v>
      </c>
      <c r="C119" s="196" t="s">
        <v>777</v>
      </c>
      <c r="D119" s="196" t="s">
        <v>763</v>
      </c>
      <c r="E119" s="172" t="s">
        <v>146</v>
      </c>
      <c r="F119" s="196" t="s">
        <v>33</v>
      </c>
      <c r="G119" s="174" t="s">
        <v>365</v>
      </c>
      <c r="H119" s="198">
        <v>2.6927784577723379E-2</v>
      </c>
      <c r="I119" s="174" t="s">
        <v>662</v>
      </c>
      <c r="J119" s="174" t="s">
        <v>864</v>
      </c>
    </row>
    <row r="120" spans="1:10" s="181" customFormat="1" ht="12.75">
      <c r="A120" s="177" t="s">
        <v>697</v>
      </c>
      <c r="B120" s="178" t="s">
        <v>214</v>
      </c>
      <c r="C120" s="177" t="s">
        <v>777</v>
      </c>
      <c r="D120" s="177" t="s">
        <v>763</v>
      </c>
      <c r="E120" s="178" t="s">
        <v>249</v>
      </c>
      <c r="F120" s="177" t="s">
        <v>33</v>
      </c>
      <c r="G120" s="179"/>
      <c r="H120" s="180"/>
      <c r="I120" s="179"/>
      <c r="J120" s="179"/>
    </row>
    <row r="121" spans="1:10" s="181" customFormat="1" ht="12.75">
      <c r="A121" s="177" t="s">
        <v>697</v>
      </c>
      <c r="B121" s="178" t="s">
        <v>214</v>
      </c>
      <c r="C121" s="177" t="s">
        <v>777</v>
      </c>
      <c r="D121" s="177" t="s">
        <v>763</v>
      </c>
      <c r="E121" s="178" t="s">
        <v>250</v>
      </c>
      <c r="F121" s="177" t="s">
        <v>33</v>
      </c>
      <c r="G121" s="179"/>
      <c r="H121" s="180">
        <v>7.0281124497991966E-3</v>
      </c>
      <c r="I121" s="179"/>
      <c r="J121" s="179"/>
    </row>
    <row r="122" spans="1:10" s="181" customFormat="1" ht="12.75">
      <c r="A122" s="177" t="s">
        <v>697</v>
      </c>
      <c r="B122" s="178" t="s">
        <v>214</v>
      </c>
      <c r="C122" s="177" t="s">
        <v>777</v>
      </c>
      <c r="D122" s="177" t="s">
        <v>763</v>
      </c>
      <c r="E122" s="178" t="s">
        <v>931</v>
      </c>
      <c r="F122" s="177" t="s">
        <v>33</v>
      </c>
      <c r="G122" s="179"/>
      <c r="H122" s="180"/>
      <c r="I122" s="179"/>
      <c r="J122" s="179"/>
    </row>
    <row r="123" spans="1:10" ht="12.75">
      <c r="A123" s="196" t="s">
        <v>918</v>
      </c>
      <c r="B123" s="172" t="s">
        <v>572</v>
      </c>
      <c r="C123" s="196" t="s">
        <v>777</v>
      </c>
      <c r="D123" s="196" t="s">
        <v>763</v>
      </c>
      <c r="E123" s="172" t="s">
        <v>67</v>
      </c>
      <c r="F123" s="196" t="s">
        <v>34</v>
      </c>
      <c r="G123" s="174" t="s">
        <v>403</v>
      </c>
      <c r="H123" s="198"/>
      <c r="I123" s="174"/>
      <c r="J123" s="174"/>
    </row>
    <row r="124" spans="1:10" s="181" customFormat="1" ht="12.75">
      <c r="A124" s="177" t="s">
        <v>697</v>
      </c>
      <c r="B124" s="178" t="s">
        <v>248</v>
      </c>
      <c r="C124" s="177" t="s">
        <v>777</v>
      </c>
      <c r="D124" s="177" t="s">
        <v>763</v>
      </c>
      <c r="E124" s="178" t="s">
        <v>931</v>
      </c>
      <c r="F124" s="177" t="s">
        <v>34</v>
      </c>
      <c r="G124" s="179"/>
      <c r="H124" s="180"/>
      <c r="I124" s="179"/>
      <c r="J124" s="179"/>
    </row>
    <row r="125" spans="1:10" s="181" customFormat="1" ht="12.75">
      <c r="A125" s="177" t="s">
        <v>697</v>
      </c>
      <c r="B125" s="178" t="s">
        <v>251</v>
      </c>
      <c r="C125" s="177" t="s">
        <v>777</v>
      </c>
      <c r="D125" s="177" t="s">
        <v>763</v>
      </c>
      <c r="E125" s="178" t="s">
        <v>931</v>
      </c>
      <c r="F125" s="177" t="s">
        <v>34</v>
      </c>
      <c r="G125" s="179"/>
      <c r="H125" s="180"/>
      <c r="I125" s="179"/>
      <c r="J125" s="179"/>
    </row>
    <row r="126" spans="1:10" ht="12.75">
      <c r="A126" s="196" t="s">
        <v>697</v>
      </c>
      <c r="B126" s="172" t="s">
        <v>77</v>
      </c>
      <c r="C126" s="196" t="s">
        <v>777</v>
      </c>
      <c r="D126" s="196" t="s">
        <v>763</v>
      </c>
      <c r="E126" s="172" t="s">
        <v>931</v>
      </c>
      <c r="F126" s="196" t="s">
        <v>34</v>
      </c>
      <c r="G126" s="174" t="s">
        <v>366</v>
      </c>
      <c r="H126" s="198">
        <v>0.61953216374269005</v>
      </c>
      <c r="I126" s="174"/>
      <c r="J126" s="174" t="s">
        <v>864</v>
      </c>
    </row>
    <row r="127" spans="1:10" ht="12.75">
      <c r="A127" s="196" t="s">
        <v>697</v>
      </c>
      <c r="B127" s="172" t="s">
        <v>910</v>
      </c>
      <c r="C127" s="196" t="s">
        <v>777</v>
      </c>
      <c r="D127" s="196" t="s">
        <v>763</v>
      </c>
      <c r="E127" s="172" t="s">
        <v>931</v>
      </c>
      <c r="F127" s="196" t="s">
        <v>33</v>
      </c>
      <c r="G127" s="174" t="s">
        <v>368</v>
      </c>
      <c r="H127" s="198">
        <v>0.38461225403414523</v>
      </c>
      <c r="I127" s="174"/>
      <c r="J127" s="174" t="s">
        <v>864</v>
      </c>
    </row>
    <row r="128" spans="1:10" s="181" customFormat="1" ht="12.75">
      <c r="A128" s="177" t="s">
        <v>697</v>
      </c>
      <c r="B128" s="178" t="s">
        <v>910</v>
      </c>
      <c r="C128" s="177" t="s">
        <v>777</v>
      </c>
      <c r="D128" s="177" t="s">
        <v>763</v>
      </c>
      <c r="E128" s="178" t="s">
        <v>67</v>
      </c>
      <c r="F128" s="177" t="s">
        <v>33</v>
      </c>
      <c r="G128" s="179" t="s">
        <v>369</v>
      </c>
      <c r="H128" s="180"/>
      <c r="I128" s="179" t="s">
        <v>663</v>
      </c>
      <c r="J128" s="179"/>
    </row>
    <row r="129" spans="1:10" s="181" customFormat="1" ht="12.75">
      <c r="A129" s="177" t="s">
        <v>697</v>
      </c>
      <c r="B129" s="178" t="s">
        <v>589</v>
      </c>
      <c r="C129" s="177" t="s">
        <v>777</v>
      </c>
      <c r="D129" s="177" t="s">
        <v>763</v>
      </c>
      <c r="E129" s="194" t="s">
        <v>61</v>
      </c>
      <c r="F129" s="177" t="s">
        <v>33</v>
      </c>
      <c r="G129" s="179" t="s">
        <v>371</v>
      </c>
      <c r="H129" s="180">
        <v>1.7929865039542996E-3</v>
      </c>
      <c r="I129" s="179" t="s">
        <v>655</v>
      </c>
      <c r="J129" s="179"/>
    </row>
    <row r="130" spans="1:10" ht="25.5">
      <c r="A130" s="196" t="s">
        <v>697</v>
      </c>
      <c r="B130" s="172" t="s">
        <v>1297</v>
      </c>
      <c r="C130" s="196" t="s">
        <v>777</v>
      </c>
      <c r="D130" s="196" t="s">
        <v>763</v>
      </c>
      <c r="E130" s="172" t="s">
        <v>845</v>
      </c>
      <c r="F130" s="196" t="s">
        <v>34</v>
      </c>
      <c r="G130" s="174" t="s">
        <v>404</v>
      </c>
      <c r="H130" s="198">
        <v>0.55540134166088362</v>
      </c>
      <c r="I130" s="174"/>
      <c r="J130" s="174" t="s">
        <v>864</v>
      </c>
    </row>
    <row r="131" spans="1:10" s="181" customFormat="1" ht="12.75">
      <c r="A131" s="177" t="s">
        <v>697</v>
      </c>
      <c r="B131" s="178" t="s">
        <v>78</v>
      </c>
      <c r="C131" s="177" t="s">
        <v>777</v>
      </c>
      <c r="D131" s="177" t="s">
        <v>763</v>
      </c>
      <c r="E131" s="178" t="s">
        <v>931</v>
      </c>
      <c r="F131" s="177" t="s">
        <v>33</v>
      </c>
      <c r="G131" s="179" t="s">
        <v>405</v>
      </c>
      <c r="H131" s="180"/>
      <c r="I131" s="179"/>
      <c r="J131" s="179"/>
    </row>
    <row r="132" spans="1:10" s="181" customFormat="1" ht="12.75">
      <c r="A132" s="177" t="s">
        <v>697</v>
      </c>
      <c r="B132" s="178" t="s">
        <v>51</v>
      </c>
      <c r="C132" s="177" t="s">
        <v>777</v>
      </c>
      <c r="D132" s="177" t="s">
        <v>763</v>
      </c>
      <c r="E132" s="178" t="s">
        <v>845</v>
      </c>
      <c r="F132" s="177" t="s">
        <v>33</v>
      </c>
      <c r="G132" s="179" t="s">
        <v>373</v>
      </c>
      <c r="H132" s="180"/>
      <c r="I132" s="179"/>
      <c r="J132" s="179"/>
    </row>
    <row r="133" spans="1:10" ht="12.75">
      <c r="A133" s="196" t="s">
        <v>697</v>
      </c>
      <c r="B133" s="172" t="s">
        <v>252</v>
      </c>
      <c r="C133" s="196" t="s">
        <v>777</v>
      </c>
      <c r="D133" s="196" t="s">
        <v>763</v>
      </c>
      <c r="E133" s="172" t="s">
        <v>845</v>
      </c>
      <c r="F133" s="196" t="s">
        <v>33</v>
      </c>
      <c r="G133" s="174" t="s">
        <v>374</v>
      </c>
      <c r="H133" s="198"/>
      <c r="I133" s="174"/>
      <c r="J133" s="174"/>
    </row>
    <row r="134" spans="1:10" s="181" customFormat="1" ht="12.75">
      <c r="A134" s="177" t="s">
        <v>697</v>
      </c>
      <c r="B134" s="178" t="s">
        <v>52</v>
      </c>
      <c r="C134" s="177" t="s">
        <v>777</v>
      </c>
      <c r="D134" s="177" t="s">
        <v>763</v>
      </c>
      <c r="E134" s="178" t="s">
        <v>845</v>
      </c>
      <c r="F134" s="177" t="s">
        <v>33</v>
      </c>
      <c r="G134" s="179"/>
      <c r="H134" s="180"/>
      <c r="I134" s="179"/>
      <c r="J134" s="179"/>
    </row>
    <row r="135" spans="1:10" s="181" customFormat="1" ht="12.75">
      <c r="A135" s="177" t="s">
        <v>697</v>
      </c>
      <c r="B135" s="178" t="s">
        <v>53</v>
      </c>
      <c r="C135" s="177" t="s">
        <v>777</v>
      </c>
      <c r="D135" s="177" t="s">
        <v>763</v>
      </c>
      <c r="E135" s="178" t="s">
        <v>845</v>
      </c>
      <c r="F135" s="177" t="s">
        <v>33</v>
      </c>
      <c r="G135" s="179"/>
      <c r="H135" s="180"/>
      <c r="I135" s="179"/>
      <c r="J135" s="179"/>
    </row>
    <row r="136" spans="1:10" ht="12.75">
      <c r="A136" s="196" t="s">
        <v>697</v>
      </c>
      <c r="B136" s="172" t="s">
        <v>221</v>
      </c>
      <c r="C136" s="196" t="s">
        <v>777</v>
      </c>
      <c r="D136" s="196" t="s">
        <v>763</v>
      </c>
      <c r="E136" s="172" t="s">
        <v>845</v>
      </c>
      <c r="F136" s="196" t="s">
        <v>33</v>
      </c>
      <c r="G136" s="174" t="s">
        <v>375</v>
      </c>
      <c r="H136" s="198">
        <v>0.14337899543378996</v>
      </c>
      <c r="I136" s="174"/>
      <c r="J136" s="174" t="s">
        <v>864</v>
      </c>
    </row>
    <row r="137" spans="1:10" s="181" customFormat="1" ht="25.5">
      <c r="A137" s="177" t="s">
        <v>697</v>
      </c>
      <c r="B137" s="178" t="s">
        <v>590</v>
      </c>
      <c r="C137" s="177" t="s">
        <v>777</v>
      </c>
      <c r="D137" s="177" t="s">
        <v>763</v>
      </c>
      <c r="E137" s="178" t="s">
        <v>931</v>
      </c>
      <c r="F137" s="177" t="s">
        <v>34</v>
      </c>
      <c r="G137" s="179"/>
      <c r="H137" s="180"/>
      <c r="I137" s="179"/>
      <c r="J137" s="179"/>
    </row>
    <row r="138" spans="1:10" s="181" customFormat="1" ht="12.75">
      <c r="A138" s="177" t="s">
        <v>697</v>
      </c>
      <c r="B138" s="178" t="s">
        <v>581</v>
      </c>
      <c r="C138" s="177" t="s">
        <v>777</v>
      </c>
      <c r="D138" s="177" t="s">
        <v>763</v>
      </c>
      <c r="E138" s="178" t="s">
        <v>931</v>
      </c>
      <c r="F138" s="177" t="s">
        <v>33</v>
      </c>
      <c r="G138" s="179"/>
      <c r="H138" s="180"/>
      <c r="I138" s="179"/>
      <c r="J138" s="179"/>
    </row>
    <row r="139" spans="1:10" ht="12.75">
      <c r="A139" s="196" t="s">
        <v>697</v>
      </c>
      <c r="B139" s="172" t="s">
        <v>215</v>
      </c>
      <c r="C139" s="196" t="s">
        <v>777</v>
      </c>
      <c r="D139" s="196" t="s">
        <v>763</v>
      </c>
      <c r="E139" s="172" t="s">
        <v>528</v>
      </c>
      <c r="F139" s="196" t="s">
        <v>33</v>
      </c>
      <c r="G139" s="174" t="s">
        <v>380</v>
      </c>
      <c r="H139" s="198">
        <v>9.0439791334589195E-2</v>
      </c>
      <c r="I139" s="174" t="s">
        <v>656</v>
      </c>
      <c r="J139" s="174" t="s">
        <v>864</v>
      </c>
    </row>
    <row r="140" spans="1:10" ht="12.75">
      <c r="A140" s="196" t="s">
        <v>697</v>
      </c>
      <c r="B140" s="172" t="s">
        <v>222</v>
      </c>
      <c r="C140" s="196" t="s">
        <v>777</v>
      </c>
      <c r="D140" s="196" t="s">
        <v>763</v>
      </c>
      <c r="E140" s="172" t="s">
        <v>845</v>
      </c>
      <c r="F140" s="196" t="s">
        <v>34</v>
      </c>
      <c r="G140" s="174" t="s">
        <v>381</v>
      </c>
      <c r="H140" s="198">
        <v>0.55540134166088362</v>
      </c>
      <c r="I140" s="174"/>
      <c r="J140" s="174" t="s">
        <v>864</v>
      </c>
    </row>
    <row r="141" spans="1:10" s="181" customFormat="1" ht="12.75">
      <c r="A141" s="177" t="s">
        <v>697</v>
      </c>
      <c r="B141" s="178" t="s">
        <v>62</v>
      </c>
      <c r="C141" s="177" t="s">
        <v>777</v>
      </c>
      <c r="D141" s="177" t="s">
        <v>763</v>
      </c>
      <c r="E141" s="178" t="s">
        <v>74</v>
      </c>
      <c r="F141" s="177" t="s">
        <v>33</v>
      </c>
      <c r="G141" s="179" t="s">
        <v>382</v>
      </c>
      <c r="H141" s="180"/>
      <c r="I141" s="179"/>
      <c r="J141" s="179"/>
    </row>
    <row r="142" spans="1:10" s="181" customFormat="1" ht="12.75">
      <c r="A142" s="177" t="s">
        <v>697</v>
      </c>
      <c r="B142" s="178" t="s">
        <v>122</v>
      </c>
      <c r="C142" s="177" t="s">
        <v>777</v>
      </c>
      <c r="D142" s="177" t="s">
        <v>763</v>
      </c>
      <c r="E142" s="178" t="s">
        <v>931</v>
      </c>
      <c r="F142" s="177" t="s">
        <v>33</v>
      </c>
      <c r="G142" s="179" t="s">
        <v>353</v>
      </c>
      <c r="H142" s="180"/>
      <c r="I142" s="179"/>
      <c r="J142" s="179"/>
    </row>
    <row r="143" spans="1:10" s="181" customFormat="1" ht="12.75">
      <c r="A143" s="177" t="s">
        <v>697</v>
      </c>
      <c r="B143" s="178" t="s">
        <v>253</v>
      </c>
      <c r="C143" s="177" t="s">
        <v>777</v>
      </c>
      <c r="D143" s="177" t="s">
        <v>763</v>
      </c>
      <c r="E143" s="178" t="s">
        <v>931</v>
      </c>
      <c r="F143" s="177" t="s">
        <v>33</v>
      </c>
      <c r="G143" s="179"/>
      <c r="H143" s="180"/>
      <c r="I143" s="179"/>
      <c r="J143" s="179"/>
    </row>
    <row r="144" spans="1:10" s="181" customFormat="1" ht="12.75">
      <c r="A144" s="177" t="s">
        <v>697</v>
      </c>
      <c r="B144" s="178" t="s">
        <v>253</v>
      </c>
      <c r="C144" s="177" t="s">
        <v>777</v>
      </c>
      <c r="D144" s="177" t="s">
        <v>763</v>
      </c>
      <c r="E144" s="178" t="s">
        <v>845</v>
      </c>
      <c r="F144" s="177" t="s">
        <v>33</v>
      </c>
      <c r="G144" s="179"/>
      <c r="H144" s="180"/>
      <c r="I144" s="179"/>
      <c r="J144" s="179"/>
    </row>
    <row r="145" spans="1:10" ht="12.75">
      <c r="A145" s="196" t="s">
        <v>697</v>
      </c>
      <c r="B145" s="172" t="s">
        <v>909</v>
      </c>
      <c r="C145" s="196" t="s">
        <v>777</v>
      </c>
      <c r="D145" s="196" t="s">
        <v>763</v>
      </c>
      <c r="E145" s="172" t="s">
        <v>931</v>
      </c>
      <c r="F145" s="196" t="s">
        <v>33</v>
      </c>
      <c r="G145" s="174" t="s">
        <v>384</v>
      </c>
      <c r="H145" s="198">
        <v>0.75241286863270773</v>
      </c>
      <c r="I145" s="174"/>
      <c r="J145" s="174" t="s">
        <v>864</v>
      </c>
    </row>
    <row r="146" spans="1:10" s="181" customFormat="1" ht="12.75">
      <c r="A146" s="177" t="s">
        <v>697</v>
      </c>
      <c r="B146" s="178" t="s">
        <v>909</v>
      </c>
      <c r="C146" s="177" t="s">
        <v>777</v>
      </c>
      <c r="D146" s="177" t="s">
        <v>763</v>
      </c>
      <c r="E146" s="178" t="s">
        <v>67</v>
      </c>
      <c r="F146" s="177" t="s">
        <v>33</v>
      </c>
      <c r="G146" s="179" t="s">
        <v>385</v>
      </c>
      <c r="H146" s="180"/>
      <c r="I146" s="179"/>
      <c r="J146" s="179"/>
    </row>
    <row r="147" spans="1:10" s="181" customFormat="1" ht="12.75">
      <c r="A147" s="177" t="s">
        <v>697</v>
      </c>
      <c r="B147" s="178" t="s">
        <v>188</v>
      </c>
      <c r="C147" s="177" t="s">
        <v>777</v>
      </c>
      <c r="D147" s="177" t="s">
        <v>763</v>
      </c>
      <c r="E147" s="178" t="s">
        <v>931</v>
      </c>
      <c r="F147" s="177" t="s">
        <v>33</v>
      </c>
      <c r="G147" s="179" t="s">
        <v>387</v>
      </c>
      <c r="H147" s="180">
        <v>1.3808006685294963E-2</v>
      </c>
      <c r="I147" s="179"/>
      <c r="J147" s="179"/>
    </row>
    <row r="148" spans="1:10" s="181" customFormat="1" ht="12.75">
      <c r="A148" s="177" t="s">
        <v>697</v>
      </c>
      <c r="B148" s="178" t="s">
        <v>188</v>
      </c>
      <c r="C148" s="177" t="s">
        <v>777</v>
      </c>
      <c r="D148" s="177" t="s">
        <v>763</v>
      </c>
      <c r="E148" s="178" t="s">
        <v>254</v>
      </c>
      <c r="F148" s="177" t="s">
        <v>33</v>
      </c>
      <c r="G148" s="179"/>
      <c r="H148" s="180"/>
      <c r="I148" s="179"/>
      <c r="J148" s="179"/>
    </row>
    <row r="149" spans="1:10" s="181" customFormat="1" ht="12.75">
      <c r="A149" s="177" t="s">
        <v>697</v>
      </c>
      <c r="B149" s="178" t="s">
        <v>189</v>
      </c>
      <c r="C149" s="177" t="s">
        <v>777</v>
      </c>
      <c r="D149" s="177" t="s">
        <v>763</v>
      </c>
      <c r="E149" s="178" t="s">
        <v>845</v>
      </c>
      <c r="F149" s="177" t="s">
        <v>33</v>
      </c>
      <c r="G149" s="179" t="s">
        <v>407</v>
      </c>
      <c r="H149" s="180"/>
      <c r="I149" s="179"/>
      <c r="J149" s="179"/>
    </row>
    <row r="150" spans="1:10" s="181" customFormat="1" ht="12.75">
      <c r="A150" s="177" t="s">
        <v>697</v>
      </c>
      <c r="B150" s="178" t="s">
        <v>54</v>
      </c>
      <c r="C150" s="177" t="s">
        <v>777</v>
      </c>
      <c r="D150" s="177" t="s">
        <v>763</v>
      </c>
      <c r="E150" s="178" t="s">
        <v>69</v>
      </c>
      <c r="F150" s="177" t="s">
        <v>33</v>
      </c>
      <c r="G150" s="179"/>
      <c r="H150" s="180"/>
      <c r="I150" s="179"/>
      <c r="J150" s="179"/>
    </row>
    <row r="151" spans="1:10" s="181" customFormat="1" ht="12.75">
      <c r="A151" s="177" t="s">
        <v>697</v>
      </c>
      <c r="B151" s="178" t="s">
        <v>54</v>
      </c>
      <c r="C151" s="177" t="s">
        <v>777</v>
      </c>
      <c r="D151" s="177" t="s">
        <v>763</v>
      </c>
      <c r="E151" s="194" t="s">
        <v>920</v>
      </c>
      <c r="F151" s="177" t="s">
        <v>33</v>
      </c>
      <c r="G151" s="179"/>
      <c r="H151" s="180"/>
      <c r="I151" s="179"/>
      <c r="J151" s="179"/>
    </row>
    <row r="152" spans="1:10" ht="12.75">
      <c r="A152" s="196" t="s">
        <v>697</v>
      </c>
      <c r="B152" s="172" t="s">
        <v>194</v>
      </c>
      <c r="C152" s="196" t="s">
        <v>777</v>
      </c>
      <c r="D152" s="196" t="s">
        <v>763</v>
      </c>
      <c r="E152" s="395" t="s">
        <v>56</v>
      </c>
      <c r="F152" s="196" t="s">
        <v>34</v>
      </c>
      <c r="G152" s="174" t="s">
        <v>162</v>
      </c>
      <c r="H152" s="198">
        <v>0.291222146050164</v>
      </c>
      <c r="I152" s="174"/>
      <c r="J152" s="174" t="s">
        <v>864</v>
      </c>
    </row>
    <row r="153" spans="1:10" ht="12.75">
      <c r="A153" s="196" t="s">
        <v>697</v>
      </c>
      <c r="B153" s="172" t="s">
        <v>194</v>
      </c>
      <c r="C153" s="196" t="s">
        <v>777</v>
      </c>
      <c r="D153" s="196" t="s">
        <v>763</v>
      </c>
      <c r="E153" s="395" t="s">
        <v>255</v>
      </c>
      <c r="F153" s="196" t="s">
        <v>34</v>
      </c>
      <c r="G153" s="174" t="s">
        <v>161</v>
      </c>
      <c r="H153" s="198">
        <v>0.291222146050164</v>
      </c>
      <c r="I153" s="174"/>
      <c r="J153" s="174" t="s">
        <v>864</v>
      </c>
    </row>
    <row r="154" spans="1:10" ht="12.75">
      <c r="A154" s="170" t="s">
        <v>697</v>
      </c>
      <c r="B154" s="172" t="s">
        <v>1302</v>
      </c>
      <c r="C154" s="170" t="s">
        <v>777</v>
      </c>
      <c r="D154" s="170" t="s">
        <v>763</v>
      </c>
      <c r="E154" s="171" t="s">
        <v>931</v>
      </c>
      <c r="F154" s="170" t="s">
        <v>34</v>
      </c>
      <c r="G154" s="174" t="s">
        <v>388</v>
      </c>
      <c r="H154" s="161"/>
      <c r="I154" s="174"/>
      <c r="J154" s="174"/>
    </row>
    <row r="155" spans="1:10" s="181" customFormat="1" ht="12.75">
      <c r="A155" s="177" t="s">
        <v>697</v>
      </c>
      <c r="B155" s="178" t="s">
        <v>554</v>
      </c>
      <c r="C155" s="177" t="s">
        <v>777</v>
      </c>
      <c r="D155" s="177" t="s">
        <v>763</v>
      </c>
      <c r="E155" s="178" t="s">
        <v>60</v>
      </c>
      <c r="F155" s="177" t="s">
        <v>34</v>
      </c>
      <c r="G155" s="179"/>
      <c r="H155" s="180"/>
      <c r="I155" s="179"/>
      <c r="J155" s="179"/>
    </row>
    <row r="156" spans="1:10" s="181" customFormat="1" ht="12.75">
      <c r="A156" s="177" t="s">
        <v>697</v>
      </c>
      <c r="B156" s="178" t="s">
        <v>79</v>
      </c>
      <c r="C156" s="177" t="s">
        <v>777</v>
      </c>
      <c r="D156" s="177" t="s">
        <v>763</v>
      </c>
      <c r="E156" s="178" t="s">
        <v>845</v>
      </c>
      <c r="F156" s="177" t="s">
        <v>34</v>
      </c>
      <c r="G156" s="179" t="s">
        <v>385</v>
      </c>
      <c r="H156" s="180"/>
      <c r="I156" s="179"/>
      <c r="J156" s="179"/>
    </row>
    <row r="157" spans="1:10" s="181" customFormat="1" ht="12.75">
      <c r="A157" s="177" t="s">
        <v>697</v>
      </c>
      <c r="B157" s="178" t="s">
        <v>80</v>
      </c>
      <c r="C157" s="177" t="s">
        <v>779</v>
      </c>
      <c r="D157" s="177" t="s">
        <v>763</v>
      </c>
      <c r="E157" s="178" t="s">
        <v>81</v>
      </c>
      <c r="F157" s="177" t="s">
        <v>34</v>
      </c>
      <c r="G157" s="179"/>
      <c r="H157" s="180"/>
      <c r="I157" s="179"/>
      <c r="J157" s="179"/>
    </row>
    <row r="158" spans="1:10" s="181" customFormat="1" ht="12.75">
      <c r="A158" s="177" t="s">
        <v>697</v>
      </c>
      <c r="B158" s="178" t="s">
        <v>582</v>
      </c>
      <c r="C158" s="177" t="s">
        <v>779</v>
      </c>
      <c r="D158" s="177" t="s">
        <v>763</v>
      </c>
      <c r="E158" s="178" t="s">
        <v>82</v>
      </c>
      <c r="F158" s="177" t="s">
        <v>34</v>
      </c>
      <c r="G158" s="179"/>
      <c r="H158" s="180"/>
      <c r="I158" s="179"/>
      <c r="J158" s="179"/>
    </row>
    <row r="159" spans="1:10" s="181" customFormat="1" ht="12.75">
      <c r="A159" s="177" t="s">
        <v>697</v>
      </c>
      <c r="B159" s="178" t="s">
        <v>211</v>
      </c>
      <c r="C159" s="177" t="s">
        <v>779</v>
      </c>
      <c r="D159" s="177" t="s">
        <v>763</v>
      </c>
      <c r="E159" s="177" t="s">
        <v>147</v>
      </c>
      <c r="F159" s="177" t="s">
        <v>33</v>
      </c>
      <c r="G159" s="179"/>
      <c r="H159" s="180"/>
      <c r="I159" s="179"/>
      <c r="J159" s="179"/>
    </row>
    <row r="160" spans="1:10" s="181" customFormat="1" ht="12.75">
      <c r="A160" s="177" t="s">
        <v>697</v>
      </c>
      <c r="B160" s="178" t="s">
        <v>256</v>
      </c>
      <c r="C160" s="177" t="s">
        <v>779</v>
      </c>
      <c r="D160" s="177" t="s">
        <v>763</v>
      </c>
      <c r="E160" s="177" t="s">
        <v>147</v>
      </c>
      <c r="F160" s="177" t="s">
        <v>33</v>
      </c>
      <c r="G160" s="179"/>
      <c r="H160" s="180"/>
      <c r="I160" s="179"/>
      <c r="J160" s="179"/>
    </row>
    <row r="161" spans="1:10" ht="12.75">
      <c r="A161" s="196" t="s">
        <v>697</v>
      </c>
      <c r="B161" s="172" t="s">
        <v>237</v>
      </c>
      <c r="C161" s="196" t="s">
        <v>779</v>
      </c>
      <c r="D161" s="196" t="s">
        <v>763</v>
      </c>
      <c r="E161" s="396" t="s">
        <v>147</v>
      </c>
      <c r="F161" s="196" t="s">
        <v>34</v>
      </c>
      <c r="G161" s="174" t="s">
        <v>355</v>
      </c>
      <c r="H161" s="198">
        <v>0.63702278780704347</v>
      </c>
      <c r="I161" s="174"/>
      <c r="J161" s="174" t="s">
        <v>864</v>
      </c>
    </row>
    <row r="162" spans="1:10" s="181" customFormat="1" ht="12.75">
      <c r="A162" s="177" t="s">
        <v>697</v>
      </c>
      <c r="B162" s="178" t="s">
        <v>257</v>
      </c>
      <c r="C162" s="177" t="s">
        <v>779</v>
      </c>
      <c r="D162" s="177" t="s">
        <v>763</v>
      </c>
      <c r="E162" s="177" t="s">
        <v>147</v>
      </c>
      <c r="F162" s="177" t="s">
        <v>34</v>
      </c>
      <c r="G162" s="179"/>
      <c r="H162" s="180"/>
      <c r="I162" s="179"/>
      <c r="J162" s="179"/>
    </row>
    <row r="163" spans="1:10" s="181" customFormat="1" ht="12.75">
      <c r="A163" s="177" t="s">
        <v>697</v>
      </c>
      <c r="B163" s="178" t="s">
        <v>65</v>
      </c>
      <c r="C163" s="177" t="s">
        <v>779</v>
      </c>
      <c r="D163" s="177" t="s">
        <v>763</v>
      </c>
      <c r="E163" s="177" t="s">
        <v>147</v>
      </c>
      <c r="F163" s="177" t="s">
        <v>34</v>
      </c>
      <c r="G163" s="179" t="s">
        <v>370</v>
      </c>
      <c r="H163" s="180"/>
      <c r="I163" s="179" t="s">
        <v>655</v>
      </c>
      <c r="J163" s="179"/>
    </row>
    <row r="164" spans="1:10" s="181" customFormat="1" ht="12.75">
      <c r="A164" s="177" t="s">
        <v>697</v>
      </c>
      <c r="B164" s="178" t="s">
        <v>258</v>
      </c>
      <c r="C164" s="177" t="s">
        <v>779</v>
      </c>
      <c r="D164" s="177" t="s">
        <v>763</v>
      </c>
      <c r="E164" s="177" t="s">
        <v>148</v>
      </c>
      <c r="F164" s="177" t="s">
        <v>33</v>
      </c>
      <c r="G164" s="179"/>
      <c r="H164" s="180"/>
      <c r="I164" s="179"/>
      <c r="J164" s="179"/>
    </row>
    <row r="165" spans="1:10" s="181" customFormat="1" ht="12.75">
      <c r="A165" s="177" t="s">
        <v>697</v>
      </c>
      <c r="B165" s="178" t="s">
        <v>258</v>
      </c>
      <c r="C165" s="177" t="s">
        <v>779</v>
      </c>
      <c r="D165" s="177" t="s">
        <v>763</v>
      </c>
      <c r="E165" s="177" t="s">
        <v>112</v>
      </c>
      <c r="F165" s="177" t="s">
        <v>33</v>
      </c>
      <c r="G165" s="179"/>
      <c r="H165" s="180"/>
      <c r="I165" s="179"/>
      <c r="J165" s="179"/>
    </row>
    <row r="166" spans="1:10" s="181" customFormat="1" ht="12.75">
      <c r="A166" s="177" t="s">
        <v>697</v>
      </c>
      <c r="B166" s="178" t="s">
        <v>259</v>
      </c>
      <c r="C166" s="177" t="s">
        <v>779</v>
      </c>
      <c r="D166" s="177" t="s">
        <v>763</v>
      </c>
      <c r="E166" s="178" t="s">
        <v>147</v>
      </c>
      <c r="F166" s="177" t="s">
        <v>34</v>
      </c>
      <c r="G166" s="179" t="s">
        <v>353</v>
      </c>
      <c r="H166" s="180"/>
      <c r="I166" s="179"/>
      <c r="J166" s="179"/>
    </row>
    <row r="167" spans="1:10" s="181" customFormat="1" ht="25.5">
      <c r="A167" s="177" t="s">
        <v>697</v>
      </c>
      <c r="B167" s="178" t="s">
        <v>172</v>
      </c>
      <c r="C167" s="177" t="s">
        <v>779</v>
      </c>
      <c r="D167" s="177" t="s">
        <v>763</v>
      </c>
      <c r="E167" s="178" t="s">
        <v>147</v>
      </c>
      <c r="F167" s="177" t="s">
        <v>33</v>
      </c>
      <c r="G167" s="179"/>
      <c r="H167" s="180"/>
      <c r="I167" s="179"/>
      <c r="J167" s="179"/>
    </row>
    <row r="168" spans="1:10" s="181" customFormat="1" ht="25.5">
      <c r="A168" s="177" t="s">
        <v>697</v>
      </c>
      <c r="B168" s="178" t="s">
        <v>238</v>
      </c>
      <c r="C168" s="177" t="s">
        <v>779</v>
      </c>
      <c r="D168" s="177" t="s">
        <v>763</v>
      </c>
      <c r="E168" s="178" t="s">
        <v>147</v>
      </c>
      <c r="F168" s="177" t="s">
        <v>33</v>
      </c>
      <c r="G168" s="179"/>
      <c r="H168" s="180"/>
      <c r="I168" s="179"/>
      <c r="J168" s="179"/>
    </row>
    <row r="169" spans="1:10" s="181" customFormat="1" ht="12.75">
      <c r="A169" s="177" t="s">
        <v>697</v>
      </c>
      <c r="B169" s="178" t="s">
        <v>66</v>
      </c>
      <c r="C169" s="177" t="s">
        <v>779</v>
      </c>
      <c r="D169" s="177" t="s">
        <v>763</v>
      </c>
      <c r="E169" s="178" t="s">
        <v>83</v>
      </c>
      <c r="F169" s="177" t="s">
        <v>33</v>
      </c>
      <c r="G169" s="179"/>
      <c r="H169" s="180"/>
      <c r="I169" s="179"/>
      <c r="J169" s="179"/>
    </row>
    <row r="170" spans="1:10" s="181" customFormat="1" ht="25.5">
      <c r="A170" s="177" t="s">
        <v>697</v>
      </c>
      <c r="B170" s="178" t="s">
        <v>239</v>
      </c>
      <c r="C170" s="177" t="s">
        <v>779</v>
      </c>
      <c r="D170" s="177" t="s">
        <v>763</v>
      </c>
      <c r="E170" s="178" t="s">
        <v>147</v>
      </c>
      <c r="F170" s="177" t="s">
        <v>33</v>
      </c>
      <c r="G170" s="179"/>
      <c r="H170" s="180"/>
      <c r="I170" s="179"/>
      <c r="J170" s="179"/>
    </row>
    <row r="171" spans="1:10" s="181" customFormat="1" ht="25.5">
      <c r="A171" s="177" t="s">
        <v>697</v>
      </c>
      <c r="B171" s="178" t="s">
        <v>68</v>
      </c>
      <c r="C171" s="177" t="s">
        <v>779</v>
      </c>
      <c r="D171" s="177" t="s">
        <v>763</v>
      </c>
      <c r="E171" s="178" t="s">
        <v>84</v>
      </c>
      <c r="F171" s="177" t="s">
        <v>33</v>
      </c>
      <c r="G171" s="179"/>
      <c r="H171" s="180"/>
      <c r="I171" s="179"/>
      <c r="J171" s="179"/>
    </row>
    <row r="172" spans="1:10" s="181" customFormat="1" ht="12.75">
      <c r="A172" s="177" t="s">
        <v>697</v>
      </c>
      <c r="B172" s="178" t="s">
        <v>35</v>
      </c>
      <c r="C172" s="177" t="s">
        <v>779</v>
      </c>
      <c r="D172" s="177" t="s">
        <v>763</v>
      </c>
      <c r="E172" s="178" t="s">
        <v>147</v>
      </c>
      <c r="F172" s="177" t="s">
        <v>33</v>
      </c>
      <c r="G172" s="179"/>
      <c r="H172" s="180"/>
      <c r="I172" s="179"/>
      <c r="J172" s="179"/>
    </row>
    <row r="173" spans="1:10" ht="12.75">
      <c r="A173" s="196" t="s">
        <v>697</v>
      </c>
      <c r="B173" s="172" t="s">
        <v>549</v>
      </c>
      <c r="C173" s="196" t="s">
        <v>779</v>
      </c>
      <c r="D173" s="196" t="s">
        <v>763</v>
      </c>
      <c r="E173" s="172" t="s">
        <v>82</v>
      </c>
      <c r="F173" s="196" t="s">
        <v>33</v>
      </c>
      <c r="G173" s="174" t="s">
        <v>163</v>
      </c>
      <c r="H173" s="198">
        <v>9.0678090336031789E-2</v>
      </c>
      <c r="I173" s="174"/>
      <c r="J173" s="174" t="s">
        <v>864</v>
      </c>
    </row>
    <row r="174" spans="1:10" ht="12.75">
      <c r="A174" s="196" t="s">
        <v>697</v>
      </c>
      <c r="B174" s="172" t="s">
        <v>549</v>
      </c>
      <c r="C174" s="196" t="s">
        <v>779</v>
      </c>
      <c r="D174" s="196" t="s">
        <v>763</v>
      </c>
      <c r="E174" s="172" t="s">
        <v>260</v>
      </c>
      <c r="F174" s="196" t="s">
        <v>33</v>
      </c>
      <c r="G174" s="174" t="s">
        <v>163</v>
      </c>
      <c r="H174" s="198">
        <v>9.0678090336031789E-2</v>
      </c>
      <c r="I174" s="174"/>
      <c r="J174" s="174" t="s">
        <v>864</v>
      </c>
    </row>
    <row r="175" spans="1:10" ht="12.75">
      <c r="A175" s="196" t="s">
        <v>697</v>
      </c>
      <c r="B175" s="172" t="s">
        <v>549</v>
      </c>
      <c r="C175" s="196" t="s">
        <v>779</v>
      </c>
      <c r="D175" s="196" t="s">
        <v>763</v>
      </c>
      <c r="E175" s="172" t="s">
        <v>261</v>
      </c>
      <c r="F175" s="196" t="s">
        <v>33</v>
      </c>
      <c r="G175" s="174" t="s">
        <v>164</v>
      </c>
      <c r="H175" s="198">
        <v>9.0678090336031789E-2</v>
      </c>
      <c r="I175" s="174"/>
      <c r="J175" s="174" t="s">
        <v>864</v>
      </c>
    </row>
    <row r="176" spans="1:10" ht="12.75">
      <c r="A176" s="196" t="s">
        <v>697</v>
      </c>
      <c r="B176" s="172" t="s">
        <v>549</v>
      </c>
      <c r="C176" s="196" t="s">
        <v>779</v>
      </c>
      <c r="D176" s="196" t="s">
        <v>763</v>
      </c>
      <c r="E176" s="172" t="s">
        <v>920</v>
      </c>
      <c r="F176" s="196" t="s">
        <v>33</v>
      </c>
      <c r="G176" s="174" t="s">
        <v>165</v>
      </c>
      <c r="H176" s="198">
        <v>9.0678090336031789E-2</v>
      </c>
      <c r="I176" s="174"/>
      <c r="J176" s="174" t="s">
        <v>864</v>
      </c>
    </row>
    <row r="177" spans="1:10" ht="12.75">
      <c r="A177" s="196" t="s">
        <v>697</v>
      </c>
      <c r="B177" s="172" t="s">
        <v>549</v>
      </c>
      <c r="C177" s="196" t="s">
        <v>779</v>
      </c>
      <c r="D177" s="196" t="s">
        <v>763</v>
      </c>
      <c r="E177" s="172" t="s">
        <v>262</v>
      </c>
      <c r="F177" s="196" t="s">
        <v>33</v>
      </c>
      <c r="G177" s="174" t="s">
        <v>166</v>
      </c>
      <c r="H177" s="198">
        <v>9.0678090336031789E-2</v>
      </c>
      <c r="I177" s="174"/>
      <c r="J177" s="174" t="s">
        <v>864</v>
      </c>
    </row>
    <row r="178" spans="1:10" s="181" customFormat="1" ht="12.75">
      <c r="A178" s="177" t="s">
        <v>697</v>
      </c>
      <c r="B178" s="178" t="s">
        <v>555</v>
      </c>
      <c r="C178" s="177" t="s">
        <v>779</v>
      </c>
      <c r="D178" s="177" t="s">
        <v>763</v>
      </c>
      <c r="E178" s="178" t="s">
        <v>148</v>
      </c>
      <c r="F178" s="177" t="s">
        <v>34</v>
      </c>
      <c r="G178" s="179" t="s">
        <v>353</v>
      </c>
      <c r="H178" s="180"/>
      <c r="I178" s="179"/>
      <c r="J178" s="179"/>
    </row>
    <row r="179" spans="1:10" s="181" customFormat="1" ht="12.75">
      <c r="A179" s="177" t="s">
        <v>697</v>
      </c>
      <c r="B179" s="178" t="s">
        <v>555</v>
      </c>
      <c r="C179" s="177" t="s">
        <v>779</v>
      </c>
      <c r="D179" s="177" t="s">
        <v>763</v>
      </c>
      <c r="E179" s="178" t="s">
        <v>762</v>
      </c>
      <c r="F179" s="177" t="s">
        <v>34</v>
      </c>
      <c r="G179" s="179"/>
      <c r="H179" s="180"/>
      <c r="I179" s="179"/>
      <c r="J179" s="179"/>
    </row>
    <row r="180" spans="1:10" s="181" customFormat="1" ht="25.5">
      <c r="A180" s="177" t="s">
        <v>697</v>
      </c>
      <c r="B180" s="178" t="s">
        <v>216</v>
      </c>
      <c r="C180" s="177" t="s">
        <v>779</v>
      </c>
      <c r="D180" s="177" t="s">
        <v>763</v>
      </c>
      <c r="E180" s="178" t="s">
        <v>147</v>
      </c>
      <c r="F180" s="177" t="s">
        <v>33</v>
      </c>
      <c r="G180" s="179"/>
      <c r="H180" s="180"/>
      <c r="I180" s="179"/>
      <c r="J180" s="179"/>
    </row>
    <row r="181" spans="1:10" s="181" customFormat="1" ht="12.75">
      <c r="A181" s="177" t="s">
        <v>697</v>
      </c>
      <c r="B181" s="178" t="s">
        <v>70</v>
      </c>
      <c r="C181" s="177" t="s">
        <v>779</v>
      </c>
      <c r="D181" s="177" t="s">
        <v>763</v>
      </c>
      <c r="E181" s="178" t="s">
        <v>147</v>
      </c>
      <c r="F181" s="177" t="s">
        <v>33</v>
      </c>
      <c r="G181" s="179"/>
      <c r="H181" s="180"/>
      <c r="I181" s="179"/>
      <c r="J181" s="179"/>
    </row>
    <row r="182" spans="1:10" s="181" customFormat="1" ht="12.75">
      <c r="A182" s="177" t="s">
        <v>697</v>
      </c>
      <c r="B182" s="178" t="s">
        <v>71</v>
      </c>
      <c r="C182" s="177" t="s">
        <v>779</v>
      </c>
      <c r="D182" s="177" t="s">
        <v>763</v>
      </c>
      <c r="E182" s="178" t="s">
        <v>27</v>
      </c>
      <c r="F182" s="177" t="s">
        <v>33</v>
      </c>
      <c r="G182" s="179"/>
      <c r="H182" s="180"/>
      <c r="I182" s="179"/>
      <c r="J182" s="179"/>
    </row>
    <row r="183" spans="1:10" s="181" customFormat="1" ht="12.75">
      <c r="A183" s="177" t="s">
        <v>697</v>
      </c>
      <c r="B183" s="178" t="s">
        <v>72</v>
      </c>
      <c r="C183" s="177" t="s">
        <v>779</v>
      </c>
      <c r="D183" s="177" t="s">
        <v>763</v>
      </c>
      <c r="E183" s="178" t="s">
        <v>84</v>
      </c>
      <c r="F183" s="177" t="s">
        <v>33</v>
      </c>
      <c r="G183" s="179"/>
      <c r="H183" s="180"/>
      <c r="I183" s="179"/>
      <c r="J183" s="179"/>
    </row>
    <row r="184" spans="1:10" s="181" customFormat="1" ht="12.75">
      <c r="A184" s="177" t="s">
        <v>697</v>
      </c>
      <c r="B184" s="178" t="s">
        <v>583</v>
      </c>
      <c r="C184" s="177" t="s">
        <v>779</v>
      </c>
      <c r="D184" s="177" t="s">
        <v>763</v>
      </c>
      <c r="E184" s="178" t="s">
        <v>149</v>
      </c>
      <c r="F184" s="177" t="s">
        <v>34</v>
      </c>
      <c r="G184" s="179" t="s">
        <v>386</v>
      </c>
      <c r="H184" s="180"/>
      <c r="I184" s="179" t="s">
        <v>653</v>
      </c>
      <c r="J184" s="179"/>
    </row>
    <row r="185" spans="1:10" s="181" customFormat="1" ht="12.75">
      <c r="A185" s="177" t="s">
        <v>697</v>
      </c>
      <c r="B185" s="178" t="s">
        <v>583</v>
      </c>
      <c r="C185" s="177" t="s">
        <v>779</v>
      </c>
      <c r="D185" s="177" t="s">
        <v>763</v>
      </c>
      <c r="E185" s="178" t="s">
        <v>85</v>
      </c>
      <c r="F185" s="177" t="s">
        <v>34</v>
      </c>
      <c r="G185" s="179"/>
      <c r="H185" s="180"/>
      <c r="I185" s="179"/>
      <c r="J185" s="179"/>
    </row>
    <row r="186" spans="1:10" s="181" customFormat="1" ht="12.75">
      <c r="A186" s="177" t="s">
        <v>697</v>
      </c>
      <c r="B186" s="178" t="s">
        <v>86</v>
      </c>
      <c r="C186" s="177" t="s">
        <v>779</v>
      </c>
      <c r="D186" s="177" t="s">
        <v>763</v>
      </c>
      <c r="E186" s="178" t="s">
        <v>87</v>
      </c>
      <c r="F186" s="177" t="s">
        <v>34</v>
      </c>
      <c r="G186" s="179"/>
      <c r="H186" s="180"/>
      <c r="I186" s="179"/>
      <c r="J186" s="179"/>
    </row>
    <row r="187" spans="1:10" s="181" customFormat="1" ht="12.75">
      <c r="A187" s="177" t="s">
        <v>697</v>
      </c>
      <c r="B187" s="178" t="s">
        <v>88</v>
      </c>
      <c r="C187" s="177" t="s">
        <v>779</v>
      </c>
      <c r="D187" s="177" t="s">
        <v>763</v>
      </c>
      <c r="E187" s="178" t="s">
        <v>89</v>
      </c>
      <c r="F187" s="177" t="s">
        <v>33</v>
      </c>
      <c r="G187" s="179"/>
      <c r="H187" s="180"/>
      <c r="I187" s="179"/>
      <c r="J187" s="179"/>
    </row>
    <row r="188" spans="1:10" s="181" customFormat="1" ht="12.75">
      <c r="A188" s="177" t="s">
        <v>697</v>
      </c>
      <c r="B188" s="178" t="s">
        <v>90</v>
      </c>
      <c r="C188" s="177" t="s">
        <v>779</v>
      </c>
      <c r="D188" s="177" t="s">
        <v>763</v>
      </c>
      <c r="E188" s="178" t="s">
        <v>89</v>
      </c>
      <c r="F188" s="177" t="s">
        <v>33</v>
      </c>
      <c r="G188" s="179"/>
      <c r="H188" s="180"/>
      <c r="I188" s="179"/>
      <c r="J188" s="179"/>
    </row>
    <row r="189" spans="1:10" s="181" customFormat="1" ht="12.75">
      <c r="A189" s="177" t="s">
        <v>697</v>
      </c>
      <c r="B189" s="178" t="s">
        <v>173</v>
      </c>
      <c r="C189" s="177" t="s">
        <v>779</v>
      </c>
      <c r="D189" s="177" t="s">
        <v>763</v>
      </c>
      <c r="E189" s="178" t="s">
        <v>150</v>
      </c>
      <c r="F189" s="177" t="s">
        <v>33</v>
      </c>
      <c r="G189" s="179"/>
      <c r="H189" s="180"/>
      <c r="I189" s="179"/>
      <c r="J189" s="179"/>
    </row>
    <row r="190" spans="1:10" s="181" customFormat="1" ht="12.75">
      <c r="A190" s="177" t="s">
        <v>697</v>
      </c>
      <c r="B190" s="178" t="s">
        <v>173</v>
      </c>
      <c r="C190" s="177" t="s">
        <v>779</v>
      </c>
      <c r="D190" s="177" t="s">
        <v>763</v>
      </c>
      <c r="E190" s="178" t="s">
        <v>91</v>
      </c>
      <c r="F190" s="177" t="s">
        <v>33</v>
      </c>
      <c r="G190" s="179"/>
      <c r="H190" s="180"/>
      <c r="I190" s="179"/>
      <c r="J190" s="179"/>
    </row>
    <row r="191" spans="1:10" s="181" customFormat="1" ht="12.75">
      <c r="A191" s="177" t="s">
        <v>697</v>
      </c>
      <c r="B191" s="178" t="s">
        <v>38</v>
      </c>
      <c r="C191" s="177" t="s">
        <v>779</v>
      </c>
      <c r="D191" s="177" t="s">
        <v>763</v>
      </c>
      <c r="E191" s="178" t="s">
        <v>92</v>
      </c>
      <c r="F191" s="177" t="s">
        <v>33</v>
      </c>
      <c r="G191" s="179"/>
      <c r="H191" s="180"/>
      <c r="I191" s="179"/>
      <c r="J191" s="179"/>
    </row>
    <row r="192" spans="1:10" s="181" customFormat="1" ht="12.75">
      <c r="A192" s="177" t="s">
        <v>697</v>
      </c>
      <c r="B192" s="178" t="s">
        <v>545</v>
      </c>
      <c r="C192" s="177" t="s">
        <v>779</v>
      </c>
      <c r="D192" s="177" t="s">
        <v>763</v>
      </c>
      <c r="E192" s="178" t="s">
        <v>151</v>
      </c>
      <c r="F192" s="177" t="s">
        <v>34</v>
      </c>
      <c r="G192" s="179" t="s">
        <v>383</v>
      </c>
      <c r="H192" s="180"/>
      <c r="I192" s="179" t="s">
        <v>664</v>
      </c>
      <c r="J192" s="179"/>
    </row>
    <row r="193" spans="1:10" s="181" customFormat="1" ht="12.75">
      <c r="A193" s="177" t="s">
        <v>697</v>
      </c>
      <c r="B193" s="178" t="s">
        <v>919</v>
      </c>
      <c r="C193" s="177" t="s">
        <v>779</v>
      </c>
      <c r="D193" s="177" t="s">
        <v>763</v>
      </c>
      <c r="E193" s="178" t="s">
        <v>263</v>
      </c>
      <c r="F193" s="177" t="s">
        <v>33</v>
      </c>
      <c r="G193" s="179" t="s">
        <v>370</v>
      </c>
      <c r="H193" s="180">
        <v>4.9290515309932783E-3</v>
      </c>
      <c r="I193" s="179" t="s">
        <v>655</v>
      </c>
      <c r="J193" s="179"/>
    </row>
    <row r="194" spans="1:10" s="181" customFormat="1" ht="12.75">
      <c r="A194" s="177" t="s">
        <v>697</v>
      </c>
      <c r="B194" s="178" t="s">
        <v>919</v>
      </c>
      <c r="C194" s="177" t="s">
        <v>779</v>
      </c>
      <c r="D194" s="177" t="s">
        <v>763</v>
      </c>
      <c r="E194" s="178" t="s">
        <v>419</v>
      </c>
      <c r="F194" s="177" t="s">
        <v>33</v>
      </c>
      <c r="G194" s="179" t="s">
        <v>370</v>
      </c>
      <c r="H194" s="180">
        <v>4.9290515309932783E-3</v>
      </c>
      <c r="I194" s="179" t="s">
        <v>655</v>
      </c>
      <c r="J194" s="179"/>
    </row>
    <row r="195" spans="1:10" s="181" customFormat="1" ht="12.75">
      <c r="A195" s="177" t="s">
        <v>697</v>
      </c>
      <c r="B195" s="178" t="s">
        <v>919</v>
      </c>
      <c r="C195" s="177" t="s">
        <v>779</v>
      </c>
      <c r="D195" s="177" t="s">
        <v>763</v>
      </c>
      <c r="E195" s="178" t="s">
        <v>82</v>
      </c>
      <c r="F195" s="177" t="s">
        <v>33</v>
      </c>
      <c r="G195" s="179" t="s">
        <v>370</v>
      </c>
      <c r="H195" s="180">
        <v>4.9290515309932783E-3</v>
      </c>
      <c r="I195" s="179" t="s">
        <v>655</v>
      </c>
      <c r="J195" s="179"/>
    </row>
    <row r="196" spans="1:10" s="181" customFormat="1" ht="12.75">
      <c r="A196" s="177" t="s">
        <v>697</v>
      </c>
      <c r="B196" s="178" t="s">
        <v>919</v>
      </c>
      <c r="C196" s="177" t="s">
        <v>779</v>
      </c>
      <c r="D196" s="177" t="s">
        <v>763</v>
      </c>
      <c r="E196" s="178" t="s">
        <v>264</v>
      </c>
      <c r="F196" s="177" t="s">
        <v>33</v>
      </c>
      <c r="G196" s="179" t="s">
        <v>370</v>
      </c>
      <c r="H196" s="180">
        <v>4.9290515309932783E-3</v>
      </c>
      <c r="I196" s="179" t="s">
        <v>655</v>
      </c>
      <c r="J196" s="179"/>
    </row>
    <row r="197" spans="1:10" s="181" customFormat="1" ht="12.75">
      <c r="A197" s="177" t="s">
        <v>697</v>
      </c>
      <c r="B197" s="178" t="s">
        <v>919</v>
      </c>
      <c r="C197" s="177" t="s">
        <v>779</v>
      </c>
      <c r="D197" s="177" t="s">
        <v>763</v>
      </c>
      <c r="E197" s="178" t="s">
        <v>920</v>
      </c>
      <c r="F197" s="177" t="s">
        <v>33</v>
      </c>
      <c r="G197" s="179" t="s">
        <v>370</v>
      </c>
      <c r="H197" s="180">
        <v>4.9290515309932783E-3</v>
      </c>
      <c r="I197" s="179" t="s">
        <v>655</v>
      </c>
      <c r="J197" s="179"/>
    </row>
    <row r="198" spans="1:10" s="181" customFormat="1" ht="12.75">
      <c r="A198" s="177" t="s">
        <v>697</v>
      </c>
      <c r="B198" s="178" t="s">
        <v>919</v>
      </c>
      <c r="C198" s="177" t="s">
        <v>779</v>
      </c>
      <c r="D198" s="177" t="s">
        <v>763</v>
      </c>
      <c r="E198" s="178" t="s">
        <v>265</v>
      </c>
      <c r="F198" s="177" t="s">
        <v>33</v>
      </c>
      <c r="G198" s="179" t="s">
        <v>370</v>
      </c>
      <c r="H198" s="180">
        <v>4.9290515309932783E-3</v>
      </c>
      <c r="I198" s="179" t="s">
        <v>655</v>
      </c>
      <c r="J198" s="179"/>
    </row>
    <row r="199" spans="1:10" s="181" customFormat="1" ht="12.75">
      <c r="A199" s="177" t="s">
        <v>697</v>
      </c>
      <c r="B199" s="178" t="s">
        <v>49</v>
      </c>
      <c r="C199" s="177" t="s">
        <v>779</v>
      </c>
      <c r="D199" s="177" t="s">
        <v>763</v>
      </c>
      <c r="E199" s="178" t="s">
        <v>93</v>
      </c>
      <c r="F199" s="177" t="s">
        <v>33</v>
      </c>
      <c r="G199" s="179"/>
      <c r="H199" s="180"/>
      <c r="I199" s="179"/>
      <c r="J199" s="179"/>
    </row>
    <row r="200" spans="1:10" s="181" customFormat="1" ht="25.5">
      <c r="A200" s="177" t="s">
        <v>697</v>
      </c>
      <c r="B200" s="178" t="s">
        <v>579</v>
      </c>
      <c r="C200" s="177" t="s">
        <v>779</v>
      </c>
      <c r="D200" s="177" t="s">
        <v>763</v>
      </c>
      <c r="E200" s="178" t="s">
        <v>94</v>
      </c>
      <c r="F200" s="177" t="s">
        <v>34</v>
      </c>
      <c r="G200" s="179"/>
      <c r="H200" s="180"/>
      <c r="I200" s="179"/>
      <c r="J200" s="179"/>
    </row>
    <row r="201" spans="1:10" s="181" customFormat="1" ht="25.5">
      <c r="A201" s="177" t="s">
        <v>697</v>
      </c>
      <c r="B201" s="178" t="s">
        <v>240</v>
      </c>
      <c r="C201" s="177" t="s">
        <v>779</v>
      </c>
      <c r="D201" s="177" t="s">
        <v>763</v>
      </c>
      <c r="E201" s="178" t="s">
        <v>147</v>
      </c>
      <c r="F201" s="177" t="s">
        <v>34</v>
      </c>
      <c r="G201" s="179"/>
      <c r="H201" s="180"/>
      <c r="I201" s="179"/>
      <c r="J201" s="179"/>
    </row>
    <row r="202" spans="1:10" s="181" customFormat="1" ht="12.75">
      <c r="A202" s="177" t="s">
        <v>697</v>
      </c>
      <c r="B202" s="178" t="s">
        <v>557</v>
      </c>
      <c r="C202" s="177" t="s">
        <v>779</v>
      </c>
      <c r="D202" s="177" t="s">
        <v>763</v>
      </c>
      <c r="E202" s="178" t="s">
        <v>147</v>
      </c>
      <c r="F202" s="177" t="s">
        <v>34</v>
      </c>
      <c r="G202" s="179"/>
      <c r="H202" s="180"/>
      <c r="I202" s="179"/>
      <c r="J202" s="179"/>
    </row>
    <row r="203" spans="1:10" s="181" customFormat="1" ht="12.75">
      <c r="A203" s="177" t="s">
        <v>697</v>
      </c>
      <c r="B203" s="178" t="s">
        <v>266</v>
      </c>
      <c r="C203" s="177" t="s">
        <v>779</v>
      </c>
      <c r="D203" s="177" t="s">
        <v>763</v>
      </c>
      <c r="E203" s="178" t="s">
        <v>147</v>
      </c>
      <c r="F203" s="177" t="s">
        <v>33</v>
      </c>
      <c r="G203" s="179"/>
      <c r="H203" s="180"/>
      <c r="I203" s="179"/>
      <c r="J203" s="179"/>
    </row>
    <row r="204" spans="1:10" s="181" customFormat="1" ht="12.75">
      <c r="A204" s="177" t="s">
        <v>697</v>
      </c>
      <c r="B204" s="178" t="s">
        <v>95</v>
      </c>
      <c r="C204" s="177" t="s">
        <v>779</v>
      </c>
      <c r="D204" s="177" t="s">
        <v>763</v>
      </c>
      <c r="E204" s="178" t="s">
        <v>147</v>
      </c>
      <c r="F204" s="177" t="s">
        <v>33</v>
      </c>
      <c r="G204" s="179"/>
      <c r="H204" s="180"/>
      <c r="I204" s="179"/>
      <c r="J204" s="179"/>
    </row>
    <row r="205" spans="1:10" s="181" customFormat="1" ht="12.75">
      <c r="A205" s="177" t="s">
        <v>697</v>
      </c>
      <c r="B205" s="178" t="s">
        <v>96</v>
      </c>
      <c r="C205" s="177" t="s">
        <v>779</v>
      </c>
      <c r="D205" s="177" t="s">
        <v>763</v>
      </c>
      <c r="E205" s="178" t="s">
        <v>147</v>
      </c>
      <c r="F205" s="177" t="s">
        <v>33</v>
      </c>
      <c r="G205" s="179" t="s">
        <v>353</v>
      </c>
      <c r="H205" s="180"/>
      <c r="I205" s="179"/>
      <c r="J205" s="179"/>
    </row>
    <row r="206" spans="1:10" s="181" customFormat="1" ht="12.75">
      <c r="A206" s="177" t="s">
        <v>697</v>
      </c>
      <c r="B206" s="178" t="s">
        <v>97</v>
      </c>
      <c r="C206" s="177" t="s">
        <v>779</v>
      </c>
      <c r="D206" s="177" t="s">
        <v>763</v>
      </c>
      <c r="E206" s="178" t="s">
        <v>98</v>
      </c>
      <c r="F206" s="177" t="s">
        <v>34</v>
      </c>
      <c r="G206" s="179"/>
      <c r="H206" s="180"/>
      <c r="I206" s="179"/>
      <c r="J206" s="179"/>
    </row>
    <row r="207" spans="1:10" s="181" customFormat="1" ht="12.75">
      <c r="A207" s="177" t="s">
        <v>697</v>
      </c>
      <c r="B207" s="178" t="s">
        <v>241</v>
      </c>
      <c r="C207" s="177" t="s">
        <v>779</v>
      </c>
      <c r="D207" s="177" t="s">
        <v>763</v>
      </c>
      <c r="E207" s="178" t="s">
        <v>99</v>
      </c>
      <c r="F207" s="177" t="s">
        <v>33</v>
      </c>
      <c r="G207" s="179"/>
      <c r="H207" s="180"/>
      <c r="I207" s="179"/>
      <c r="J207" s="179"/>
    </row>
    <row r="208" spans="1:10" s="181" customFormat="1" ht="25.5">
      <c r="A208" s="177" t="s">
        <v>697</v>
      </c>
      <c r="B208" s="178" t="s">
        <v>242</v>
      </c>
      <c r="C208" s="177" t="s">
        <v>779</v>
      </c>
      <c r="D208" s="177" t="s">
        <v>763</v>
      </c>
      <c r="E208" s="178" t="s">
        <v>420</v>
      </c>
      <c r="F208" s="177" t="s">
        <v>33</v>
      </c>
      <c r="G208" s="179"/>
      <c r="H208" s="180"/>
      <c r="I208" s="179"/>
      <c r="J208" s="179"/>
    </row>
    <row r="209" spans="1:10" s="181" customFormat="1" ht="25.5">
      <c r="A209" s="177" t="s">
        <v>697</v>
      </c>
      <c r="B209" s="178" t="s">
        <v>242</v>
      </c>
      <c r="C209" s="177" t="s">
        <v>779</v>
      </c>
      <c r="D209" s="177" t="s">
        <v>763</v>
      </c>
      <c r="E209" s="178" t="s">
        <v>267</v>
      </c>
      <c r="F209" s="177" t="s">
        <v>33</v>
      </c>
      <c r="G209" s="179"/>
      <c r="H209" s="180"/>
      <c r="I209" s="179"/>
      <c r="J209" s="179"/>
    </row>
    <row r="210" spans="1:10" s="181" customFormat="1" ht="25.5">
      <c r="A210" s="177" t="s">
        <v>697</v>
      </c>
      <c r="B210" s="178" t="s">
        <v>242</v>
      </c>
      <c r="C210" s="177" t="s">
        <v>779</v>
      </c>
      <c r="D210" s="177" t="s">
        <v>763</v>
      </c>
      <c r="E210" s="178" t="s">
        <v>99</v>
      </c>
      <c r="F210" s="177" t="s">
        <v>33</v>
      </c>
      <c r="G210" s="179"/>
      <c r="H210" s="180"/>
      <c r="I210" s="179"/>
      <c r="J210" s="179"/>
    </row>
    <row r="211" spans="1:10" s="181" customFormat="1" ht="12.75">
      <c r="A211" s="177" t="s">
        <v>697</v>
      </c>
      <c r="B211" s="178" t="s">
        <v>100</v>
      </c>
      <c r="C211" s="177" t="s">
        <v>779</v>
      </c>
      <c r="D211" s="177" t="s">
        <v>763</v>
      </c>
      <c r="E211" s="178" t="s">
        <v>92</v>
      </c>
      <c r="F211" s="177" t="s">
        <v>33</v>
      </c>
      <c r="G211" s="179"/>
      <c r="H211" s="180"/>
      <c r="I211" s="179"/>
      <c r="J211" s="179"/>
    </row>
    <row r="212" spans="1:10" s="181" customFormat="1" ht="12.75">
      <c r="A212" s="177" t="s">
        <v>697</v>
      </c>
      <c r="B212" s="178" t="s">
        <v>101</v>
      </c>
      <c r="C212" s="177" t="s">
        <v>779</v>
      </c>
      <c r="D212" s="177" t="s">
        <v>763</v>
      </c>
      <c r="E212" s="178" t="s">
        <v>89</v>
      </c>
      <c r="F212" s="177" t="s">
        <v>33</v>
      </c>
      <c r="G212" s="179"/>
      <c r="H212" s="180"/>
      <c r="I212" s="179"/>
      <c r="J212" s="179"/>
    </row>
    <row r="213" spans="1:10" s="181" customFormat="1" ht="12.75">
      <c r="A213" s="177" t="s">
        <v>697</v>
      </c>
      <c r="B213" s="178" t="s">
        <v>102</v>
      </c>
      <c r="C213" s="177" t="s">
        <v>779</v>
      </c>
      <c r="D213" s="177" t="s">
        <v>763</v>
      </c>
      <c r="E213" s="178" t="s">
        <v>921</v>
      </c>
      <c r="F213" s="177" t="s">
        <v>34</v>
      </c>
      <c r="G213" s="179" t="s">
        <v>353</v>
      </c>
      <c r="H213" s="180"/>
      <c r="I213" s="179"/>
      <c r="J213" s="179"/>
    </row>
    <row r="214" spans="1:10" s="181" customFormat="1" ht="12.75">
      <c r="A214" s="177" t="s">
        <v>697</v>
      </c>
      <c r="B214" s="178" t="s">
        <v>102</v>
      </c>
      <c r="C214" s="177" t="s">
        <v>779</v>
      </c>
      <c r="D214" s="177" t="s">
        <v>763</v>
      </c>
      <c r="E214" s="178" t="s">
        <v>269</v>
      </c>
      <c r="F214" s="177" t="s">
        <v>34</v>
      </c>
      <c r="G214" s="179" t="s">
        <v>353</v>
      </c>
      <c r="H214" s="180"/>
      <c r="I214" s="179"/>
      <c r="J214" s="179"/>
    </row>
    <row r="215" spans="1:10" s="181" customFormat="1" ht="25.5">
      <c r="A215" s="177" t="s">
        <v>697</v>
      </c>
      <c r="B215" s="178" t="s">
        <v>268</v>
      </c>
      <c r="C215" s="177" t="s">
        <v>779</v>
      </c>
      <c r="D215" s="177" t="s">
        <v>763</v>
      </c>
      <c r="E215" s="178" t="s">
        <v>152</v>
      </c>
      <c r="F215" s="177" t="s">
        <v>34</v>
      </c>
      <c r="G215" s="179" t="s">
        <v>387</v>
      </c>
      <c r="H215" s="180"/>
      <c r="I215" s="179"/>
      <c r="J215" s="179"/>
    </row>
    <row r="216" spans="1:10" s="181" customFormat="1" ht="12.75">
      <c r="A216" s="177" t="s">
        <v>697</v>
      </c>
      <c r="B216" s="178" t="s">
        <v>268</v>
      </c>
      <c r="C216" s="177" t="s">
        <v>779</v>
      </c>
      <c r="D216" s="177" t="s">
        <v>763</v>
      </c>
      <c r="E216" s="178" t="s">
        <v>99</v>
      </c>
      <c r="F216" s="177" t="s">
        <v>34</v>
      </c>
      <c r="G216" s="179"/>
      <c r="H216" s="180"/>
      <c r="I216" s="179"/>
      <c r="J216" s="179"/>
    </row>
    <row r="217" spans="1:10" s="181" customFormat="1" ht="12.75">
      <c r="A217" s="177" t="s">
        <v>697</v>
      </c>
      <c r="B217" s="178" t="s">
        <v>243</v>
      </c>
      <c r="C217" s="177" t="s">
        <v>779</v>
      </c>
      <c r="D217" s="177" t="s">
        <v>763</v>
      </c>
      <c r="E217" s="194" t="s">
        <v>270</v>
      </c>
      <c r="F217" s="177" t="s">
        <v>33</v>
      </c>
      <c r="G217" s="179"/>
      <c r="H217" s="180">
        <v>1.7556677769420867E-2</v>
      </c>
      <c r="I217" s="179"/>
      <c r="J217" s="179"/>
    </row>
    <row r="218" spans="1:10" s="181" customFormat="1" ht="12.75">
      <c r="A218" s="177" t="s">
        <v>697</v>
      </c>
      <c r="B218" s="178" t="s">
        <v>243</v>
      </c>
      <c r="C218" s="177" t="s">
        <v>779</v>
      </c>
      <c r="D218" s="177" t="s">
        <v>763</v>
      </c>
      <c r="E218" s="178" t="s">
        <v>271</v>
      </c>
      <c r="F218" s="177" t="s">
        <v>33</v>
      </c>
      <c r="G218" s="179"/>
      <c r="H218" s="180"/>
      <c r="I218" s="179"/>
      <c r="J218" s="179"/>
    </row>
    <row r="219" spans="1:10" s="181" customFormat="1" ht="12.75">
      <c r="A219" s="177" t="s">
        <v>697</v>
      </c>
      <c r="B219" s="178" t="s">
        <v>243</v>
      </c>
      <c r="C219" s="177" t="s">
        <v>779</v>
      </c>
      <c r="D219" s="177" t="s">
        <v>763</v>
      </c>
      <c r="E219" s="178" t="s">
        <v>99</v>
      </c>
      <c r="F219" s="177" t="s">
        <v>33</v>
      </c>
      <c r="G219" s="179"/>
      <c r="H219" s="180"/>
      <c r="I219" s="179"/>
      <c r="J219" s="179"/>
    </row>
    <row r="220" spans="1:10" s="181" customFormat="1" ht="12.75">
      <c r="A220" s="177" t="s">
        <v>697</v>
      </c>
      <c r="B220" s="178" t="s">
        <v>244</v>
      </c>
      <c r="C220" s="177" t="s">
        <v>779</v>
      </c>
      <c r="D220" s="177" t="s">
        <v>763</v>
      </c>
      <c r="E220" s="178" t="s">
        <v>270</v>
      </c>
      <c r="F220" s="177" t="s">
        <v>33</v>
      </c>
      <c r="G220" s="179" t="s">
        <v>361</v>
      </c>
      <c r="H220" s="180">
        <v>1.7556677769420867E-2</v>
      </c>
      <c r="I220" s="179"/>
      <c r="J220" s="179"/>
    </row>
    <row r="221" spans="1:10" s="181" customFormat="1" ht="12.75">
      <c r="A221" s="177" t="s">
        <v>697</v>
      </c>
      <c r="B221" s="178" t="s">
        <v>244</v>
      </c>
      <c r="C221" s="177" t="s">
        <v>779</v>
      </c>
      <c r="D221" s="177" t="s">
        <v>763</v>
      </c>
      <c r="E221" s="178" t="s">
        <v>271</v>
      </c>
      <c r="F221" s="177" t="s">
        <v>33</v>
      </c>
      <c r="G221" s="179"/>
      <c r="H221" s="180"/>
      <c r="I221" s="179"/>
      <c r="J221" s="179"/>
    </row>
    <row r="222" spans="1:10" s="181" customFormat="1" ht="12.75">
      <c r="A222" s="177" t="s">
        <v>697</v>
      </c>
      <c r="B222" s="178" t="s">
        <v>244</v>
      </c>
      <c r="C222" s="177" t="s">
        <v>779</v>
      </c>
      <c r="D222" s="177" t="s">
        <v>763</v>
      </c>
      <c r="E222" s="178" t="s">
        <v>99</v>
      </c>
      <c r="F222" s="177" t="s">
        <v>33</v>
      </c>
      <c r="G222" s="179"/>
      <c r="H222" s="180"/>
      <c r="I222" s="179"/>
      <c r="J222" s="179"/>
    </row>
    <row r="223" spans="1:10" s="181" customFormat="1" ht="12.75">
      <c r="A223" s="177" t="s">
        <v>697</v>
      </c>
      <c r="B223" s="178" t="s">
        <v>212</v>
      </c>
      <c r="C223" s="177" t="s">
        <v>779</v>
      </c>
      <c r="D223" s="177" t="s">
        <v>763</v>
      </c>
      <c r="E223" s="178" t="s">
        <v>103</v>
      </c>
      <c r="F223" s="177" t="s">
        <v>34</v>
      </c>
      <c r="G223" s="179"/>
      <c r="H223" s="180"/>
      <c r="I223" s="179"/>
      <c r="J223" s="179"/>
    </row>
    <row r="224" spans="1:10" s="181" customFormat="1" ht="25.5">
      <c r="A224" s="177" t="s">
        <v>697</v>
      </c>
      <c r="B224" s="178" t="s">
        <v>568</v>
      </c>
      <c r="C224" s="177" t="s">
        <v>779</v>
      </c>
      <c r="D224" s="177" t="s">
        <v>763</v>
      </c>
      <c r="E224" s="178" t="s">
        <v>263</v>
      </c>
      <c r="F224" s="177" t="s">
        <v>33</v>
      </c>
      <c r="G224" s="179"/>
      <c r="H224" s="180"/>
      <c r="I224" s="179"/>
      <c r="J224" s="179"/>
    </row>
    <row r="225" spans="1:10" s="181" customFormat="1" ht="25.5">
      <c r="A225" s="177" t="s">
        <v>697</v>
      </c>
      <c r="B225" s="178" t="s">
        <v>568</v>
      </c>
      <c r="C225" s="177" t="s">
        <v>779</v>
      </c>
      <c r="D225" s="177" t="s">
        <v>763</v>
      </c>
      <c r="E225" s="178" t="s">
        <v>419</v>
      </c>
      <c r="F225" s="177" t="s">
        <v>33</v>
      </c>
      <c r="G225" s="179"/>
      <c r="H225" s="180"/>
      <c r="I225" s="179"/>
      <c r="J225" s="179"/>
    </row>
    <row r="226" spans="1:10" s="181" customFormat="1" ht="25.5">
      <c r="A226" s="177" t="s">
        <v>697</v>
      </c>
      <c r="B226" s="178" t="s">
        <v>568</v>
      </c>
      <c r="C226" s="177" t="s">
        <v>779</v>
      </c>
      <c r="D226" s="177" t="s">
        <v>763</v>
      </c>
      <c r="E226" s="178" t="s">
        <v>82</v>
      </c>
      <c r="F226" s="177" t="s">
        <v>33</v>
      </c>
      <c r="G226" s="179"/>
      <c r="H226" s="180"/>
      <c r="I226" s="179"/>
      <c r="J226" s="179"/>
    </row>
    <row r="227" spans="1:10" s="181" customFormat="1" ht="25.5">
      <c r="A227" s="177" t="s">
        <v>697</v>
      </c>
      <c r="B227" s="178" t="s">
        <v>568</v>
      </c>
      <c r="C227" s="177" t="s">
        <v>779</v>
      </c>
      <c r="D227" s="177" t="s">
        <v>763</v>
      </c>
      <c r="E227" s="178" t="s">
        <v>273</v>
      </c>
      <c r="F227" s="177" t="s">
        <v>33</v>
      </c>
      <c r="G227" s="179"/>
      <c r="H227" s="180"/>
      <c r="I227" s="179"/>
      <c r="J227" s="179"/>
    </row>
    <row r="228" spans="1:10" s="181" customFormat="1" ht="25.5">
      <c r="A228" s="177" t="s">
        <v>697</v>
      </c>
      <c r="B228" s="178" t="s">
        <v>568</v>
      </c>
      <c r="C228" s="177" t="s">
        <v>779</v>
      </c>
      <c r="D228" s="177" t="s">
        <v>763</v>
      </c>
      <c r="E228" s="178" t="s">
        <v>920</v>
      </c>
      <c r="F228" s="177" t="s">
        <v>33</v>
      </c>
      <c r="G228" s="179"/>
      <c r="H228" s="180"/>
      <c r="I228" s="179"/>
      <c r="J228" s="179"/>
    </row>
    <row r="229" spans="1:10" s="181" customFormat="1" ht="25.5">
      <c r="A229" s="177" t="s">
        <v>697</v>
      </c>
      <c r="B229" s="178" t="s">
        <v>568</v>
      </c>
      <c r="C229" s="177" t="s">
        <v>779</v>
      </c>
      <c r="D229" s="177" t="s">
        <v>763</v>
      </c>
      <c r="E229" s="178" t="s">
        <v>272</v>
      </c>
      <c r="F229" s="177" t="s">
        <v>33</v>
      </c>
      <c r="G229" s="179"/>
      <c r="H229" s="180"/>
      <c r="I229" s="179"/>
      <c r="J229" s="179"/>
    </row>
    <row r="230" spans="1:10" s="181" customFormat="1" ht="12.75">
      <c r="A230" s="177" t="s">
        <v>697</v>
      </c>
      <c r="B230" s="178" t="s">
        <v>578</v>
      </c>
      <c r="C230" s="177" t="s">
        <v>779</v>
      </c>
      <c r="D230" s="177" t="s">
        <v>763</v>
      </c>
      <c r="E230" s="178" t="s">
        <v>91</v>
      </c>
      <c r="F230" s="177" t="s">
        <v>34</v>
      </c>
      <c r="G230" s="179"/>
      <c r="H230" s="180"/>
      <c r="I230" s="179"/>
      <c r="J230" s="179"/>
    </row>
    <row r="231" spans="1:10" s="181" customFormat="1" ht="12.75">
      <c r="A231" s="177" t="s">
        <v>697</v>
      </c>
      <c r="B231" s="178" t="s">
        <v>578</v>
      </c>
      <c r="C231" s="177" t="s">
        <v>779</v>
      </c>
      <c r="D231" s="177" t="s">
        <v>763</v>
      </c>
      <c r="E231" s="178" t="s">
        <v>274</v>
      </c>
      <c r="F231" s="177" t="s">
        <v>33</v>
      </c>
      <c r="G231" s="179"/>
      <c r="H231" s="180"/>
      <c r="I231" s="179"/>
      <c r="J231" s="179"/>
    </row>
    <row r="232" spans="1:10" s="181" customFormat="1" ht="12.75">
      <c r="A232" s="177" t="s">
        <v>697</v>
      </c>
      <c r="B232" s="178" t="s">
        <v>578</v>
      </c>
      <c r="C232" s="177" t="s">
        <v>779</v>
      </c>
      <c r="D232" s="177" t="s">
        <v>763</v>
      </c>
      <c r="E232" s="178" t="s">
        <v>419</v>
      </c>
      <c r="F232" s="177" t="s">
        <v>33</v>
      </c>
      <c r="G232" s="179"/>
      <c r="H232" s="180"/>
      <c r="I232" s="179"/>
      <c r="J232" s="179"/>
    </row>
    <row r="233" spans="1:10" s="181" customFormat="1" ht="12.75">
      <c r="A233" s="177" t="s">
        <v>697</v>
      </c>
      <c r="B233" s="178" t="s">
        <v>578</v>
      </c>
      <c r="C233" s="177" t="s">
        <v>779</v>
      </c>
      <c r="D233" s="177" t="s">
        <v>763</v>
      </c>
      <c r="E233" s="178" t="s">
        <v>82</v>
      </c>
      <c r="F233" s="177" t="s">
        <v>33</v>
      </c>
      <c r="G233" s="179"/>
      <c r="H233" s="180"/>
      <c r="I233" s="179"/>
      <c r="J233" s="179"/>
    </row>
    <row r="234" spans="1:10" s="181" customFormat="1" ht="12.75">
      <c r="A234" s="177" t="s">
        <v>697</v>
      </c>
      <c r="B234" s="178" t="s">
        <v>578</v>
      </c>
      <c r="C234" s="177" t="s">
        <v>779</v>
      </c>
      <c r="D234" s="177" t="s">
        <v>763</v>
      </c>
      <c r="E234" s="178" t="s">
        <v>264</v>
      </c>
      <c r="F234" s="177" t="s">
        <v>33</v>
      </c>
      <c r="G234" s="179"/>
      <c r="H234" s="180"/>
      <c r="I234" s="179"/>
      <c r="J234" s="179"/>
    </row>
    <row r="235" spans="1:10" s="181" customFormat="1" ht="12.75">
      <c r="A235" s="177" t="s">
        <v>697</v>
      </c>
      <c r="B235" s="178" t="s">
        <v>578</v>
      </c>
      <c r="C235" s="177" t="s">
        <v>779</v>
      </c>
      <c r="D235" s="177" t="s">
        <v>763</v>
      </c>
      <c r="E235" s="178" t="s">
        <v>920</v>
      </c>
      <c r="F235" s="177" t="s">
        <v>33</v>
      </c>
      <c r="G235" s="179"/>
      <c r="H235" s="180"/>
      <c r="I235" s="179"/>
      <c r="J235" s="179"/>
    </row>
    <row r="236" spans="1:10" s="181" customFormat="1" ht="12.75">
      <c r="A236" s="177" t="s">
        <v>697</v>
      </c>
      <c r="B236" s="178" t="s">
        <v>578</v>
      </c>
      <c r="C236" s="177" t="s">
        <v>779</v>
      </c>
      <c r="D236" s="177" t="s">
        <v>763</v>
      </c>
      <c r="E236" s="178" t="s">
        <v>265</v>
      </c>
      <c r="F236" s="177" t="s">
        <v>33</v>
      </c>
      <c r="G236" s="179" t="s">
        <v>398</v>
      </c>
      <c r="H236" s="180">
        <v>4.5473723688528433E-3</v>
      </c>
      <c r="I236" s="179"/>
      <c r="J236" s="179"/>
    </row>
    <row r="237" spans="1:10" s="181" customFormat="1" ht="12.75">
      <c r="A237" s="177" t="s">
        <v>697</v>
      </c>
      <c r="B237" s="178" t="s">
        <v>220</v>
      </c>
      <c r="C237" s="177" t="s">
        <v>779</v>
      </c>
      <c r="D237" s="177" t="s">
        <v>763</v>
      </c>
      <c r="E237" s="194" t="s">
        <v>946</v>
      </c>
      <c r="F237" s="177" t="s">
        <v>33</v>
      </c>
      <c r="G237" s="179" t="s">
        <v>363</v>
      </c>
      <c r="H237" s="180">
        <v>4.3191402530267991E-3</v>
      </c>
      <c r="I237" s="179" t="s">
        <v>654</v>
      </c>
      <c r="J237" s="179"/>
    </row>
    <row r="238" spans="1:10" s="181" customFormat="1" ht="12.75">
      <c r="A238" s="177" t="s">
        <v>697</v>
      </c>
      <c r="B238" s="178" t="s">
        <v>220</v>
      </c>
      <c r="C238" s="177" t="s">
        <v>779</v>
      </c>
      <c r="D238" s="177" t="s">
        <v>763</v>
      </c>
      <c r="E238" s="194" t="s">
        <v>99</v>
      </c>
      <c r="F238" s="177" t="s">
        <v>33</v>
      </c>
      <c r="G238" s="179"/>
      <c r="H238" s="180"/>
      <c r="I238" s="179"/>
      <c r="J238" s="179"/>
    </row>
    <row r="239" spans="1:10" s="181" customFormat="1" ht="12.75">
      <c r="A239" s="177" t="s">
        <v>697</v>
      </c>
      <c r="B239" s="178" t="s">
        <v>275</v>
      </c>
      <c r="C239" s="177" t="s">
        <v>779</v>
      </c>
      <c r="D239" s="177" t="s">
        <v>763</v>
      </c>
      <c r="E239" s="178" t="s">
        <v>147</v>
      </c>
      <c r="F239" s="177" t="s">
        <v>34</v>
      </c>
      <c r="G239" s="179"/>
      <c r="H239" s="180"/>
      <c r="I239" s="179"/>
      <c r="J239" s="179"/>
    </row>
    <row r="240" spans="1:10" ht="25.5">
      <c r="A240" s="196" t="s">
        <v>697</v>
      </c>
      <c r="B240" s="172" t="s">
        <v>213</v>
      </c>
      <c r="C240" s="196" t="s">
        <v>779</v>
      </c>
      <c r="D240" s="196" t="s">
        <v>763</v>
      </c>
      <c r="E240" s="172" t="s">
        <v>50</v>
      </c>
      <c r="F240" s="196" t="s">
        <v>33</v>
      </c>
      <c r="G240" s="174" t="s">
        <v>400</v>
      </c>
      <c r="H240" s="198">
        <v>0.18766422889858933</v>
      </c>
      <c r="I240" s="174"/>
      <c r="J240" s="174" t="s">
        <v>864</v>
      </c>
    </row>
    <row r="241" spans="1:10" s="181" customFormat="1" ht="12.75">
      <c r="A241" s="177" t="s">
        <v>697</v>
      </c>
      <c r="B241" s="178" t="s">
        <v>576</v>
      </c>
      <c r="C241" s="177" t="s">
        <v>779</v>
      </c>
      <c r="D241" s="177" t="s">
        <v>763</v>
      </c>
      <c r="E241" s="178" t="s">
        <v>147</v>
      </c>
      <c r="F241" s="177" t="s">
        <v>34</v>
      </c>
      <c r="G241" s="179" t="s">
        <v>353</v>
      </c>
      <c r="H241" s="180"/>
      <c r="I241" s="179"/>
      <c r="J241" s="179"/>
    </row>
    <row r="242" spans="1:10" s="181" customFormat="1" ht="12.75">
      <c r="A242" s="177" t="s">
        <v>697</v>
      </c>
      <c r="B242" s="178" t="s">
        <v>539</v>
      </c>
      <c r="C242" s="177" t="s">
        <v>779</v>
      </c>
      <c r="D242" s="177" t="s">
        <v>763</v>
      </c>
      <c r="E242" s="178" t="s">
        <v>148</v>
      </c>
      <c r="F242" s="177" t="s">
        <v>33</v>
      </c>
      <c r="G242" s="179"/>
      <c r="H242" s="180"/>
      <c r="I242" s="179"/>
      <c r="J242" s="179"/>
    </row>
    <row r="243" spans="1:10" s="181" customFormat="1" ht="12.75">
      <c r="A243" s="177" t="s">
        <v>697</v>
      </c>
      <c r="B243" s="178" t="s">
        <v>539</v>
      </c>
      <c r="C243" s="177" t="s">
        <v>779</v>
      </c>
      <c r="D243" s="177" t="s">
        <v>763</v>
      </c>
      <c r="E243" s="178" t="s">
        <v>762</v>
      </c>
      <c r="F243" s="177" t="s">
        <v>33</v>
      </c>
      <c r="G243" s="179"/>
      <c r="H243" s="180"/>
      <c r="I243" s="179"/>
      <c r="J243" s="179"/>
    </row>
    <row r="244" spans="1:10" s="181" customFormat="1" ht="12.75">
      <c r="A244" s="177" t="s">
        <v>697</v>
      </c>
      <c r="B244" s="178" t="s">
        <v>558</v>
      </c>
      <c r="C244" s="177" t="s">
        <v>779</v>
      </c>
      <c r="D244" s="177" t="s">
        <v>763</v>
      </c>
      <c r="E244" s="178" t="s">
        <v>147</v>
      </c>
      <c r="F244" s="177" t="s">
        <v>34</v>
      </c>
      <c r="G244" s="179" t="s">
        <v>353</v>
      </c>
      <c r="H244" s="180"/>
      <c r="I244" s="179"/>
      <c r="J244" s="179"/>
    </row>
    <row r="245" spans="1:10" s="181" customFormat="1" ht="12.75">
      <c r="A245" s="177" t="s">
        <v>697</v>
      </c>
      <c r="B245" s="178" t="s">
        <v>246</v>
      </c>
      <c r="C245" s="177" t="s">
        <v>779</v>
      </c>
      <c r="D245" s="177" t="s">
        <v>763</v>
      </c>
      <c r="E245" s="178" t="s">
        <v>147</v>
      </c>
      <c r="F245" s="177" t="s">
        <v>34</v>
      </c>
      <c r="G245" s="179" t="s">
        <v>402</v>
      </c>
      <c r="H245" s="180"/>
      <c r="I245" s="179" t="s">
        <v>665</v>
      </c>
      <c r="J245" s="179"/>
    </row>
    <row r="246" spans="1:10" s="181" customFormat="1" ht="12.75">
      <c r="A246" s="177" t="s">
        <v>697</v>
      </c>
      <c r="B246" s="178" t="s">
        <v>104</v>
      </c>
      <c r="C246" s="177" t="s">
        <v>779</v>
      </c>
      <c r="D246" s="177" t="s">
        <v>763</v>
      </c>
      <c r="E246" s="178" t="s">
        <v>105</v>
      </c>
      <c r="F246" s="177" t="s">
        <v>33</v>
      </c>
      <c r="G246" s="179"/>
      <c r="H246" s="180"/>
      <c r="I246" s="179"/>
      <c r="J246" s="179"/>
    </row>
    <row r="247" spans="1:10" s="181" customFormat="1" ht="12.75">
      <c r="A247" s="177" t="s">
        <v>697</v>
      </c>
      <c r="B247" s="178" t="s">
        <v>106</v>
      </c>
      <c r="C247" s="177" t="s">
        <v>779</v>
      </c>
      <c r="D247" s="177" t="s">
        <v>763</v>
      </c>
      <c r="E247" s="178" t="s">
        <v>105</v>
      </c>
      <c r="F247" s="177" t="s">
        <v>33</v>
      </c>
      <c r="G247" s="179"/>
      <c r="H247" s="180"/>
      <c r="I247" s="179"/>
      <c r="J247" s="179"/>
    </row>
    <row r="248" spans="1:10" s="181" customFormat="1" ht="12.75">
      <c r="A248" s="177" t="s">
        <v>697</v>
      </c>
      <c r="B248" s="178" t="s">
        <v>107</v>
      </c>
      <c r="C248" s="177" t="s">
        <v>779</v>
      </c>
      <c r="D248" s="177" t="s">
        <v>763</v>
      </c>
      <c r="E248" s="178" t="s">
        <v>105</v>
      </c>
      <c r="F248" s="177" t="s">
        <v>33</v>
      </c>
      <c r="G248" s="179"/>
      <c r="H248" s="180"/>
      <c r="I248" s="179"/>
      <c r="J248" s="179"/>
    </row>
    <row r="249" spans="1:10" s="181" customFormat="1" ht="12.75">
      <c r="A249" s="177" t="s">
        <v>697</v>
      </c>
      <c r="B249" s="178" t="s">
        <v>108</v>
      </c>
      <c r="C249" s="177" t="s">
        <v>779</v>
      </c>
      <c r="D249" s="177" t="s">
        <v>763</v>
      </c>
      <c r="E249" s="178" t="s">
        <v>147</v>
      </c>
      <c r="F249" s="177" t="s">
        <v>33</v>
      </c>
      <c r="G249" s="179"/>
      <c r="H249" s="180"/>
      <c r="I249" s="179"/>
      <c r="J249" s="179"/>
    </row>
    <row r="250" spans="1:10" s="181" customFormat="1" ht="12.75">
      <c r="A250" s="177" t="s">
        <v>697</v>
      </c>
      <c r="B250" s="178" t="s">
        <v>922</v>
      </c>
      <c r="C250" s="177" t="s">
        <v>779</v>
      </c>
      <c r="D250" s="177" t="s">
        <v>763</v>
      </c>
      <c r="E250" s="178" t="s">
        <v>153</v>
      </c>
      <c r="F250" s="177" t="s">
        <v>33</v>
      </c>
      <c r="G250" s="179"/>
      <c r="H250" s="180"/>
      <c r="I250" s="179"/>
      <c r="J250" s="179"/>
    </row>
    <row r="251" spans="1:10" s="181" customFormat="1" ht="12.75">
      <c r="A251" s="177" t="s">
        <v>697</v>
      </c>
      <c r="B251" s="178" t="s">
        <v>922</v>
      </c>
      <c r="C251" s="177" t="s">
        <v>779</v>
      </c>
      <c r="D251" s="177" t="s">
        <v>763</v>
      </c>
      <c r="E251" s="178" t="s">
        <v>109</v>
      </c>
      <c r="F251" s="177" t="s">
        <v>33</v>
      </c>
      <c r="G251" s="179"/>
      <c r="H251" s="180"/>
      <c r="I251" s="179"/>
      <c r="J251" s="179"/>
    </row>
    <row r="252" spans="1:10" s="181" customFormat="1" ht="12.75">
      <c r="A252" s="177" t="s">
        <v>697</v>
      </c>
      <c r="B252" s="178" t="s">
        <v>922</v>
      </c>
      <c r="C252" s="177" t="s">
        <v>779</v>
      </c>
      <c r="D252" s="177" t="s">
        <v>763</v>
      </c>
      <c r="E252" s="178" t="s">
        <v>110</v>
      </c>
      <c r="F252" s="177" t="s">
        <v>33</v>
      </c>
      <c r="G252" s="179"/>
      <c r="H252" s="180"/>
      <c r="I252" s="179"/>
      <c r="J252" s="179"/>
    </row>
    <row r="253" spans="1:10" s="181" customFormat="1" ht="25.5">
      <c r="A253" s="177" t="s">
        <v>697</v>
      </c>
      <c r="B253" s="178" t="s">
        <v>276</v>
      </c>
      <c r="C253" s="177" t="s">
        <v>779</v>
      </c>
      <c r="D253" s="177" t="s">
        <v>763</v>
      </c>
      <c r="E253" s="178" t="s">
        <v>152</v>
      </c>
      <c r="F253" s="177" t="s">
        <v>34</v>
      </c>
      <c r="G253" s="179"/>
      <c r="H253" s="180"/>
      <c r="I253" s="179"/>
      <c r="J253" s="179"/>
    </row>
    <row r="254" spans="1:10" s="181" customFormat="1" ht="12.75">
      <c r="A254" s="177" t="s">
        <v>697</v>
      </c>
      <c r="B254" s="178" t="s">
        <v>276</v>
      </c>
      <c r="C254" s="177" t="s">
        <v>779</v>
      </c>
      <c r="D254" s="177" t="s">
        <v>763</v>
      </c>
      <c r="E254" s="178" t="s">
        <v>99</v>
      </c>
      <c r="F254" s="177" t="s">
        <v>34</v>
      </c>
      <c r="G254" s="179"/>
      <c r="H254" s="180"/>
      <c r="I254" s="179"/>
      <c r="J254" s="179"/>
    </row>
    <row r="255" spans="1:10" s="181" customFormat="1" ht="12.75">
      <c r="A255" s="177" t="s">
        <v>697</v>
      </c>
      <c r="B255" s="178" t="s">
        <v>111</v>
      </c>
      <c r="C255" s="177" t="s">
        <v>779</v>
      </c>
      <c r="D255" s="177" t="s">
        <v>763</v>
      </c>
      <c r="E255" s="178" t="s">
        <v>112</v>
      </c>
      <c r="F255" s="177" t="s">
        <v>33</v>
      </c>
      <c r="G255" s="179"/>
      <c r="H255" s="180"/>
      <c r="I255" s="179"/>
      <c r="J255" s="179"/>
    </row>
    <row r="256" spans="1:10" s="181" customFormat="1" ht="12.75">
      <c r="A256" s="177" t="s">
        <v>697</v>
      </c>
      <c r="B256" s="178" t="s">
        <v>277</v>
      </c>
      <c r="C256" s="177" t="s">
        <v>779</v>
      </c>
      <c r="D256" s="177" t="s">
        <v>763</v>
      </c>
      <c r="E256" s="178" t="s">
        <v>147</v>
      </c>
      <c r="F256" s="177" t="s">
        <v>34</v>
      </c>
      <c r="G256" s="179"/>
      <c r="H256" s="180"/>
      <c r="I256" s="179"/>
      <c r="J256" s="179"/>
    </row>
    <row r="257" spans="1:10" s="181" customFormat="1" ht="25.5">
      <c r="A257" s="177" t="s">
        <v>697</v>
      </c>
      <c r="B257" s="178" t="s">
        <v>278</v>
      </c>
      <c r="C257" s="177" t="s">
        <v>779</v>
      </c>
      <c r="D257" s="177" t="s">
        <v>763</v>
      </c>
      <c r="E257" s="178" t="s">
        <v>98</v>
      </c>
      <c r="F257" s="177" t="s">
        <v>34</v>
      </c>
      <c r="G257" s="179"/>
      <c r="H257" s="180"/>
      <c r="I257" s="179"/>
      <c r="J257" s="179"/>
    </row>
    <row r="258" spans="1:10" s="181" customFormat="1" ht="12.75">
      <c r="A258" s="177" t="s">
        <v>697</v>
      </c>
      <c r="B258" s="178" t="s">
        <v>248</v>
      </c>
      <c r="C258" s="177" t="s">
        <v>779</v>
      </c>
      <c r="D258" s="177" t="s">
        <v>763</v>
      </c>
      <c r="E258" s="178" t="s">
        <v>147</v>
      </c>
      <c r="F258" s="177" t="s">
        <v>34</v>
      </c>
      <c r="G258" s="179"/>
      <c r="H258" s="180"/>
      <c r="I258" s="179"/>
      <c r="J258" s="179"/>
    </row>
    <row r="259" spans="1:10" s="181" customFormat="1" ht="12.75">
      <c r="A259" s="177" t="s">
        <v>697</v>
      </c>
      <c r="B259" s="178" t="s">
        <v>251</v>
      </c>
      <c r="C259" s="177" t="s">
        <v>779</v>
      </c>
      <c r="D259" s="177" t="s">
        <v>763</v>
      </c>
      <c r="E259" s="178" t="s">
        <v>147</v>
      </c>
      <c r="F259" s="177" t="s">
        <v>34</v>
      </c>
      <c r="G259" s="179"/>
      <c r="H259" s="180"/>
      <c r="I259" s="179"/>
      <c r="J259" s="179"/>
    </row>
    <row r="260" spans="1:10" s="181" customFormat="1" ht="12.75">
      <c r="A260" s="177" t="s">
        <v>697</v>
      </c>
      <c r="B260" s="178" t="s">
        <v>910</v>
      </c>
      <c r="C260" s="177" t="s">
        <v>779</v>
      </c>
      <c r="D260" s="177" t="s">
        <v>763</v>
      </c>
      <c r="E260" s="178" t="s">
        <v>920</v>
      </c>
      <c r="F260" s="177" t="s">
        <v>33</v>
      </c>
      <c r="G260" s="179" t="s">
        <v>353</v>
      </c>
      <c r="H260" s="180">
        <v>1.9136139967195188E-3</v>
      </c>
      <c r="I260" s="179"/>
      <c r="J260" s="179"/>
    </row>
    <row r="261" spans="1:10" s="181" customFormat="1" ht="12.75">
      <c r="A261" s="177" t="s">
        <v>697</v>
      </c>
      <c r="B261" s="178" t="s">
        <v>910</v>
      </c>
      <c r="C261" s="177" t="s">
        <v>779</v>
      </c>
      <c r="D261" s="177" t="s">
        <v>763</v>
      </c>
      <c r="E261" s="178" t="s">
        <v>921</v>
      </c>
      <c r="F261" s="177" t="s">
        <v>33</v>
      </c>
      <c r="G261" s="179"/>
      <c r="H261" s="180"/>
      <c r="I261" s="179"/>
      <c r="J261" s="179"/>
    </row>
    <row r="262" spans="1:10" s="181" customFormat="1" ht="12.75">
      <c r="A262" s="177" t="s">
        <v>697</v>
      </c>
      <c r="B262" s="178" t="s">
        <v>910</v>
      </c>
      <c r="C262" s="177" t="s">
        <v>779</v>
      </c>
      <c r="D262" s="177" t="s">
        <v>763</v>
      </c>
      <c r="E262" s="178" t="s">
        <v>279</v>
      </c>
      <c r="F262" s="177" t="s">
        <v>33</v>
      </c>
      <c r="G262" s="179"/>
      <c r="H262" s="180"/>
      <c r="I262" s="179"/>
      <c r="J262" s="179"/>
    </row>
    <row r="263" spans="1:10" s="181" customFormat="1" ht="12.75">
      <c r="A263" s="177" t="s">
        <v>697</v>
      </c>
      <c r="B263" s="178" t="s">
        <v>910</v>
      </c>
      <c r="C263" s="177" t="s">
        <v>779</v>
      </c>
      <c r="D263" s="177" t="s">
        <v>763</v>
      </c>
      <c r="E263" s="178" t="s">
        <v>280</v>
      </c>
      <c r="F263" s="177" t="s">
        <v>33</v>
      </c>
      <c r="G263" s="179"/>
      <c r="H263" s="180"/>
      <c r="I263" s="179"/>
      <c r="J263" s="179"/>
    </row>
    <row r="264" spans="1:10" s="181" customFormat="1" ht="12.75">
      <c r="A264" s="177" t="s">
        <v>697</v>
      </c>
      <c r="B264" s="178" t="s">
        <v>910</v>
      </c>
      <c r="C264" s="177" t="s">
        <v>779</v>
      </c>
      <c r="D264" s="177" t="s">
        <v>763</v>
      </c>
      <c r="E264" s="178" t="s">
        <v>281</v>
      </c>
      <c r="F264" s="177" t="s">
        <v>33</v>
      </c>
      <c r="G264" s="179"/>
      <c r="H264" s="180"/>
      <c r="I264" s="179"/>
      <c r="J264" s="179"/>
    </row>
    <row r="265" spans="1:10" s="181" customFormat="1" ht="12.75">
      <c r="A265" s="177" t="s">
        <v>697</v>
      </c>
      <c r="B265" s="178" t="s">
        <v>910</v>
      </c>
      <c r="C265" s="177" t="s">
        <v>779</v>
      </c>
      <c r="D265" s="177" t="s">
        <v>763</v>
      </c>
      <c r="E265" s="178" t="s">
        <v>282</v>
      </c>
      <c r="F265" s="177" t="s">
        <v>33</v>
      </c>
      <c r="G265" s="179"/>
      <c r="H265" s="180"/>
      <c r="I265" s="179"/>
      <c r="J265" s="179"/>
    </row>
    <row r="266" spans="1:10" s="181" customFormat="1" ht="12.75">
      <c r="A266" s="177" t="s">
        <v>697</v>
      </c>
      <c r="B266" s="178" t="s">
        <v>552</v>
      </c>
      <c r="C266" s="177" t="s">
        <v>779</v>
      </c>
      <c r="D266" s="177" t="s">
        <v>763</v>
      </c>
      <c r="E266" s="178" t="s">
        <v>154</v>
      </c>
      <c r="F266" s="177" t="s">
        <v>34</v>
      </c>
      <c r="G266" s="179" t="s">
        <v>353</v>
      </c>
      <c r="H266" s="180"/>
      <c r="I266" s="179" t="s">
        <v>655</v>
      </c>
      <c r="J266" s="179"/>
    </row>
    <row r="267" spans="1:10" s="181" customFormat="1" ht="12.75">
      <c r="A267" s="177" t="s">
        <v>697</v>
      </c>
      <c r="B267" s="178" t="s">
        <v>552</v>
      </c>
      <c r="C267" s="177" t="s">
        <v>779</v>
      </c>
      <c r="D267" s="177" t="s">
        <v>763</v>
      </c>
      <c r="E267" s="178" t="s">
        <v>274</v>
      </c>
      <c r="F267" s="177" t="s">
        <v>34</v>
      </c>
      <c r="G267" s="179"/>
      <c r="H267" s="180"/>
      <c r="I267" s="179"/>
      <c r="J267" s="179"/>
    </row>
    <row r="268" spans="1:10" s="181" customFormat="1" ht="12.75">
      <c r="A268" s="177" t="s">
        <v>697</v>
      </c>
      <c r="B268" s="178" t="s">
        <v>589</v>
      </c>
      <c r="C268" s="177" t="s">
        <v>779</v>
      </c>
      <c r="D268" s="177" t="s">
        <v>763</v>
      </c>
      <c r="E268" s="178" t="s">
        <v>263</v>
      </c>
      <c r="F268" s="177" t="s">
        <v>33</v>
      </c>
      <c r="G268" s="179"/>
      <c r="H268" s="180"/>
      <c r="I268" s="179"/>
      <c r="J268" s="179"/>
    </row>
    <row r="269" spans="1:10" s="181" customFormat="1" ht="12.75">
      <c r="A269" s="177" t="s">
        <v>697</v>
      </c>
      <c r="B269" s="178" t="s">
        <v>589</v>
      </c>
      <c r="C269" s="177" t="s">
        <v>779</v>
      </c>
      <c r="D269" s="177" t="s">
        <v>763</v>
      </c>
      <c r="E269" s="178" t="s">
        <v>419</v>
      </c>
      <c r="F269" s="177" t="s">
        <v>33</v>
      </c>
      <c r="G269" s="179"/>
      <c r="H269" s="180"/>
      <c r="I269" s="179"/>
      <c r="J269" s="179"/>
    </row>
    <row r="270" spans="1:10" s="181" customFormat="1" ht="12.75">
      <c r="A270" s="177" t="s">
        <v>697</v>
      </c>
      <c r="B270" s="178" t="s">
        <v>589</v>
      </c>
      <c r="C270" s="177" t="s">
        <v>779</v>
      </c>
      <c r="D270" s="177" t="s">
        <v>763</v>
      </c>
      <c r="E270" s="178" t="s">
        <v>61</v>
      </c>
      <c r="F270" s="177" t="s">
        <v>33</v>
      </c>
      <c r="G270" s="179" t="s">
        <v>372</v>
      </c>
      <c r="H270" s="180">
        <v>2.4515385748924939E-3</v>
      </c>
      <c r="I270" s="179"/>
      <c r="J270" s="179"/>
    </row>
    <row r="271" spans="1:10" s="181" customFormat="1" ht="12.75">
      <c r="A271" s="177" t="s">
        <v>697</v>
      </c>
      <c r="B271" s="178" t="s">
        <v>589</v>
      </c>
      <c r="C271" s="177" t="s">
        <v>779</v>
      </c>
      <c r="D271" s="177" t="s">
        <v>763</v>
      </c>
      <c r="E271" s="178" t="s">
        <v>27</v>
      </c>
      <c r="F271" s="177" t="s">
        <v>33</v>
      </c>
      <c r="G271" s="179"/>
      <c r="H271" s="180"/>
      <c r="I271" s="179"/>
      <c r="J271" s="179"/>
    </row>
    <row r="272" spans="1:10" s="181" customFormat="1" ht="12.75">
      <c r="A272" s="177" t="s">
        <v>697</v>
      </c>
      <c r="B272" s="178" t="s">
        <v>283</v>
      </c>
      <c r="C272" s="177" t="s">
        <v>779</v>
      </c>
      <c r="D272" s="177" t="s">
        <v>763</v>
      </c>
      <c r="E272" s="178" t="s">
        <v>762</v>
      </c>
      <c r="F272" s="177" t="s">
        <v>34</v>
      </c>
      <c r="G272" s="179"/>
      <c r="H272" s="180"/>
      <c r="I272" s="179"/>
      <c r="J272" s="179"/>
    </row>
    <row r="273" spans="1:10" s="181" customFormat="1" ht="12.75">
      <c r="A273" s="177" t="s">
        <v>697</v>
      </c>
      <c r="B273" s="178" t="s">
        <v>113</v>
      </c>
      <c r="C273" s="177" t="s">
        <v>779</v>
      </c>
      <c r="D273" s="177" t="s">
        <v>763</v>
      </c>
      <c r="E273" s="178" t="s">
        <v>147</v>
      </c>
      <c r="F273" s="177" t="s">
        <v>33</v>
      </c>
      <c r="G273" s="179" t="s">
        <v>353</v>
      </c>
      <c r="H273" s="180"/>
      <c r="I273" s="179"/>
      <c r="J273" s="179"/>
    </row>
    <row r="274" spans="1:10" s="181" customFormat="1" ht="25.5">
      <c r="A274" s="177" t="s">
        <v>697</v>
      </c>
      <c r="B274" s="178" t="s">
        <v>1297</v>
      </c>
      <c r="C274" s="177" t="s">
        <v>779</v>
      </c>
      <c r="D274" s="177" t="s">
        <v>763</v>
      </c>
      <c r="E274" s="178" t="s">
        <v>147</v>
      </c>
      <c r="F274" s="177" t="s">
        <v>34</v>
      </c>
      <c r="G274" s="179" t="s">
        <v>353</v>
      </c>
      <c r="H274" s="180"/>
      <c r="I274" s="179"/>
      <c r="J274" s="179"/>
    </row>
    <row r="275" spans="1:10" s="181" customFormat="1" ht="25.5">
      <c r="A275" s="177" t="s">
        <v>697</v>
      </c>
      <c r="B275" s="178" t="s">
        <v>114</v>
      </c>
      <c r="C275" s="177" t="s">
        <v>779</v>
      </c>
      <c r="D275" s="177" t="s">
        <v>763</v>
      </c>
      <c r="E275" s="178" t="s">
        <v>147</v>
      </c>
      <c r="F275" s="177" t="s">
        <v>33</v>
      </c>
      <c r="G275" s="179"/>
      <c r="H275" s="180"/>
      <c r="I275" s="179"/>
      <c r="J275" s="179"/>
    </row>
    <row r="276" spans="1:10" s="181" customFormat="1" ht="12.75">
      <c r="A276" s="177" t="s">
        <v>697</v>
      </c>
      <c r="B276" s="178" t="s">
        <v>115</v>
      </c>
      <c r="C276" s="177" t="s">
        <v>779</v>
      </c>
      <c r="D276" s="177" t="s">
        <v>763</v>
      </c>
      <c r="E276" s="178" t="s">
        <v>85</v>
      </c>
      <c r="F276" s="177" t="s">
        <v>33</v>
      </c>
      <c r="G276" s="179"/>
      <c r="H276" s="180"/>
      <c r="I276" s="179"/>
      <c r="J276" s="179"/>
    </row>
    <row r="277" spans="1:10" s="181" customFormat="1" ht="12.75">
      <c r="A277" s="177" t="s">
        <v>697</v>
      </c>
      <c r="B277" s="178" t="s">
        <v>78</v>
      </c>
      <c r="C277" s="177" t="s">
        <v>779</v>
      </c>
      <c r="D277" s="177" t="s">
        <v>763</v>
      </c>
      <c r="E277" s="178" t="s">
        <v>116</v>
      </c>
      <c r="F277" s="177" t="s">
        <v>33</v>
      </c>
      <c r="G277" s="179"/>
      <c r="H277" s="180"/>
      <c r="I277" s="179"/>
      <c r="J277" s="179"/>
    </row>
    <row r="278" spans="1:10" s="181" customFormat="1" ht="12.75">
      <c r="A278" s="177" t="s">
        <v>697</v>
      </c>
      <c r="B278" s="178" t="s">
        <v>51</v>
      </c>
      <c r="C278" s="177" t="s">
        <v>779</v>
      </c>
      <c r="D278" s="177" t="s">
        <v>763</v>
      </c>
      <c r="E278" s="178" t="s">
        <v>147</v>
      </c>
      <c r="F278" s="177" t="s">
        <v>33</v>
      </c>
      <c r="G278" s="179"/>
      <c r="H278" s="180"/>
      <c r="I278" s="179"/>
      <c r="J278" s="179"/>
    </row>
    <row r="279" spans="1:10" s="181" customFormat="1" ht="12.75">
      <c r="A279" s="177" t="s">
        <v>697</v>
      </c>
      <c r="B279" s="178" t="s">
        <v>117</v>
      </c>
      <c r="C279" s="177" t="s">
        <v>779</v>
      </c>
      <c r="D279" s="177" t="s">
        <v>763</v>
      </c>
      <c r="E279" s="178" t="s">
        <v>116</v>
      </c>
      <c r="F279" s="177" t="s">
        <v>33</v>
      </c>
      <c r="G279" s="179"/>
      <c r="H279" s="180"/>
      <c r="I279" s="179"/>
      <c r="J279" s="179"/>
    </row>
    <row r="280" spans="1:10" s="181" customFormat="1" ht="12.75">
      <c r="A280" s="177" t="s">
        <v>697</v>
      </c>
      <c r="B280" s="178" t="s">
        <v>118</v>
      </c>
      <c r="C280" s="177" t="s">
        <v>779</v>
      </c>
      <c r="D280" s="177" t="s">
        <v>763</v>
      </c>
      <c r="E280" s="178" t="s">
        <v>85</v>
      </c>
      <c r="F280" s="177" t="s">
        <v>33</v>
      </c>
      <c r="G280" s="179"/>
      <c r="H280" s="180"/>
      <c r="I280" s="179"/>
      <c r="J280" s="179"/>
    </row>
    <row r="281" spans="1:10" s="181" customFormat="1" ht="12.75">
      <c r="A281" s="177" t="s">
        <v>697</v>
      </c>
      <c r="B281" s="178" t="s">
        <v>252</v>
      </c>
      <c r="C281" s="177" t="s">
        <v>779</v>
      </c>
      <c r="D281" s="177" t="s">
        <v>763</v>
      </c>
      <c r="E281" s="178" t="s">
        <v>147</v>
      </c>
      <c r="F281" s="177" t="s">
        <v>33</v>
      </c>
      <c r="G281" s="179"/>
      <c r="H281" s="180"/>
      <c r="I281" s="179"/>
      <c r="J281" s="179"/>
    </row>
    <row r="282" spans="1:10" s="181" customFormat="1" ht="12.75">
      <c r="A282" s="177" t="s">
        <v>697</v>
      </c>
      <c r="B282" s="178" t="s">
        <v>52</v>
      </c>
      <c r="C282" s="177" t="s">
        <v>779</v>
      </c>
      <c r="D282" s="177" t="s">
        <v>763</v>
      </c>
      <c r="E282" s="178" t="s">
        <v>147</v>
      </c>
      <c r="F282" s="177" t="s">
        <v>33</v>
      </c>
      <c r="G282" s="179"/>
      <c r="H282" s="180"/>
      <c r="I282" s="179"/>
      <c r="J282" s="179"/>
    </row>
    <row r="283" spans="1:10" s="181" customFormat="1" ht="12.75">
      <c r="A283" s="177" t="s">
        <v>697</v>
      </c>
      <c r="B283" s="178" t="s">
        <v>53</v>
      </c>
      <c r="C283" s="177" t="s">
        <v>779</v>
      </c>
      <c r="D283" s="177" t="s">
        <v>763</v>
      </c>
      <c r="E283" s="178" t="s">
        <v>119</v>
      </c>
      <c r="F283" s="177" t="s">
        <v>33</v>
      </c>
      <c r="G283" s="179"/>
      <c r="H283" s="180"/>
      <c r="I283" s="179"/>
      <c r="J283" s="179"/>
    </row>
    <row r="284" spans="1:10" s="181" customFormat="1" ht="12.75">
      <c r="A284" s="177" t="s">
        <v>697</v>
      </c>
      <c r="B284" s="178" t="s">
        <v>221</v>
      </c>
      <c r="C284" s="177" t="s">
        <v>779</v>
      </c>
      <c r="D284" s="177" t="s">
        <v>763</v>
      </c>
      <c r="E284" s="178" t="s">
        <v>147</v>
      </c>
      <c r="F284" s="177" t="s">
        <v>33</v>
      </c>
      <c r="G284" s="179" t="s">
        <v>353</v>
      </c>
      <c r="H284" s="180"/>
      <c r="I284" s="179"/>
      <c r="J284" s="179"/>
    </row>
    <row r="285" spans="1:10" s="181" customFormat="1" ht="25.5">
      <c r="A285" s="177" t="s">
        <v>697</v>
      </c>
      <c r="B285" s="178" t="s">
        <v>590</v>
      </c>
      <c r="C285" s="177" t="s">
        <v>779</v>
      </c>
      <c r="D285" s="177" t="s">
        <v>763</v>
      </c>
      <c r="E285" s="178" t="s">
        <v>284</v>
      </c>
      <c r="F285" s="177" t="s">
        <v>33</v>
      </c>
      <c r="G285" s="179"/>
      <c r="H285" s="180"/>
      <c r="I285" s="179"/>
      <c r="J285" s="179"/>
    </row>
    <row r="286" spans="1:10" s="181" customFormat="1" ht="25.5">
      <c r="A286" s="177" t="s">
        <v>697</v>
      </c>
      <c r="B286" s="178" t="s">
        <v>590</v>
      </c>
      <c r="C286" s="177" t="s">
        <v>779</v>
      </c>
      <c r="D286" s="177" t="s">
        <v>763</v>
      </c>
      <c r="E286" s="178" t="s">
        <v>420</v>
      </c>
      <c r="F286" s="177" t="s">
        <v>33</v>
      </c>
      <c r="G286" s="179"/>
      <c r="H286" s="180"/>
      <c r="I286" s="179"/>
      <c r="J286" s="179"/>
    </row>
    <row r="287" spans="1:10" s="181" customFormat="1" ht="12.75">
      <c r="A287" s="177" t="s">
        <v>697</v>
      </c>
      <c r="B287" s="178" t="s">
        <v>581</v>
      </c>
      <c r="C287" s="177" t="s">
        <v>779</v>
      </c>
      <c r="D287" s="177" t="s">
        <v>763</v>
      </c>
      <c r="E287" s="178" t="s">
        <v>147</v>
      </c>
      <c r="F287" s="177" t="s">
        <v>33</v>
      </c>
      <c r="G287" s="179"/>
      <c r="H287" s="180"/>
      <c r="I287" s="179"/>
      <c r="J287" s="179"/>
    </row>
    <row r="288" spans="1:10" s="181" customFormat="1" ht="12.75">
      <c r="A288" s="177" t="s">
        <v>697</v>
      </c>
      <c r="B288" s="178" t="s">
        <v>566</v>
      </c>
      <c r="C288" s="177" t="s">
        <v>779</v>
      </c>
      <c r="D288" s="177" t="s">
        <v>763</v>
      </c>
      <c r="E288" s="178" t="s">
        <v>286</v>
      </c>
      <c r="F288" s="177" t="s">
        <v>33</v>
      </c>
      <c r="G288" s="179"/>
      <c r="H288" s="180"/>
      <c r="I288" s="179"/>
      <c r="J288" s="179"/>
    </row>
    <row r="289" spans="1:10" s="181" customFormat="1" ht="12.75">
      <c r="A289" s="177" t="s">
        <v>697</v>
      </c>
      <c r="B289" s="178" t="s">
        <v>566</v>
      </c>
      <c r="C289" s="177" t="s">
        <v>779</v>
      </c>
      <c r="D289" s="177" t="s">
        <v>763</v>
      </c>
      <c r="E289" s="178" t="s">
        <v>99</v>
      </c>
      <c r="F289" s="177" t="s">
        <v>33</v>
      </c>
      <c r="G289" s="179"/>
      <c r="H289" s="180"/>
      <c r="I289" s="179"/>
      <c r="J289" s="179"/>
    </row>
    <row r="290" spans="1:10" s="181" customFormat="1" ht="12.75">
      <c r="A290" s="177" t="s">
        <v>697</v>
      </c>
      <c r="B290" s="178" t="s">
        <v>285</v>
      </c>
      <c r="C290" s="177" t="s">
        <v>779</v>
      </c>
      <c r="D290" s="177" t="s">
        <v>763</v>
      </c>
      <c r="E290" s="178" t="s">
        <v>120</v>
      </c>
      <c r="F290" s="177" t="s">
        <v>34</v>
      </c>
      <c r="G290" s="179"/>
      <c r="H290" s="180"/>
      <c r="I290" s="179"/>
      <c r="J290" s="179"/>
    </row>
    <row r="291" spans="1:10" ht="12.75">
      <c r="A291" s="196" t="s">
        <v>697</v>
      </c>
      <c r="B291" s="172" t="s">
        <v>215</v>
      </c>
      <c r="C291" s="196" t="s">
        <v>777</v>
      </c>
      <c r="D291" s="196" t="s">
        <v>763</v>
      </c>
      <c r="E291" s="172" t="s">
        <v>528</v>
      </c>
      <c r="F291" s="196" t="s">
        <v>33</v>
      </c>
      <c r="G291" s="174" t="s">
        <v>380</v>
      </c>
      <c r="H291" s="198">
        <v>9.0439791334589195E-2</v>
      </c>
      <c r="I291" s="174"/>
      <c r="J291" s="174" t="s">
        <v>864</v>
      </c>
    </row>
    <row r="292" spans="1:10" s="181" customFormat="1" ht="12.75">
      <c r="A292" s="177" t="s">
        <v>697</v>
      </c>
      <c r="B292" s="178" t="s">
        <v>222</v>
      </c>
      <c r="C292" s="177" t="s">
        <v>779</v>
      </c>
      <c r="D292" s="177" t="s">
        <v>763</v>
      </c>
      <c r="E292" s="178" t="s">
        <v>147</v>
      </c>
      <c r="F292" s="177" t="s">
        <v>34</v>
      </c>
      <c r="G292" s="179" t="s">
        <v>353</v>
      </c>
      <c r="H292" s="180"/>
      <c r="I292" s="179"/>
      <c r="J292" s="179"/>
    </row>
    <row r="293" spans="1:10" s="181" customFormat="1" ht="12.75">
      <c r="A293" s="177" t="s">
        <v>697</v>
      </c>
      <c r="B293" s="178" t="s">
        <v>121</v>
      </c>
      <c r="C293" s="177" t="s">
        <v>779</v>
      </c>
      <c r="D293" s="177" t="s">
        <v>763</v>
      </c>
      <c r="E293" s="178" t="s">
        <v>155</v>
      </c>
      <c r="F293" s="177" t="s">
        <v>33</v>
      </c>
      <c r="G293" s="179"/>
      <c r="H293" s="180"/>
      <c r="I293" s="179"/>
      <c r="J293" s="179"/>
    </row>
    <row r="294" spans="1:10" s="181" customFormat="1" ht="12.75">
      <c r="A294" s="177" t="s">
        <v>697</v>
      </c>
      <c r="B294" s="178" t="s">
        <v>122</v>
      </c>
      <c r="C294" s="177" t="s">
        <v>779</v>
      </c>
      <c r="D294" s="177" t="s">
        <v>763</v>
      </c>
      <c r="E294" s="178" t="s">
        <v>155</v>
      </c>
      <c r="F294" s="177" t="s">
        <v>33</v>
      </c>
      <c r="G294" s="179"/>
      <c r="H294" s="180">
        <v>2.1605271686291454E-4</v>
      </c>
      <c r="I294" s="179"/>
      <c r="J294" s="179"/>
    </row>
    <row r="295" spans="1:10" s="181" customFormat="1" ht="12.75">
      <c r="A295" s="177" t="s">
        <v>697</v>
      </c>
      <c r="B295" s="178" t="s">
        <v>342</v>
      </c>
      <c r="C295" s="177" t="s">
        <v>779</v>
      </c>
      <c r="D295" s="177" t="s">
        <v>763</v>
      </c>
      <c r="E295" s="178" t="s">
        <v>147</v>
      </c>
      <c r="F295" s="177" t="s">
        <v>34</v>
      </c>
      <c r="G295" s="179" t="s">
        <v>406</v>
      </c>
      <c r="H295" s="180"/>
      <c r="I295" s="179"/>
      <c r="J295" s="179"/>
    </row>
    <row r="296" spans="1:10" s="181" customFormat="1" ht="12.75">
      <c r="A296" s="177" t="s">
        <v>697</v>
      </c>
      <c r="B296" s="178" t="s">
        <v>909</v>
      </c>
      <c r="C296" s="177" t="s">
        <v>779</v>
      </c>
      <c r="D296" s="177" t="s">
        <v>763</v>
      </c>
      <c r="E296" s="178" t="s">
        <v>920</v>
      </c>
      <c r="F296" s="177" t="s">
        <v>33</v>
      </c>
      <c r="G296" s="179"/>
      <c r="H296" s="180">
        <v>7.4897600936220013E-2</v>
      </c>
      <c r="I296" s="179"/>
      <c r="J296" s="179"/>
    </row>
    <row r="297" spans="1:10" s="181" customFormat="1" ht="12.75">
      <c r="A297" s="177" t="s">
        <v>697</v>
      </c>
      <c r="B297" s="178" t="s">
        <v>909</v>
      </c>
      <c r="C297" s="177" t="s">
        <v>779</v>
      </c>
      <c r="D297" s="177" t="s">
        <v>763</v>
      </c>
      <c r="E297" s="178" t="s">
        <v>279</v>
      </c>
      <c r="F297" s="177" t="s">
        <v>33</v>
      </c>
      <c r="G297" s="179"/>
      <c r="H297" s="180"/>
      <c r="I297" s="179"/>
      <c r="J297" s="179"/>
    </row>
    <row r="298" spans="1:10" s="181" customFormat="1" ht="12.75">
      <c r="A298" s="177" t="s">
        <v>697</v>
      </c>
      <c r="B298" s="178" t="s">
        <v>909</v>
      </c>
      <c r="C298" s="177" t="s">
        <v>779</v>
      </c>
      <c r="D298" s="177" t="s">
        <v>763</v>
      </c>
      <c r="E298" s="178" t="s">
        <v>280</v>
      </c>
      <c r="F298" s="177" t="s">
        <v>33</v>
      </c>
      <c r="G298" s="179" t="s">
        <v>353</v>
      </c>
      <c r="H298" s="180">
        <v>4.4999999999999998E-2</v>
      </c>
      <c r="I298" s="179"/>
      <c r="J298" s="179"/>
    </row>
    <row r="299" spans="1:10" s="181" customFormat="1" ht="12.75">
      <c r="A299" s="177" t="s">
        <v>697</v>
      </c>
      <c r="B299" s="178" t="s">
        <v>909</v>
      </c>
      <c r="C299" s="177" t="s">
        <v>779</v>
      </c>
      <c r="D299" s="177" t="s">
        <v>763</v>
      </c>
      <c r="E299" s="178" t="s">
        <v>287</v>
      </c>
      <c r="F299" s="177" t="s">
        <v>33</v>
      </c>
      <c r="G299" s="179"/>
      <c r="H299" s="180"/>
      <c r="I299" s="179"/>
      <c r="J299" s="179"/>
    </row>
    <row r="300" spans="1:10" s="181" customFormat="1" ht="12.75">
      <c r="A300" s="177" t="s">
        <v>697</v>
      </c>
      <c r="B300" s="178" t="s">
        <v>909</v>
      </c>
      <c r="C300" s="177" t="s">
        <v>779</v>
      </c>
      <c r="D300" s="177" t="s">
        <v>763</v>
      </c>
      <c r="E300" s="178" t="s">
        <v>98</v>
      </c>
      <c r="F300" s="177" t="s">
        <v>33</v>
      </c>
      <c r="G300" s="179"/>
      <c r="H300" s="180"/>
      <c r="I300" s="179"/>
      <c r="J300" s="179"/>
    </row>
    <row r="301" spans="1:10" s="181" customFormat="1" ht="12.75">
      <c r="A301" s="177" t="s">
        <v>697</v>
      </c>
      <c r="B301" s="178" t="s">
        <v>909</v>
      </c>
      <c r="C301" s="177" t="s">
        <v>779</v>
      </c>
      <c r="D301" s="177" t="s">
        <v>763</v>
      </c>
      <c r="E301" s="178" t="s">
        <v>288</v>
      </c>
      <c r="F301" s="177" t="s">
        <v>33</v>
      </c>
      <c r="G301" s="179"/>
      <c r="H301" s="180"/>
      <c r="I301" s="179"/>
      <c r="J301" s="179"/>
    </row>
    <row r="302" spans="1:10" s="181" customFormat="1" ht="12.75">
      <c r="A302" s="177" t="s">
        <v>697</v>
      </c>
      <c r="B302" s="178" t="s">
        <v>909</v>
      </c>
      <c r="C302" s="177" t="s">
        <v>779</v>
      </c>
      <c r="D302" s="177" t="s">
        <v>763</v>
      </c>
      <c r="E302" s="178" t="s">
        <v>921</v>
      </c>
      <c r="F302" s="177" t="s">
        <v>33</v>
      </c>
      <c r="G302" s="179"/>
      <c r="H302" s="180"/>
      <c r="I302" s="179"/>
      <c r="J302" s="179"/>
    </row>
    <row r="303" spans="1:10" s="181" customFormat="1" ht="12.75">
      <c r="A303" s="177" t="s">
        <v>697</v>
      </c>
      <c r="B303" s="178" t="s">
        <v>909</v>
      </c>
      <c r="C303" s="177" t="s">
        <v>779</v>
      </c>
      <c r="D303" s="177" t="s">
        <v>763</v>
      </c>
      <c r="E303" s="178" t="s">
        <v>168</v>
      </c>
      <c r="F303" s="177" t="s">
        <v>33</v>
      </c>
      <c r="G303" s="179"/>
      <c r="H303" s="180">
        <v>6.9000000000000006E-2</v>
      </c>
      <c r="I303" s="179"/>
      <c r="J303" s="179"/>
    </row>
    <row r="304" spans="1:10" s="181" customFormat="1" ht="12.75">
      <c r="A304" s="177" t="s">
        <v>697</v>
      </c>
      <c r="B304" s="178" t="s">
        <v>584</v>
      </c>
      <c r="C304" s="177" t="s">
        <v>779</v>
      </c>
      <c r="D304" s="177" t="s">
        <v>763</v>
      </c>
      <c r="E304" s="178" t="s">
        <v>147</v>
      </c>
      <c r="F304" s="177" t="s">
        <v>34</v>
      </c>
      <c r="G304" s="179"/>
      <c r="H304" s="180"/>
      <c r="I304" s="179"/>
      <c r="J304" s="179"/>
    </row>
    <row r="305" spans="1:10" s="181" customFormat="1" ht="12.75">
      <c r="A305" s="177" t="s">
        <v>697</v>
      </c>
      <c r="B305" s="178" t="s">
        <v>189</v>
      </c>
      <c r="C305" s="177" t="s">
        <v>779</v>
      </c>
      <c r="D305" s="177" t="s">
        <v>763</v>
      </c>
      <c r="E305" s="178" t="s">
        <v>147</v>
      </c>
      <c r="F305" s="177" t="s">
        <v>33</v>
      </c>
      <c r="G305" s="179" t="s">
        <v>364</v>
      </c>
      <c r="H305" s="180"/>
      <c r="I305" s="179"/>
      <c r="J305" s="179"/>
    </row>
    <row r="306" spans="1:10" s="181" customFormat="1" ht="12.75">
      <c r="A306" s="177" t="s">
        <v>697</v>
      </c>
      <c r="B306" s="178" t="s">
        <v>54</v>
      </c>
      <c r="C306" s="177" t="s">
        <v>779</v>
      </c>
      <c r="D306" s="177" t="s">
        <v>763</v>
      </c>
      <c r="E306" s="178" t="s">
        <v>147</v>
      </c>
      <c r="F306" s="177" t="s">
        <v>33</v>
      </c>
      <c r="G306" s="179"/>
      <c r="H306" s="180"/>
      <c r="I306" s="179"/>
      <c r="J306" s="179"/>
    </row>
    <row r="307" spans="1:10" s="181" customFormat="1" ht="12.75">
      <c r="A307" s="177" t="s">
        <v>697</v>
      </c>
      <c r="B307" s="178" t="s">
        <v>169</v>
      </c>
      <c r="C307" s="177" t="s">
        <v>779</v>
      </c>
      <c r="D307" s="177" t="s">
        <v>763</v>
      </c>
      <c r="E307" s="178" t="s">
        <v>91</v>
      </c>
      <c r="F307" s="177" t="s">
        <v>33</v>
      </c>
      <c r="G307" s="179"/>
      <c r="H307" s="180"/>
      <c r="I307" s="179"/>
      <c r="J307" s="179"/>
    </row>
    <row r="308" spans="1:10" s="181" customFormat="1" ht="25.5">
      <c r="A308" s="177" t="s">
        <v>697</v>
      </c>
      <c r="B308" s="178" t="s">
        <v>193</v>
      </c>
      <c r="C308" s="177" t="s">
        <v>779</v>
      </c>
      <c r="D308" s="177" t="s">
        <v>763</v>
      </c>
      <c r="E308" s="178" t="s">
        <v>120</v>
      </c>
      <c r="F308" s="177" t="s">
        <v>34</v>
      </c>
      <c r="G308" s="179"/>
      <c r="H308" s="180"/>
      <c r="I308" s="179"/>
      <c r="J308" s="179"/>
    </row>
    <row r="309" spans="1:10" s="181" customFormat="1" ht="12.75">
      <c r="A309" s="177" t="s">
        <v>697</v>
      </c>
      <c r="B309" s="178" t="s">
        <v>289</v>
      </c>
      <c r="C309" s="177" t="s">
        <v>779</v>
      </c>
      <c r="D309" s="177" t="s">
        <v>763</v>
      </c>
      <c r="E309" s="178" t="s">
        <v>762</v>
      </c>
      <c r="F309" s="177" t="s">
        <v>34</v>
      </c>
      <c r="G309" s="179"/>
      <c r="H309" s="180"/>
      <c r="I309" s="179"/>
      <c r="J309" s="179"/>
    </row>
    <row r="310" spans="1:10" ht="12.75">
      <c r="A310" s="196" t="s">
        <v>697</v>
      </c>
      <c r="B310" s="172" t="s">
        <v>194</v>
      </c>
      <c r="C310" s="196" t="s">
        <v>779</v>
      </c>
      <c r="D310" s="196" t="s">
        <v>763</v>
      </c>
      <c r="E310" s="172" t="s">
        <v>56</v>
      </c>
      <c r="F310" s="196" t="s">
        <v>34</v>
      </c>
      <c r="G310" s="174" t="s">
        <v>394</v>
      </c>
      <c r="H310" s="198"/>
      <c r="I310" s="174"/>
      <c r="J310" s="174" t="s">
        <v>864</v>
      </c>
    </row>
    <row r="311" spans="1:10" ht="12.75">
      <c r="A311" s="177" t="s">
        <v>697</v>
      </c>
      <c r="B311" s="178" t="s">
        <v>194</v>
      </c>
      <c r="C311" s="177" t="s">
        <v>779</v>
      </c>
      <c r="D311" s="177" t="s">
        <v>763</v>
      </c>
      <c r="E311" s="178" t="s">
        <v>762</v>
      </c>
      <c r="F311" s="177" t="s">
        <v>34</v>
      </c>
      <c r="G311" s="179"/>
      <c r="H311" s="180"/>
      <c r="I311" s="179"/>
      <c r="J311" s="179"/>
    </row>
    <row r="312" spans="1:10" ht="12.75">
      <c r="A312" s="177" t="s">
        <v>697</v>
      </c>
      <c r="B312" s="178" t="s">
        <v>194</v>
      </c>
      <c r="C312" s="177" t="s">
        <v>779</v>
      </c>
      <c r="D312" s="177" t="s">
        <v>763</v>
      </c>
      <c r="E312" s="178" t="s">
        <v>99</v>
      </c>
      <c r="F312" s="177" t="s">
        <v>34</v>
      </c>
      <c r="G312" s="179"/>
      <c r="H312" s="180"/>
      <c r="I312" s="179"/>
      <c r="J312" s="179"/>
    </row>
    <row r="313" spans="1:10" s="181" customFormat="1" ht="12.75">
      <c r="A313" s="177" t="s">
        <v>697</v>
      </c>
      <c r="B313" s="178" t="s">
        <v>290</v>
      </c>
      <c r="C313" s="177" t="s">
        <v>779</v>
      </c>
      <c r="D313" s="177" t="s">
        <v>763</v>
      </c>
      <c r="E313" s="178" t="s">
        <v>147</v>
      </c>
      <c r="F313" s="177" t="s">
        <v>34</v>
      </c>
      <c r="G313" s="179"/>
      <c r="H313" s="180"/>
      <c r="I313" s="179"/>
      <c r="J313" s="179"/>
    </row>
    <row r="314" spans="1:10" s="181" customFormat="1" ht="12.75">
      <c r="A314" s="177" t="s">
        <v>697</v>
      </c>
      <c r="B314" s="178" t="s">
        <v>79</v>
      </c>
      <c r="C314" s="177" t="s">
        <v>779</v>
      </c>
      <c r="D314" s="177" t="s">
        <v>763</v>
      </c>
      <c r="E314" s="178" t="s">
        <v>147</v>
      </c>
      <c r="F314" s="177" t="s">
        <v>34</v>
      </c>
      <c r="G314" s="179"/>
      <c r="H314" s="180"/>
      <c r="I314" s="179"/>
      <c r="J314" s="179"/>
    </row>
    <row r="315" spans="1:10" s="181" customFormat="1" ht="12.75">
      <c r="A315" s="177" t="s">
        <v>697</v>
      </c>
      <c r="B315" s="178" t="s">
        <v>171</v>
      </c>
      <c r="C315" s="177" t="s">
        <v>781</v>
      </c>
      <c r="D315" s="177" t="s">
        <v>923</v>
      </c>
      <c r="E315" s="178" t="s">
        <v>126</v>
      </c>
      <c r="F315" s="177" t="s">
        <v>33</v>
      </c>
      <c r="G315" s="179"/>
      <c r="H315" s="180"/>
      <c r="I315" s="179"/>
      <c r="J315" s="179"/>
    </row>
    <row r="316" spans="1:10" s="181" customFormat="1" ht="12.75">
      <c r="A316" s="177" t="s">
        <v>697</v>
      </c>
      <c r="B316" s="178" t="s">
        <v>291</v>
      </c>
      <c r="C316" s="177" t="s">
        <v>781</v>
      </c>
      <c r="D316" s="177" t="s">
        <v>923</v>
      </c>
      <c r="E316" s="178" t="s">
        <v>126</v>
      </c>
      <c r="F316" s="177" t="s">
        <v>33</v>
      </c>
      <c r="G316" s="179"/>
      <c r="H316" s="180"/>
      <c r="I316" s="179"/>
      <c r="J316" s="179"/>
    </row>
    <row r="317" spans="1:10" s="181" customFormat="1" ht="12.75">
      <c r="A317" s="177" t="s">
        <v>697</v>
      </c>
      <c r="B317" s="178" t="s">
        <v>211</v>
      </c>
      <c r="C317" s="177" t="s">
        <v>781</v>
      </c>
      <c r="D317" s="177" t="s">
        <v>923</v>
      </c>
      <c r="E317" s="178" t="s">
        <v>126</v>
      </c>
      <c r="F317" s="177" t="s">
        <v>33</v>
      </c>
      <c r="G317" s="179"/>
      <c r="H317" s="180"/>
      <c r="I317" s="179"/>
      <c r="J317" s="179"/>
    </row>
    <row r="318" spans="1:10" s="181" customFormat="1" ht="12.75">
      <c r="A318" s="177" t="s">
        <v>697</v>
      </c>
      <c r="B318" s="178" t="s">
        <v>292</v>
      </c>
      <c r="C318" s="177" t="s">
        <v>781</v>
      </c>
      <c r="D318" s="177" t="s">
        <v>923</v>
      </c>
      <c r="E318" s="178" t="s">
        <v>126</v>
      </c>
      <c r="F318" s="177" t="s">
        <v>33</v>
      </c>
      <c r="G318" s="179"/>
      <c r="H318" s="180"/>
      <c r="I318" s="179"/>
      <c r="J318" s="179"/>
    </row>
    <row r="319" spans="1:10" s="181" customFormat="1" ht="12.75">
      <c r="A319" s="177" t="s">
        <v>697</v>
      </c>
      <c r="B319" s="178" t="s">
        <v>293</v>
      </c>
      <c r="C319" s="177" t="s">
        <v>781</v>
      </c>
      <c r="D319" s="177" t="s">
        <v>923</v>
      </c>
      <c r="E319" s="178" t="s">
        <v>126</v>
      </c>
      <c r="F319" s="177" t="s">
        <v>33</v>
      </c>
      <c r="G319" s="179"/>
      <c r="H319" s="180"/>
      <c r="I319" s="179"/>
      <c r="J319" s="179"/>
    </row>
    <row r="320" spans="1:10" s="181" customFormat="1" ht="12.75">
      <c r="A320" s="177" t="s">
        <v>697</v>
      </c>
      <c r="B320" s="178" t="s">
        <v>294</v>
      </c>
      <c r="C320" s="177" t="s">
        <v>781</v>
      </c>
      <c r="D320" s="177" t="s">
        <v>923</v>
      </c>
      <c r="E320" s="178" t="s">
        <v>127</v>
      </c>
      <c r="F320" s="177" t="s">
        <v>34</v>
      </c>
      <c r="G320" s="179"/>
      <c r="H320" s="180"/>
      <c r="I320" s="179"/>
      <c r="J320" s="179"/>
    </row>
    <row r="321" spans="1:10" s="181" customFormat="1" ht="12.75">
      <c r="A321" s="177" t="s">
        <v>697</v>
      </c>
      <c r="B321" s="178" t="s">
        <v>295</v>
      </c>
      <c r="C321" s="177" t="s">
        <v>781</v>
      </c>
      <c r="D321" s="177" t="s">
        <v>923</v>
      </c>
      <c r="E321" s="178" t="s">
        <v>126</v>
      </c>
      <c r="F321" s="177" t="s">
        <v>33</v>
      </c>
      <c r="G321" s="179"/>
      <c r="H321" s="180"/>
      <c r="I321" s="179"/>
      <c r="J321" s="179"/>
    </row>
    <row r="322" spans="1:10" s="181" customFormat="1" ht="12.75">
      <c r="A322" s="177" t="s">
        <v>697</v>
      </c>
      <c r="B322" s="178" t="s">
        <v>296</v>
      </c>
      <c r="C322" s="177" t="s">
        <v>781</v>
      </c>
      <c r="D322" s="177" t="s">
        <v>923</v>
      </c>
      <c r="E322" s="178" t="s">
        <v>126</v>
      </c>
      <c r="F322" s="177" t="s">
        <v>33</v>
      </c>
      <c r="G322" s="179"/>
      <c r="H322" s="180"/>
      <c r="I322" s="179"/>
      <c r="J322" s="179"/>
    </row>
    <row r="323" spans="1:10" s="181" customFormat="1" ht="25.5">
      <c r="A323" s="177" t="s">
        <v>697</v>
      </c>
      <c r="B323" s="178" t="s">
        <v>172</v>
      </c>
      <c r="C323" s="177" t="s">
        <v>781</v>
      </c>
      <c r="D323" s="177" t="s">
        <v>923</v>
      </c>
      <c r="E323" s="178" t="s">
        <v>126</v>
      </c>
      <c r="F323" s="177" t="s">
        <v>33</v>
      </c>
      <c r="G323" s="179"/>
      <c r="H323" s="180"/>
      <c r="I323" s="179"/>
      <c r="J323" s="179"/>
    </row>
    <row r="324" spans="1:10" s="181" customFormat="1" ht="12.75">
      <c r="A324" s="177" t="s">
        <v>697</v>
      </c>
      <c r="B324" s="178" t="s">
        <v>35</v>
      </c>
      <c r="C324" s="177" t="s">
        <v>781</v>
      </c>
      <c r="D324" s="177" t="s">
        <v>923</v>
      </c>
      <c r="E324" s="178" t="s">
        <v>126</v>
      </c>
      <c r="F324" s="177" t="s">
        <v>33</v>
      </c>
      <c r="G324" s="179"/>
      <c r="H324" s="180"/>
      <c r="I324" s="179"/>
      <c r="J324" s="179"/>
    </row>
    <row r="325" spans="1:10" s="181" customFormat="1" ht="12.75">
      <c r="A325" s="177" t="s">
        <v>697</v>
      </c>
      <c r="B325" s="178" t="s">
        <v>297</v>
      </c>
      <c r="C325" s="177" t="s">
        <v>781</v>
      </c>
      <c r="D325" s="177" t="s">
        <v>923</v>
      </c>
      <c r="E325" s="178" t="s">
        <v>126</v>
      </c>
      <c r="F325" s="177" t="s">
        <v>34</v>
      </c>
      <c r="G325" s="179"/>
      <c r="H325" s="180"/>
      <c r="I325" s="179"/>
      <c r="J325" s="179"/>
    </row>
    <row r="326" spans="1:10" s="181" customFormat="1" ht="12.75">
      <c r="A326" s="177" t="s">
        <v>697</v>
      </c>
      <c r="B326" s="178" t="s">
        <v>298</v>
      </c>
      <c r="C326" s="177" t="s">
        <v>781</v>
      </c>
      <c r="D326" s="177" t="s">
        <v>923</v>
      </c>
      <c r="E326" s="178" t="s">
        <v>126</v>
      </c>
      <c r="F326" s="177" t="s">
        <v>34</v>
      </c>
      <c r="G326" s="179"/>
      <c r="H326" s="180"/>
      <c r="I326" s="179"/>
      <c r="J326" s="179"/>
    </row>
    <row r="327" spans="1:10" s="181" customFormat="1" ht="12.75">
      <c r="A327" s="177" t="s">
        <v>697</v>
      </c>
      <c r="B327" s="178" t="s">
        <v>70</v>
      </c>
      <c r="C327" s="177" t="s">
        <v>781</v>
      </c>
      <c r="D327" s="177" t="s">
        <v>923</v>
      </c>
      <c r="E327" s="178" t="s">
        <v>126</v>
      </c>
      <c r="F327" s="177" t="s">
        <v>33</v>
      </c>
      <c r="G327" s="179"/>
      <c r="H327" s="180"/>
      <c r="I327" s="179"/>
      <c r="J327" s="179"/>
    </row>
    <row r="328" spans="1:10" s="181" customFormat="1" ht="12.75">
      <c r="A328" s="177" t="s">
        <v>697</v>
      </c>
      <c r="B328" s="178" t="s">
        <v>583</v>
      </c>
      <c r="C328" s="177" t="s">
        <v>781</v>
      </c>
      <c r="D328" s="177" t="s">
        <v>923</v>
      </c>
      <c r="E328" s="178" t="s">
        <v>126</v>
      </c>
      <c r="F328" s="177" t="s">
        <v>34</v>
      </c>
      <c r="G328" s="179"/>
      <c r="H328" s="180"/>
      <c r="I328" s="179"/>
      <c r="J328" s="179"/>
    </row>
    <row r="329" spans="1:10" s="181" customFormat="1" ht="12.75">
      <c r="A329" s="177" t="s">
        <v>697</v>
      </c>
      <c r="B329" s="178" t="s">
        <v>88</v>
      </c>
      <c r="C329" s="177" t="s">
        <v>781</v>
      </c>
      <c r="D329" s="177" t="s">
        <v>923</v>
      </c>
      <c r="E329" s="178" t="s">
        <v>126</v>
      </c>
      <c r="F329" s="177" t="s">
        <v>33</v>
      </c>
      <c r="G329" s="179"/>
      <c r="H329" s="180"/>
      <c r="I329" s="179"/>
      <c r="J329" s="179"/>
    </row>
    <row r="330" spans="1:10" s="181" customFormat="1" ht="12.75">
      <c r="A330" s="177" t="s">
        <v>697</v>
      </c>
      <c r="B330" s="178" t="s">
        <v>90</v>
      </c>
      <c r="C330" s="177" t="s">
        <v>781</v>
      </c>
      <c r="D330" s="177" t="s">
        <v>923</v>
      </c>
      <c r="E330" s="178" t="s">
        <v>126</v>
      </c>
      <c r="F330" s="177" t="s">
        <v>33</v>
      </c>
      <c r="G330" s="179"/>
      <c r="H330" s="180"/>
      <c r="I330" s="179"/>
      <c r="J330" s="179"/>
    </row>
    <row r="331" spans="1:10" s="181" customFormat="1" ht="12.75">
      <c r="A331" s="177" t="s">
        <v>697</v>
      </c>
      <c r="B331" s="178" t="s">
        <v>299</v>
      </c>
      <c r="C331" s="177" t="s">
        <v>781</v>
      </c>
      <c r="D331" s="177" t="s">
        <v>923</v>
      </c>
      <c r="E331" s="178" t="s">
        <v>128</v>
      </c>
      <c r="F331" s="177" t="s">
        <v>34</v>
      </c>
      <c r="G331" s="179"/>
      <c r="H331" s="180"/>
      <c r="I331" s="179"/>
      <c r="J331" s="179"/>
    </row>
    <row r="332" spans="1:10" s="181" customFormat="1" ht="12.75">
      <c r="A332" s="177" t="s">
        <v>697</v>
      </c>
      <c r="B332" s="178" t="s">
        <v>300</v>
      </c>
      <c r="C332" s="177" t="s">
        <v>781</v>
      </c>
      <c r="D332" s="177" t="s">
        <v>923</v>
      </c>
      <c r="E332" s="178" t="s">
        <v>129</v>
      </c>
      <c r="F332" s="177" t="s">
        <v>34</v>
      </c>
      <c r="G332" s="179"/>
      <c r="H332" s="180"/>
      <c r="I332" s="179"/>
      <c r="J332" s="179"/>
    </row>
    <row r="333" spans="1:10" s="181" customFormat="1" ht="12.75">
      <c r="A333" s="177" t="s">
        <v>697</v>
      </c>
      <c r="B333" s="178" t="s">
        <v>173</v>
      </c>
      <c r="C333" s="177" t="s">
        <v>781</v>
      </c>
      <c r="D333" s="177" t="s">
        <v>923</v>
      </c>
      <c r="E333" s="178" t="s">
        <v>126</v>
      </c>
      <c r="F333" s="177" t="s">
        <v>33</v>
      </c>
      <c r="G333" s="179"/>
      <c r="H333" s="180"/>
      <c r="I333" s="179"/>
      <c r="J333" s="179"/>
    </row>
    <row r="334" spans="1:10" s="181" customFormat="1" ht="12.75">
      <c r="A334" s="177" t="s">
        <v>697</v>
      </c>
      <c r="B334" s="178" t="s">
        <v>173</v>
      </c>
      <c r="C334" s="177" t="s">
        <v>781</v>
      </c>
      <c r="D334" s="177" t="s">
        <v>923</v>
      </c>
      <c r="E334" s="178" t="s">
        <v>174</v>
      </c>
      <c r="F334" s="177" t="s">
        <v>33</v>
      </c>
      <c r="G334" s="179"/>
      <c r="H334" s="180"/>
      <c r="I334" s="179"/>
      <c r="J334" s="179"/>
    </row>
    <row r="335" spans="1:10" s="181" customFormat="1" ht="12.75">
      <c r="A335" s="177" t="s">
        <v>697</v>
      </c>
      <c r="B335" s="178" t="s">
        <v>38</v>
      </c>
      <c r="C335" s="177" t="s">
        <v>781</v>
      </c>
      <c r="D335" s="177" t="s">
        <v>923</v>
      </c>
      <c r="E335" s="178" t="s">
        <v>126</v>
      </c>
      <c r="F335" s="177" t="s">
        <v>33</v>
      </c>
      <c r="G335" s="179"/>
      <c r="H335" s="180"/>
      <c r="I335" s="179"/>
      <c r="J335" s="179"/>
    </row>
    <row r="336" spans="1:10" s="181" customFormat="1" ht="12.75">
      <c r="A336" s="177" t="s">
        <v>697</v>
      </c>
      <c r="B336" s="178" t="s">
        <v>545</v>
      </c>
      <c r="C336" s="177" t="s">
        <v>781</v>
      </c>
      <c r="D336" s="177" t="s">
        <v>923</v>
      </c>
      <c r="E336" s="178" t="s">
        <v>130</v>
      </c>
      <c r="F336" s="177" t="s">
        <v>34</v>
      </c>
      <c r="G336" s="179"/>
      <c r="H336" s="180"/>
      <c r="I336" s="179"/>
      <c r="J336" s="179"/>
    </row>
    <row r="337" spans="1:10" s="181" customFormat="1" ht="12.75">
      <c r="A337" s="177" t="s">
        <v>697</v>
      </c>
      <c r="B337" s="178" t="s">
        <v>301</v>
      </c>
      <c r="C337" s="177" t="s">
        <v>781</v>
      </c>
      <c r="D337" s="177" t="s">
        <v>923</v>
      </c>
      <c r="E337" s="178" t="s">
        <v>126</v>
      </c>
      <c r="F337" s="177" t="s">
        <v>33</v>
      </c>
      <c r="G337" s="179"/>
      <c r="H337" s="180"/>
      <c r="I337" s="179"/>
      <c r="J337" s="179"/>
    </row>
    <row r="338" spans="1:10" s="181" customFormat="1" ht="12.75">
      <c r="A338" s="177" t="s">
        <v>697</v>
      </c>
      <c r="B338" s="178" t="s">
        <v>49</v>
      </c>
      <c r="C338" s="177" t="s">
        <v>781</v>
      </c>
      <c r="D338" s="177" t="s">
        <v>923</v>
      </c>
      <c r="E338" s="178" t="s">
        <v>126</v>
      </c>
      <c r="F338" s="177" t="s">
        <v>33</v>
      </c>
      <c r="G338" s="179"/>
      <c r="H338" s="180"/>
      <c r="I338" s="179"/>
      <c r="J338" s="179"/>
    </row>
    <row r="339" spans="1:10" s="181" customFormat="1" ht="12.75">
      <c r="A339" s="177" t="s">
        <v>697</v>
      </c>
      <c r="B339" s="178" t="s">
        <v>303</v>
      </c>
      <c r="C339" s="177" t="s">
        <v>781</v>
      </c>
      <c r="D339" s="177" t="s">
        <v>923</v>
      </c>
      <c r="E339" s="178" t="s">
        <v>126</v>
      </c>
      <c r="F339" s="177" t="s">
        <v>33</v>
      </c>
      <c r="G339" s="179"/>
      <c r="H339" s="180"/>
      <c r="I339" s="179"/>
      <c r="J339" s="179"/>
    </row>
    <row r="340" spans="1:10" s="181" customFormat="1" ht="12.75">
      <c r="A340" s="177" t="s">
        <v>697</v>
      </c>
      <c r="B340" s="178" t="s">
        <v>302</v>
      </c>
      <c r="C340" s="177" t="s">
        <v>781</v>
      </c>
      <c r="D340" s="177" t="s">
        <v>923</v>
      </c>
      <c r="E340" s="178" t="s">
        <v>126</v>
      </c>
      <c r="F340" s="177" t="s">
        <v>33</v>
      </c>
      <c r="G340" s="179"/>
      <c r="H340" s="180"/>
      <c r="I340" s="179"/>
      <c r="J340" s="179"/>
    </row>
    <row r="341" spans="1:10" s="181" customFormat="1" ht="12.75">
      <c r="A341" s="177" t="s">
        <v>697</v>
      </c>
      <c r="B341" s="178" t="s">
        <v>175</v>
      </c>
      <c r="C341" s="177" t="s">
        <v>781</v>
      </c>
      <c r="D341" s="177" t="s">
        <v>923</v>
      </c>
      <c r="E341" s="178" t="s">
        <v>126</v>
      </c>
      <c r="F341" s="177" t="s">
        <v>33</v>
      </c>
      <c r="G341" s="179"/>
      <c r="H341" s="180"/>
      <c r="I341" s="179"/>
      <c r="J341" s="179"/>
    </row>
    <row r="342" spans="1:10" s="181" customFormat="1" ht="12.75">
      <c r="A342" s="177" t="s">
        <v>697</v>
      </c>
      <c r="B342" s="178" t="s">
        <v>304</v>
      </c>
      <c r="C342" s="177" t="s">
        <v>781</v>
      </c>
      <c r="D342" s="177" t="s">
        <v>923</v>
      </c>
      <c r="E342" s="178" t="s">
        <v>126</v>
      </c>
      <c r="F342" s="177" t="s">
        <v>34</v>
      </c>
      <c r="G342" s="179"/>
      <c r="H342" s="180"/>
      <c r="I342" s="179"/>
      <c r="J342" s="179"/>
    </row>
    <row r="343" spans="1:10" s="181" customFormat="1" ht="12.75">
      <c r="A343" s="177" t="s">
        <v>697</v>
      </c>
      <c r="B343" s="178" t="s">
        <v>305</v>
      </c>
      <c r="C343" s="177" t="s">
        <v>781</v>
      </c>
      <c r="D343" s="177" t="s">
        <v>923</v>
      </c>
      <c r="E343" s="178" t="s">
        <v>126</v>
      </c>
      <c r="F343" s="177" t="s">
        <v>33</v>
      </c>
      <c r="G343" s="179"/>
      <c r="H343" s="180"/>
      <c r="I343" s="179"/>
      <c r="J343" s="179"/>
    </row>
    <row r="344" spans="1:10" s="181" customFormat="1" ht="12.75">
      <c r="A344" s="177" t="s">
        <v>697</v>
      </c>
      <c r="B344" s="178" t="s">
        <v>95</v>
      </c>
      <c r="C344" s="177" t="s">
        <v>781</v>
      </c>
      <c r="D344" s="177" t="s">
        <v>923</v>
      </c>
      <c r="E344" s="178" t="s">
        <v>126</v>
      </c>
      <c r="F344" s="177" t="s">
        <v>33</v>
      </c>
      <c r="G344" s="179"/>
      <c r="H344" s="180"/>
      <c r="I344" s="179"/>
      <c r="J344" s="179"/>
    </row>
    <row r="345" spans="1:10" s="181" customFormat="1" ht="12.75">
      <c r="A345" s="177" t="s">
        <v>697</v>
      </c>
      <c r="B345" s="178" t="s">
        <v>96</v>
      </c>
      <c r="C345" s="177" t="s">
        <v>781</v>
      </c>
      <c r="D345" s="177" t="s">
        <v>923</v>
      </c>
      <c r="E345" s="178" t="s">
        <v>126</v>
      </c>
      <c r="F345" s="177" t="s">
        <v>33</v>
      </c>
      <c r="G345" s="179"/>
      <c r="H345" s="180"/>
      <c r="I345" s="179"/>
      <c r="J345" s="179"/>
    </row>
    <row r="346" spans="1:10" s="181" customFormat="1" ht="12.75">
      <c r="A346" s="177" t="s">
        <v>697</v>
      </c>
      <c r="B346" s="178" t="s">
        <v>100</v>
      </c>
      <c r="C346" s="177" t="s">
        <v>781</v>
      </c>
      <c r="D346" s="177" t="s">
        <v>923</v>
      </c>
      <c r="E346" s="178" t="s">
        <v>126</v>
      </c>
      <c r="F346" s="177" t="s">
        <v>33</v>
      </c>
      <c r="G346" s="179"/>
      <c r="H346" s="180"/>
      <c r="I346" s="179"/>
      <c r="J346" s="179"/>
    </row>
    <row r="347" spans="1:10" s="181" customFormat="1" ht="12.75">
      <c r="A347" s="177" t="s">
        <v>697</v>
      </c>
      <c r="B347" s="178" t="s">
        <v>306</v>
      </c>
      <c r="C347" s="177" t="s">
        <v>781</v>
      </c>
      <c r="D347" s="177" t="s">
        <v>923</v>
      </c>
      <c r="E347" s="178" t="s">
        <v>126</v>
      </c>
      <c r="F347" s="177" t="s">
        <v>33</v>
      </c>
      <c r="G347" s="179"/>
      <c r="H347" s="180"/>
      <c r="I347" s="179"/>
      <c r="J347" s="179"/>
    </row>
    <row r="348" spans="1:10" s="181" customFormat="1" ht="12.75">
      <c r="A348" s="177" t="s">
        <v>697</v>
      </c>
      <c r="B348" s="178" t="s">
        <v>268</v>
      </c>
      <c r="C348" s="177" t="s">
        <v>781</v>
      </c>
      <c r="D348" s="177" t="s">
        <v>923</v>
      </c>
      <c r="E348" s="178" t="s">
        <v>126</v>
      </c>
      <c r="F348" s="177" t="s">
        <v>34</v>
      </c>
      <c r="G348" s="179"/>
      <c r="H348" s="180"/>
      <c r="I348" s="179"/>
      <c r="J348" s="179"/>
    </row>
    <row r="349" spans="1:10" s="181" customFormat="1" ht="12.75">
      <c r="A349" s="177" t="s">
        <v>697</v>
      </c>
      <c r="B349" s="178" t="s">
        <v>243</v>
      </c>
      <c r="C349" s="177" t="s">
        <v>781</v>
      </c>
      <c r="D349" s="177" t="s">
        <v>923</v>
      </c>
      <c r="E349" s="178" t="s">
        <v>131</v>
      </c>
      <c r="F349" s="177" t="s">
        <v>34</v>
      </c>
      <c r="G349" s="179"/>
      <c r="H349" s="180"/>
      <c r="I349" s="179"/>
      <c r="J349" s="179"/>
    </row>
    <row r="350" spans="1:10" s="181" customFormat="1" ht="12.75">
      <c r="A350" s="177" t="s">
        <v>697</v>
      </c>
      <c r="B350" s="178" t="s">
        <v>244</v>
      </c>
      <c r="C350" s="177" t="s">
        <v>781</v>
      </c>
      <c r="D350" s="177" t="s">
        <v>923</v>
      </c>
      <c r="E350" s="178" t="s">
        <v>131</v>
      </c>
      <c r="F350" s="177" t="s">
        <v>34</v>
      </c>
      <c r="G350" s="179"/>
      <c r="H350" s="180"/>
      <c r="I350" s="179"/>
      <c r="J350" s="179"/>
    </row>
    <row r="351" spans="1:10" s="181" customFormat="1" ht="12.75">
      <c r="A351" s="177" t="s">
        <v>697</v>
      </c>
      <c r="B351" s="178" t="s">
        <v>220</v>
      </c>
      <c r="C351" s="177" t="s">
        <v>781</v>
      </c>
      <c r="D351" s="177" t="s">
        <v>923</v>
      </c>
      <c r="E351" s="178" t="s">
        <v>126</v>
      </c>
      <c r="F351" s="177" t="s">
        <v>33</v>
      </c>
      <c r="G351" s="179"/>
      <c r="H351" s="180"/>
      <c r="I351" s="179"/>
      <c r="J351" s="179"/>
    </row>
    <row r="352" spans="1:10" s="181" customFormat="1" ht="25.5">
      <c r="A352" s="177" t="s">
        <v>697</v>
      </c>
      <c r="B352" s="178" t="s">
        <v>213</v>
      </c>
      <c r="C352" s="177" t="s">
        <v>781</v>
      </c>
      <c r="D352" s="177" t="s">
        <v>923</v>
      </c>
      <c r="E352" s="178" t="s">
        <v>132</v>
      </c>
      <c r="F352" s="177" t="s">
        <v>34</v>
      </c>
      <c r="G352" s="179"/>
      <c r="H352" s="180"/>
      <c r="I352" s="179"/>
      <c r="J352" s="179"/>
    </row>
    <row r="353" spans="1:10" s="181" customFormat="1" ht="12.75">
      <c r="A353" s="177" t="s">
        <v>697</v>
      </c>
      <c r="B353" s="178" t="s">
        <v>307</v>
      </c>
      <c r="C353" s="177" t="s">
        <v>781</v>
      </c>
      <c r="D353" s="177" t="s">
        <v>923</v>
      </c>
      <c r="E353" s="178" t="s">
        <v>129</v>
      </c>
      <c r="F353" s="177" t="s">
        <v>34</v>
      </c>
      <c r="G353" s="179"/>
      <c r="H353" s="180"/>
      <c r="I353" s="179"/>
      <c r="J353" s="179"/>
    </row>
    <row r="354" spans="1:10" s="181" customFormat="1" ht="12.75">
      <c r="A354" s="177" t="s">
        <v>697</v>
      </c>
      <c r="B354" s="178" t="s">
        <v>548</v>
      </c>
      <c r="C354" s="177" t="s">
        <v>781</v>
      </c>
      <c r="D354" s="177" t="s">
        <v>923</v>
      </c>
      <c r="E354" s="178" t="s">
        <v>126</v>
      </c>
      <c r="F354" s="177" t="s">
        <v>33</v>
      </c>
      <c r="G354" s="179"/>
      <c r="H354" s="180"/>
      <c r="I354" s="179"/>
      <c r="J354" s="179"/>
    </row>
    <row r="355" spans="1:10" s="181" customFormat="1" ht="12.75">
      <c r="A355" s="177" t="s">
        <v>697</v>
      </c>
      <c r="B355" s="178" t="s">
        <v>246</v>
      </c>
      <c r="C355" s="177" t="s">
        <v>781</v>
      </c>
      <c r="D355" s="177" t="s">
        <v>923</v>
      </c>
      <c r="E355" s="178" t="s">
        <v>126</v>
      </c>
      <c r="F355" s="177" t="s">
        <v>33</v>
      </c>
      <c r="G355" s="179"/>
      <c r="H355" s="180"/>
      <c r="I355" s="179"/>
      <c r="J355" s="179"/>
    </row>
    <row r="356" spans="1:10" s="181" customFormat="1" ht="12.75">
      <c r="A356" s="177" t="s">
        <v>697</v>
      </c>
      <c r="B356" s="178" t="s">
        <v>104</v>
      </c>
      <c r="C356" s="177" t="s">
        <v>781</v>
      </c>
      <c r="D356" s="177" t="s">
        <v>923</v>
      </c>
      <c r="E356" s="178" t="s">
        <v>126</v>
      </c>
      <c r="F356" s="177" t="s">
        <v>33</v>
      </c>
      <c r="G356" s="179"/>
      <c r="H356" s="180"/>
      <c r="I356" s="179"/>
      <c r="J356" s="179"/>
    </row>
    <row r="357" spans="1:10" s="181" customFormat="1" ht="12.75">
      <c r="A357" s="177" t="s">
        <v>697</v>
      </c>
      <c r="B357" s="178" t="s">
        <v>106</v>
      </c>
      <c r="C357" s="177" t="s">
        <v>781</v>
      </c>
      <c r="D357" s="177" t="s">
        <v>923</v>
      </c>
      <c r="E357" s="178" t="s">
        <v>126</v>
      </c>
      <c r="F357" s="177" t="s">
        <v>33</v>
      </c>
      <c r="G357" s="179"/>
      <c r="H357" s="180"/>
      <c r="I357" s="179"/>
      <c r="J357" s="179"/>
    </row>
    <row r="358" spans="1:10" s="181" customFormat="1" ht="12.75">
      <c r="A358" s="177" t="s">
        <v>697</v>
      </c>
      <c r="B358" s="178" t="s">
        <v>107</v>
      </c>
      <c r="C358" s="177" t="s">
        <v>781</v>
      </c>
      <c r="D358" s="177" t="s">
        <v>923</v>
      </c>
      <c r="E358" s="178" t="s">
        <v>126</v>
      </c>
      <c r="F358" s="177" t="s">
        <v>33</v>
      </c>
      <c r="G358" s="179"/>
      <c r="H358" s="180"/>
      <c r="I358" s="179"/>
      <c r="J358" s="179"/>
    </row>
    <row r="359" spans="1:10" s="181" customFormat="1" ht="12.75">
      <c r="A359" s="177" t="s">
        <v>697</v>
      </c>
      <c r="B359" s="178" t="s">
        <v>108</v>
      </c>
      <c r="C359" s="177" t="s">
        <v>781</v>
      </c>
      <c r="D359" s="177" t="s">
        <v>923</v>
      </c>
      <c r="E359" s="178" t="s">
        <v>126</v>
      </c>
      <c r="F359" s="177" t="s">
        <v>33</v>
      </c>
      <c r="G359" s="179"/>
      <c r="H359" s="180"/>
      <c r="I359" s="179"/>
      <c r="J359" s="179"/>
    </row>
    <row r="360" spans="1:10" s="181" customFormat="1" ht="12.75">
      <c r="A360" s="177" t="s">
        <v>697</v>
      </c>
      <c r="B360" s="178" t="s">
        <v>922</v>
      </c>
      <c r="C360" s="177" t="s">
        <v>781</v>
      </c>
      <c r="D360" s="177" t="s">
        <v>923</v>
      </c>
      <c r="E360" s="178" t="s">
        <v>126</v>
      </c>
      <c r="F360" s="177" t="s">
        <v>33</v>
      </c>
      <c r="G360" s="179"/>
      <c r="H360" s="180"/>
      <c r="I360" s="179"/>
      <c r="J360" s="179"/>
    </row>
    <row r="361" spans="1:10" s="181" customFormat="1" ht="12.75">
      <c r="A361" s="177" t="s">
        <v>697</v>
      </c>
      <c r="B361" s="178" t="s">
        <v>276</v>
      </c>
      <c r="C361" s="177" t="s">
        <v>781</v>
      </c>
      <c r="D361" s="177" t="s">
        <v>923</v>
      </c>
      <c r="E361" s="178" t="s">
        <v>126</v>
      </c>
      <c r="F361" s="177" t="s">
        <v>34</v>
      </c>
      <c r="G361" s="179"/>
      <c r="H361" s="180"/>
      <c r="I361" s="179"/>
      <c r="J361" s="179"/>
    </row>
    <row r="362" spans="1:10" s="181" customFormat="1" ht="12.75">
      <c r="A362" s="177" t="s">
        <v>697</v>
      </c>
      <c r="B362" s="178" t="s">
        <v>308</v>
      </c>
      <c r="C362" s="177" t="s">
        <v>781</v>
      </c>
      <c r="D362" s="177" t="s">
        <v>923</v>
      </c>
      <c r="E362" s="178" t="s">
        <v>126</v>
      </c>
      <c r="F362" s="177" t="s">
        <v>33</v>
      </c>
      <c r="G362" s="179"/>
      <c r="H362" s="180"/>
      <c r="I362" s="179"/>
      <c r="J362" s="179"/>
    </row>
    <row r="363" spans="1:10" s="181" customFormat="1" ht="12.75">
      <c r="A363" s="177" t="s">
        <v>697</v>
      </c>
      <c r="B363" s="178" t="s">
        <v>176</v>
      </c>
      <c r="C363" s="177" t="s">
        <v>781</v>
      </c>
      <c r="D363" s="177" t="s">
        <v>923</v>
      </c>
      <c r="E363" s="178" t="s">
        <v>126</v>
      </c>
      <c r="F363" s="177" t="s">
        <v>33</v>
      </c>
      <c r="G363" s="179"/>
      <c r="H363" s="180"/>
      <c r="I363" s="179"/>
      <c r="J363" s="179"/>
    </row>
    <row r="364" spans="1:10" s="181" customFormat="1" ht="12.75">
      <c r="A364" s="177" t="s">
        <v>697</v>
      </c>
      <c r="B364" s="178" t="s">
        <v>309</v>
      </c>
      <c r="C364" s="177" t="s">
        <v>781</v>
      </c>
      <c r="D364" s="177" t="s">
        <v>923</v>
      </c>
      <c r="E364" s="178" t="s">
        <v>126</v>
      </c>
      <c r="F364" s="177" t="s">
        <v>34</v>
      </c>
      <c r="G364" s="179"/>
      <c r="H364" s="180"/>
      <c r="I364" s="179"/>
      <c r="J364" s="179"/>
    </row>
    <row r="365" spans="1:10" s="181" customFormat="1" ht="25.5">
      <c r="A365" s="177" t="s">
        <v>697</v>
      </c>
      <c r="B365" s="178" t="s">
        <v>278</v>
      </c>
      <c r="C365" s="177" t="s">
        <v>781</v>
      </c>
      <c r="D365" s="177" t="s">
        <v>923</v>
      </c>
      <c r="E365" s="178" t="s">
        <v>126</v>
      </c>
      <c r="F365" s="177" t="s">
        <v>33</v>
      </c>
      <c r="G365" s="179"/>
      <c r="H365" s="180"/>
      <c r="I365" s="179"/>
      <c r="J365" s="179"/>
    </row>
    <row r="366" spans="1:10" s="181" customFormat="1" ht="12.75">
      <c r="A366" s="177" t="s">
        <v>697</v>
      </c>
      <c r="B366" s="178" t="s">
        <v>310</v>
      </c>
      <c r="C366" s="177" t="s">
        <v>781</v>
      </c>
      <c r="D366" s="177" t="s">
        <v>923</v>
      </c>
      <c r="E366" s="178" t="s">
        <v>133</v>
      </c>
      <c r="F366" s="177" t="s">
        <v>34</v>
      </c>
      <c r="G366" s="179"/>
      <c r="H366" s="180"/>
      <c r="I366" s="179"/>
      <c r="J366" s="179"/>
    </row>
    <row r="367" spans="1:10" s="181" customFormat="1" ht="12.75">
      <c r="A367" s="177" t="s">
        <v>697</v>
      </c>
      <c r="B367" s="178" t="s">
        <v>113</v>
      </c>
      <c r="C367" s="177" t="s">
        <v>781</v>
      </c>
      <c r="D367" s="177" t="s">
        <v>923</v>
      </c>
      <c r="E367" s="178" t="s">
        <v>126</v>
      </c>
      <c r="F367" s="177" t="s">
        <v>33</v>
      </c>
      <c r="G367" s="179"/>
      <c r="H367" s="180"/>
      <c r="I367" s="179"/>
      <c r="J367" s="179"/>
    </row>
    <row r="368" spans="1:10" s="181" customFormat="1" ht="12.75">
      <c r="A368" s="177" t="s">
        <v>697</v>
      </c>
      <c r="B368" s="178" t="s">
        <v>177</v>
      </c>
      <c r="C368" s="177" t="s">
        <v>781</v>
      </c>
      <c r="D368" s="177" t="s">
        <v>923</v>
      </c>
      <c r="E368" s="178" t="s">
        <v>126</v>
      </c>
      <c r="F368" s="177" t="s">
        <v>33</v>
      </c>
      <c r="G368" s="179"/>
      <c r="H368" s="180"/>
      <c r="I368" s="179"/>
      <c r="J368" s="179"/>
    </row>
    <row r="369" spans="1:10" s="181" customFormat="1" ht="12.75">
      <c r="A369" s="177" t="s">
        <v>697</v>
      </c>
      <c r="B369" s="178" t="s">
        <v>178</v>
      </c>
      <c r="C369" s="177" t="s">
        <v>781</v>
      </c>
      <c r="D369" s="177" t="s">
        <v>923</v>
      </c>
      <c r="E369" s="178" t="s">
        <v>126</v>
      </c>
      <c r="F369" s="177" t="s">
        <v>33</v>
      </c>
      <c r="G369" s="179"/>
      <c r="H369" s="180"/>
      <c r="I369" s="179"/>
      <c r="J369" s="179"/>
    </row>
    <row r="370" spans="1:10" s="181" customFormat="1" ht="25.5">
      <c r="A370" s="177" t="s">
        <v>697</v>
      </c>
      <c r="B370" s="178" t="s">
        <v>1297</v>
      </c>
      <c r="C370" s="177" t="s">
        <v>781</v>
      </c>
      <c r="D370" s="177" t="s">
        <v>923</v>
      </c>
      <c r="E370" s="178" t="s">
        <v>174</v>
      </c>
      <c r="F370" s="177" t="s">
        <v>33</v>
      </c>
      <c r="G370" s="179"/>
      <c r="H370" s="180"/>
      <c r="I370" s="179"/>
      <c r="J370" s="179"/>
    </row>
    <row r="371" spans="1:10" s="181" customFormat="1" ht="25.5">
      <c r="A371" s="177" t="s">
        <v>697</v>
      </c>
      <c r="B371" s="178" t="s">
        <v>114</v>
      </c>
      <c r="C371" s="177" t="s">
        <v>781</v>
      </c>
      <c r="D371" s="177" t="s">
        <v>923</v>
      </c>
      <c r="E371" s="178" t="s">
        <v>126</v>
      </c>
      <c r="F371" s="177" t="s">
        <v>33</v>
      </c>
      <c r="G371" s="179"/>
      <c r="H371" s="180"/>
      <c r="I371" s="179"/>
      <c r="J371" s="179"/>
    </row>
    <row r="372" spans="1:10" s="181" customFormat="1" ht="12.75">
      <c r="A372" s="177" t="s">
        <v>697</v>
      </c>
      <c r="B372" s="178" t="s">
        <v>179</v>
      </c>
      <c r="C372" s="177" t="s">
        <v>781</v>
      </c>
      <c r="D372" s="177" t="s">
        <v>923</v>
      </c>
      <c r="E372" s="178" t="s">
        <v>126</v>
      </c>
      <c r="F372" s="177" t="s">
        <v>33</v>
      </c>
      <c r="G372" s="179"/>
      <c r="H372" s="180"/>
      <c r="I372" s="179"/>
      <c r="J372" s="179"/>
    </row>
    <row r="373" spans="1:10" s="181" customFormat="1" ht="12.75">
      <c r="A373" s="177" t="s">
        <v>697</v>
      </c>
      <c r="B373" s="178" t="s">
        <v>51</v>
      </c>
      <c r="C373" s="177" t="s">
        <v>781</v>
      </c>
      <c r="D373" s="177" t="s">
        <v>923</v>
      </c>
      <c r="E373" s="178" t="s">
        <v>129</v>
      </c>
      <c r="F373" s="177" t="s">
        <v>33</v>
      </c>
      <c r="G373" s="179"/>
      <c r="H373" s="180"/>
      <c r="I373" s="179"/>
      <c r="J373" s="179"/>
    </row>
    <row r="374" spans="1:10" s="181" customFormat="1" ht="12.75">
      <c r="A374" s="177" t="s">
        <v>697</v>
      </c>
      <c r="B374" s="178" t="s">
        <v>118</v>
      </c>
      <c r="C374" s="177" t="s">
        <v>781</v>
      </c>
      <c r="D374" s="177" t="s">
        <v>923</v>
      </c>
      <c r="E374" s="178" t="s">
        <v>129</v>
      </c>
      <c r="F374" s="177" t="s">
        <v>33</v>
      </c>
      <c r="G374" s="179"/>
      <c r="H374" s="180"/>
      <c r="I374" s="179"/>
      <c r="J374" s="179"/>
    </row>
    <row r="375" spans="1:10" s="181" customFormat="1" ht="12.75">
      <c r="A375" s="177" t="s">
        <v>697</v>
      </c>
      <c r="B375" s="178" t="s">
        <v>311</v>
      </c>
      <c r="C375" s="177" t="s">
        <v>781</v>
      </c>
      <c r="D375" s="177" t="s">
        <v>923</v>
      </c>
      <c r="E375" s="178" t="s">
        <v>126</v>
      </c>
      <c r="F375" s="177" t="s">
        <v>33</v>
      </c>
      <c r="G375" s="179"/>
      <c r="H375" s="180"/>
      <c r="I375" s="179"/>
      <c r="J375" s="179"/>
    </row>
    <row r="376" spans="1:10" s="181" customFormat="1" ht="12.75">
      <c r="A376" s="177" t="s">
        <v>697</v>
      </c>
      <c r="B376" s="178" t="s">
        <v>180</v>
      </c>
      <c r="C376" s="177" t="s">
        <v>781</v>
      </c>
      <c r="D376" s="177" t="s">
        <v>923</v>
      </c>
      <c r="E376" s="178" t="s">
        <v>126</v>
      </c>
      <c r="F376" s="177" t="s">
        <v>33</v>
      </c>
      <c r="G376" s="179"/>
      <c r="H376" s="180"/>
      <c r="I376" s="179"/>
      <c r="J376" s="179"/>
    </row>
    <row r="377" spans="1:10" s="181" customFormat="1" ht="12.75">
      <c r="A377" s="177" t="s">
        <v>697</v>
      </c>
      <c r="B377" s="178" t="s">
        <v>181</v>
      </c>
      <c r="C377" s="177" t="s">
        <v>781</v>
      </c>
      <c r="D377" s="177" t="s">
        <v>923</v>
      </c>
      <c r="E377" s="178" t="s">
        <v>126</v>
      </c>
      <c r="F377" s="177" t="s">
        <v>33</v>
      </c>
      <c r="G377" s="179"/>
      <c r="H377" s="180"/>
      <c r="I377" s="179"/>
      <c r="J377" s="179"/>
    </row>
    <row r="378" spans="1:10" s="181" customFormat="1" ht="12.75">
      <c r="A378" s="177" t="s">
        <v>697</v>
      </c>
      <c r="B378" s="178" t="s">
        <v>312</v>
      </c>
      <c r="C378" s="177" t="s">
        <v>781</v>
      </c>
      <c r="D378" s="177" t="s">
        <v>923</v>
      </c>
      <c r="E378" s="178" t="s">
        <v>126</v>
      </c>
      <c r="F378" s="177" t="s">
        <v>33</v>
      </c>
      <c r="G378" s="179"/>
      <c r="H378" s="180"/>
      <c r="I378" s="179"/>
      <c r="J378" s="179"/>
    </row>
    <row r="379" spans="1:10" s="181" customFormat="1" ht="12.75">
      <c r="A379" s="177" t="s">
        <v>697</v>
      </c>
      <c r="B379" s="178" t="s">
        <v>313</v>
      </c>
      <c r="C379" s="177" t="s">
        <v>781</v>
      </c>
      <c r="D379" s="177" t="s">
        <v>923</v>
      </c>
      <c r="E379" s="178" t="s">
        <v>126</v>
      </c>
      <c r="F379" s="177" t="s">
        <v>34</v>
      </c>
      <c r="G379" s="179"/>
      <c r="H379" s="180"/>
      <c r="I379" s="179"/>
      <c r="J379" s="179"/>
    </row>
    <row r="380" spans="1:10" s="181" customFormat="1" ht="12.75">
      <c r="A380" s="177" t="s">
        <v>697</v>
      </c>
      <c r="B380" s="178" t="s">
        <v>566</v>
      </c>
      <c r="C380" s="177" t="s">
        <v>781</v>
      </c>
      <c r="D380" s="177" t="s">
        <v>923</v>
      </c>
      <c r="E380" s="178" t="s">
        <v>126</v>
      </c>
      <c r="F380" s="177" t="s">
        <v>33</v>
      </c>
      <c r="G380" s="179"/>
      <c r="H380" s="180"/>
      <c r="I380" s="179"/>
      <c r="J380" s="179"/>
    </row>
    <row r="381" spans="1:10" s="181" customFormat="1" ht="12.75">
      <c r="A381" s="177" t="s">
        <v>697</v>
      </c>
      <c r="B381" s="178" t="s">
        <v>314</v>
      </c>
      <c r="C381" s="177" t="s">
        <v>781</v>
      </c>
      <c r="D381" s="177" t="s">
        <v>923</v>
      </c>
      <c r="E381" s="178" t="s">
        <v>126</v>
      </c>
      <c r="F381" s="177" t="s">
        <v>34</v>
      </c>
      <c r="G381" s="179"/>
      <c r="H381" s="180"/>
      <c r="I381" s="179"/>
      <c r="J381" s="179"/>
    </row>
    <row r="382" spans="1:10" s="181" customFormat="1" ht="12.75">
      <c r="A382" s="177" t="s">
        <v>697</v>
      </c>
      <c r="B382" s="178" t="s">
        <v>62</v>
      </c>
      <c r="C382" s="177" t="s">
        <v>781</v>
      </c>
      <c r="D382" s="177" t="s">
        <v>923</v>
      </c>
      <c r="E382" s="178" t="s">
        <v>126</v>
      </c>
      <c r="F382" s="177" t="s">
        <v>33</v>
      </c>
      <c r="G382" s="179"/>
      <c r="H382" s="180"/>
      <c r="I382" s="179"/>
      <c r="J382" s="179"/>
    </row>
    <row r="383" spans="1:10" s="181" customFormat="1" ht="12.75">
      <c r="A383" s="177" t="s">
        <v>697</v>
      </c>
      <c r="B383" s="178" t="s">
        <v>182</v>
      </c>
      <c r="C383" s="177" t="s">
        <v>781</v>
      </c>
      <c r="D383" s="177" t="s">
        <v>923</v>
      </c>
      <c r="E383" s="178" t="s">
        <v>126</v>
      </c>
      <c r="F383" s="177" t="s">
        <v>33</v>
      </c>
      <c r="G383" s="179"/>
      <c r="H383" s="180"/>
      <c r="I383" s="179"/>
      <c r="J383" s="179"/>
    </row>
    <row r="384" spans="1:10" s="181" customFormat="1" ht="12.75">
      <c r="A384" s="177" t="s">
        <v>697</v>
      </c>
      <c r="B384" s="178" t="s">
        <v>342</v>
      </c>
      <c r="C384" s="177" t="s">
        <v>781</v>
      </c>
      <c r="D384" s="177" t="s">
        <v>923</v>
      </c>
      <c r="E384" s="178" t="s">
        <v>126</v>
      </c>
      <c r="F384" s="177" t="s">
        <v>34</v>
      </c>
      <c r="G384" s="179"/>
      <c r="H384" s="180"/>
      <c r="I384" s="179"/>
      <c r="J384" s="179"/>
    </row>
    <row r="385" spans="1:10" s="181" customFormat="1" ht="12.75">
      <c r="A385" s="177" t="s">
        <v>697</v>
      </c>
      <c r="B385" s="178" t="s">
        <v>253</v>
      </c>
      <c r="C385" s="177" t="s">
        <v>781</v>
      </c>
      <c r="D385" s="177" t="s">
        <v>923</v>
      </c>
      <c r="E385" s="178" t="s">
        <v>126</v>
      </c>
      <c r="F385" s="177" t="s">
        <v>33</v>
      </c>
      <c r="G385" s="179"/>
      <c r="H385" s="180"/>
      <c r="I385" s="179"/>
      <c r="J385" s="179"/>
    </row>
    <row r="386" spans="1:10" s="181" customFormat="1" ht="12.75">
      <c r="A386" s="177" t="s">
        <v>697</v>
      </c>
      <c r="B386" s="178" t="s">
        <v>574</v>
      </c>
      <c r="C386" s="177" t="s">
        <v>781</v>
      </c>
      <c r="D386" s="177" t="s">
        <v>923</v>
      </c>
      <c r="E386" s="178" t="s">
        <v>134</v>
      </c>
      <c r="F386" s="177" t="s">
        <v>33</v>
      </c>
      <c r="G386" s="179"/>
      <c r="H386" s="180"/>
      <c r="I386" s="179"/>
      <c r="J386" s="179"/>
    </row>
    <row r="387" spans="1:10" s="181" customFormat="1" ht="12.75">
      <c r="A387" s="177" t="s">
        <v>697</v>
      </c>
      <c r="B387" s="178" t="s">
        <v>315</v>
      </c>
      <c r="C387" s="177" t="s">
        <v>781</v>
      </c>
      <c r="D387" s="177" t="s">
        <v>923</v>
      </c>
      <c r="E387" s="178" t="s">
        <v>135</v>
      </c>
      <c r="F387" s="177" t="s">
        <v>34</v>
      </c>
      <c r="G387" s="179"/>
      <c r="H387" s="180"/>
      <c r="I387" s="179"/>
      <c r="J387" s="179"/>
    </row>
    <row r="388" spans="1:10" s="181" customFormat="1" ht="12.75">
      <c r="A388" s="177" t="s">
        <v>697</v>
      </c>
      <c r="B388" s="178" t="s">
        <v>183</v>
      </c>
      <c r="C388" s="177" t="s">
        <v>781</v>
      </c>
      <c r="D388" s="177" t="s">
        <v>923</v>
      </c>
      <c r="E388" s="178" t="s">
        <v>126</v>
      </c>
      <c r="F388" s="177" t="s">
        <v>33</v>
      </c>
      <c r="G388" s="179"/>
      <c r="H388" s="180"/>
      <c r="I388" s="179"/>
      <c r="J388" s="179"/>
    </row>
    <row r="389" spans="1:10" s="181" customFormat="1" ht="12.75">
      <c r="A389" s="177" t="s">
        <v>697</v>
      </c>
      <c r="B389" s="178" t="s">
        <v>184</v>
      </c>
      <c r="C389" s="177" t="s">
        <v>781</v>
      </c>
      <c r="D389" s="177" t="s">
        <v>923</v>
      </c>
      <c r="E389" s="178" t="s">
        <v>126</v>
      </c>
      <c r="F389" s="177" t="s">
        <v>33</v>
      </c>
      <c r="G389" s="179"/>
      <c r="H389" s="180"/>
      <c r="I389" s="179"/>
      <c r="J389" s="179"/>
    </row>
    <row r="390" spans="1:10" s="181" customFormat="1" ht="12.75">
      <c r="A390" s="177" t="s">
        <v>697</v>
      </c>
      <c r="B390" s="178" t="s">
        <v>185</v>
      </c>
      <c r="C390" s="177" t="s">
        <v>781</v>
      </c>
      <c r="D390" s="177" t="s">
        <v>923</v>
      </c>
      <c r="E390" s="178" t="s">
        <v>126</v>
      </c>
      <c r="F390" s="177" t="s">
        <v>33</v>
      </c>
      <c r="G390" s="179"/>
      <c r="H390" s="180"/>
      <c r="I390" s="179"/>
      <c r="J390" s="179"/>
    </row>
    <row r="391" spans="1:10" s="181" customFormat="1" ht="12.75">
      <c r="A391" s="177" t="s">
        <v>697</v>
      </c>
      <c r="B391" s="178" t="s">
        <v>186</v>
      </c>
      <c r="C391" s="177" t="s">
        <v>781</v>
      </c>
      <c r="D391" s="177" t="s">
        <v>923</v>
      </c>
      <c r="E391" s="178" t="s">
        <v>126</v>
      </c>
      <c r="F391" s="177" t="s">
        <v>33</v>
      </c>
      <c r="G391" s="179"/>
      <c r="H391" s="180"/>
      <c r="I391" s="179"/>
      <c r="J391" s="179"/>
    </row>
    <row r="392" spans="1:10" s="181" customFormat="1" ht="12.75">
      <c r="A392" s="177" t="s">
        <v>697</v>
      </c>
      <c r="B392" s="178" t="s">
        <v>187</v>
      </c>
      <c r="C392" s="177" t="s">
        <v>781</v>
      </c>
      <c r="D392" s="177" t="s">
        <v>923</v>
      </c>
      <c r="E392" s="178" t="s">
        <v>136</v>
      </c>
      <c r="F392" s="177" t="s">
        <v>34</v>
      </c>
      <c r="G392" s="179"/>
      <c r="H392" s="180"/>
      <c r="I392" s="179"/>
      <c r="J392" s="179"/>
    </row>
    <row r="393" spans="1:10" s="181" customFormat="1" ht="12.75">
      <c r="A393" s="177" t="s">
        <v>697</v>
      </c>
      <c r="B393" s="178" t="s">
        <v>188</v>
      </c>
      <c r="C393" s="177" t="s">
        <v>781</v>
      </c>
      <c r="D393" s="177" t="s">
        <v>923</v>
      </c>
      <c r="E393" s="178" t="s">
        <v>174</v>
      </c>
      <c r="F393" s="177" t="s">
        <v>33</v>
      </c>
      <c r="G393" s="179"/>
      <c r="H393" s="180"/>
      <c r="I393" s="179"/>
      <c r="J393" s="179"/>
    </row>
    <row r="394" spans="1:10" s="181" customFormat="1" ht="12.75">
      <c r="A394" s="177" t="s">
        <v>697</v>
      </c>
      <c r="B394" s="178" t="s">
        <v>189</v>
      </c>
      <c r="C394" s="177" t="s">
        <v>781</v>
      </c>
      <c r="D394" s="177" t="s">
        <v>923</v>
      </c>
      <c r="E394" s="178" t="s">
        <v>174</v>
      </c>
      <c r="F394" s="177" t="s">
        <v>33</v>
      </c>
      <c r="G394" s="179"/>
      <c r="H394" s="180"/>
      <c r="I394" s="179"/>
      <c r="J394" s="179"/>
    </row>
    <row r="395" spans="1:10" s="181" customFormat="1" ht="12.75">
      <c r="A395" s="177" t="s">
        <v>697</v>
      </c>
      <c r="B395" s="178" t="s">
        <v>189</v>
      </c>
      <c r="C395" s="177" t="s">
        <v>781</v>
      </c>
      <c r="D395" s="177" t="s">
        <v>923</v>
      </c>
      <c r="E395" s="178" t="s">
        <v>126</v>
      </c>
      <c r="F395" s="177" t="s">
        <v>33</v>
      </c>
      <c r="G395" s="179"/>
      <c r="H395" s="180"/>
      <c r="I395" s="179"/>
      <c r="J395" s="179"/>
    </row>
    <row r="396" spans="1:10" s="181" customFormat="1" ht="12.75">
      <c r="A396" s="177" t="s">
        <v>697</v>
      </c>
      <c r="B396" s="178" t="s">
        <v>190</v>
      </c>
      <c r="C396" s="177" t="s">
        <v>781</v>
      </c>
      <c r="D396" s="177" t="s">
        <v>923</v>
      </c>
      <c r="E396" s="178" t="s">
        <v>126</v>
      </c>
      <c r="F396" s="177" t="s">
        <v>33</v>
      </c>
      <c r="G396" s="179"/>
      <c r="H396" s="180"/>
      <c r="I396" s="179"/>
      <c r="J396" s="179"/>
    </row>
    <row r="397" spans="1:10" s="181" customFormat="1" ht="12.75">
      <c r="A397" s="177" t="s">
        <v>697</v>
      </c>
      <c r="B397" s="178" t="s">
        <v>191</v>
      </c>
      <c r="C397" s="177" t="s">
        <v>781</v>
      </c>
      <c r="D397" s="177" t="s">
        <v>923</v>
      </c>
      <c r="E397" s="178" t="s">
        <v>126</v>
      </c>
      <c r="F397" s="177" t="s">
        <v>33</v>
      </c>
      <c r="G397" s="179"/>
      <c r="H397" s="180"/>
      <c r="I397" s="179"/>
      <c r="J397" s="179"/>
    </row>
    <row r="398" spans="1:10" s="181" customFormat="1" ht="12.75">
      <c r="A398" s="177" t="s">
        <v>697</v>
      </c>
      <c r="B398" s="178" t="s">
        <v>192</v>
      </c>
      <c r="C398" s="177" t="s">
        <v>781</v>
      </c>
      <c r="D398" s="177" t="s">
        <v>923</v>
      </c>
      <c r="E398" s="178" t="s">
        <v>126</v>
      </c>
      <c r="F398" s="177" t="s">
        <v>33</v>
      </c>
      <c r="G398" s="179"/>
      <c r="H398" s="180"/>
      <c r="I398" s="179"/>
      <c r="J398" s="179"/>
    </row>
    <row r="399" spans="1:10" s="181" customFormat="1" ht="12.75">
      <c r="A399" s="177" t="s">
        <v>697</v>
      </c>
      <c r="B399" s="178" t="s">
        <v>54</v>
      </c>
      <c r="C399" s="177" t="s">
        <v>781</v>
      </c>
      <c r="D399" s="177" t="s">
        <v>923</v>
      </c>
      <c r="E399" s="178" t="s">
        <v>126</v>
      </c>
      <c r="F399" s="177" t="s">
        <v>33</v>
      </c>
      <c r="G399" s="179"/>
      <c r="H399" s="180"/>
      <c r="I399" s="179"/>
      <c r="J399" s="179"/>
    </row>
    <row r="400" spans="1:10" s="181" customFormat="1" ht="12.75">
      <c r="A400" s="177" t="s">
        <v>697</v>
      </c>
      <c r="B400" s="178" t="s">
        <v>316</v>
      </c>
      <c r="C400" s="177" t="s">
        <v>781</v>
      </c>
      <c r="D400" s="177" t="s">
        <v>923</v>
      </c>
      <c r="E400" s="178" t="s">
        <v>137</v>
      </c>
      <c r="F400" s="177" t="s">
        <v>34</v>
      </c>
      <c r="G400" s="179"/>
      <c r="H400" s="180"/>
      <c r="I400" s="179"/>
      <c r="J400" s="179"/>
    </row>
    <row r="401" spans="1:10" s="181" customFormat="1" ht="12.75">
      <c r="A401" s="177" t="s">
        <v>697</v>
      </c>
      <c r="B401" s="178" t="s">
        <v>317</v>
      </c>
      <c r="C401" s="177" t="s">
        <v>781</v>
      </c>
      <c r="D401" s="177" t="s">
        <v>923</v>
      </c>
      <c r="E401" s="178" t="s">
        <v>126</v>
      </c>
      <c r="F401" s="177" t="s">
        <v>34</v>
      </c>
      <c r="G401" s="179"/>
      <c r="H401" s="180"/>
      <c r="I401" s="179"/>
      <c r="J401" s="179"/>
    </row>
    <row r="402" spans="1:10" s="181" customFormat="1" ht="12.75">
      <c r="A402" s="177" t="s">
        <v>697</v>
      </c>
      <c r="B402" s="178" t="s">
        <v>541</v>
      </c>
      <c r="C402" s="177" t="s">
        <v>781</v>
      </c>
      <c r="D402" s="177" t="s">
        <v>923</v>
      </c>
      <c r="E402" s="178" t="s">
        <v>126</v>
      </c>
      <c r="F402" s="177" t="s">
        <v>33</v>
      </c>
      <c r="G402" s="179"/>
      <c r="H402" s="180"/>
      <c r="I402" s="179"/>
      <c r="J402" s="179"/>
    </row>
    <row r="403" spans="1:10" s="181" customFormat="1" ht="12.75">
      <c r="A403" s="177" t="s">
        <v>697</v>
      </c>
      <c r="B403" s="178" t="s">
        <v>169</v>
      </c>
      <c r="C403" s="177" t="s">
        <v>781</v>
      </c>
      <c r="D403" s="177" t="s">
        <v>923</v>
      </c>
      <c r="E403" s="178" t="s">
        <v>126</v>
      </c>
      <c r="F403" s="177" t="s">
        <v>33</v>
      </c>
      <c r="G403" s="179"/>
      <c r="H403" s="180"/>
      <c r="I403" s="179"/>
      <c r="J403" s="179"/>
    </row>
    <row r="404" spans="1:10" s="181" customFormat="1" ht="25.5">
      <c r="A404" s="177" t="s">
        <v>697</v>
      </c>
      <c r="B404" s="178" t="s">
        <v>193</v>
      </c>
      <c r="C404" s="177" t="s">
        <v>781</v>
      </c>
      <c r="D404" s="177" t="s">
        <v>923</v>
      </c>
      <c r="E404" s="178" t="s">
        <v>126</v>
      </c>
      <c r="F404" s="177" t="s">
        <v>34</v>
      </c>
      <c r="G404" s="179"/>
      <c r="H404" s="180"/>
      <c r="I404" s="179"/>
      <c r="J404" s="179"/>
    </row>
    <row r="405" spans="1:10" s="181" customFormat="1" ht="25.5">
      <c r="A405" s="177" t="s">
        <v>697</v>
      </c>
      <c r="B405" s="178" t="s">
        <v>193</v>
      </c>
      <c r="C405" s="177" t="s">
        <v>781</v>
      </c>
      <c r="D405" s="177" t="s">
        <v>923</v>
      </c>
      <c r="E405" s="178" t="s">
        <v>174</v>
      </c>
      <c r="F405" s="177" t="s">
        <v>33</v>
      </c>
      <c r="G405" s="179"/>
      <c r="H405" s="180"/>
      <c r="I405" s="179"/>
      <c r="J405" s="179"/>
    </row>
    <row r="406" spans="1:10" s="181" customFormat="1" ht="12.75">
      <c r="A406" s="177" t="s">
        <v>697</v>
      </c>
      <c r="B406" s="178" t="s">
        <v>194</v>
      </c>
      <c r="C406" s="177" t="s">
        <v>781</v>
      </c>
      <c r="D406" s="177" t="s">
        <v>923</v>
      </c>
      <c r="E406" s="178" t="s">
        <v>126</v>
      </c>
      <c r="F406" s="177" t="s">
        <v>34</v>
      </c>
      <c r="G406" s="179"/>
      <c r="H406" s="180"/>
      <c r="I406" s="179"/>
      <c r="J406" s="179"/>
    </row>
    <row r="407" spans="1:10" s="181" customFormat="1" ht="12.75">
      <c r="A407" s="177" t="s">
        <v>697</v>
      </c>
      <c r="B407" s="178" t="s">
        <v>194</v>
      </c>
      <c r="C407" s="177" t="s">
        <v>781</v>
      </c>
      <c r="D407" s="177" t="s">
        <v>923</v>
      </c>
      <c r="E407" s="178" t="s">
        <v>174</v>
      </c>
      <c r="F407" s="177" t="s">
        <v>33</v>
      </c>
      <c r="G407" s="179"/>
      <c r="H407" s="180"/>
      <c r="I407" s="179"/>
      <c r="J407" s="179"/>
    </row>
    <row r="408" spans="1:10" s="181" customFormat="1" ht="12.75">
      <c r="A408" s="177" t="s">
        <v>697</v>
      </c>
      <c r="B408" s="178" t="s">
        <v>1302</v>
      </c>
      <c r="C408" s="177" t="s">
        <v>781</v>
      </c>
      <c r="D408" s="177" t="s">
        <v>923</v>
      </c>
      <c r="E408" s="178" t="s">
        <v>138</v>
      </c>
      <c r="F408" s="177" t="s">
        <v>34</v>
      </c>
      <c r="G408" s="179"/>
      <c r="H408" s="180"/>
      <c r="I408" s="179"/>
      <c r="J408" s="179"/>
    </row>
    <row r="409" spans="1:10" s="181" customFormat="1" ht="12.75">
      <c r="A409" s="177" t="s">
        <v>697</v>
      </c>
      <c r="B409" s="178" t="s">
        <v>195</v>
      </c>
      <c r="C409" s="177" t="s">
        <v>781</v>
      </c>
      <c r="D409" s="177" t="s">
        <v>923</v>
      </c>
      <c r="E409" s="178" t="s">
        <v>139</v>
      </c>
      <c r="F409" s="177" t="s">
        <v>34</v>
      </c>
      <c r="G409" s="179"/>
      <c r="H409" s="180"/>
      <c r="I409" s="179"/>
      <c r="J409" s="179"/>
    </row>
    <row r="410" spans="1:10" s="181" customFormat="1" ht="12.75">
      <c r="A410" s="177" t="s">
        <v>697</v>
      </c>
      <c r="B410" s="178" t="s">
        <v>318</v>
      </c>
      <c r="C410" s="177" t="s">
        <v>781</v>
      </c>
      <c r="D410" s="177" t="s">
        <v>923</v>
      </c>
      <c r="E410" s="178" t="s">
        <v>126</v>
      </c>
      <c r="F410" s="177" t="s">
        <v>33</v>
      </c>
      <c r="G410" s="179"/>
      <c r="H410" s="180"/>
      <c r="I410" s="179"/>
      <c r="J410" s="179"/>
    </row>
    <row r="411" spans="1:10" s="181" customFormat="1" ht="12.75">
      <c r="A411" s="177" t="s">
        <v>697</v>
      </c>
      <c r="B411" s="178" t="s">
        <v>919</v>
      </c>
      <c r="C411" s="177" t="s">
        <v>777</v>
      </c>
      <c r="D411" s="177" t="s">
        <v>894</v>
      </c>
      <c r="E411" s="178" t="s">
        <v>196</v>
      </c>
      <c r="F411" s="177" t="s">
        <v>33</v>
      </c>
      <c r="G411" s="179"/>
      <c r="H411" s="180"/>
      <c r="I411" s="179"/>
      <c r="J411" s="179"/>
    </row>
    <row r="412" spans="1:10" s="181" customFormat="1" ht="12.75">
      <c r="A412" s="177" t="s">
        <v>697</v>
      </c>
      <c r="B412" s="178" t="s">
        <v>919</v>
      </c>
      <c r="C412" s="177" t="s">
        <v>777</v>
      </c>
      <c r="D412" s="177" t="s">
        <v>894</v>
      </c>
      <c r="E412" s="178" t="s">
        <v>197</v>
      </c>
      <c r="F412" s="177" t="s">
        <v>33</v>
      </c>
      <c r="G412" s="179"/>
      <c r="H412" s="180"/>
      <c r="I412" s="179"/>
      <c r="J412" s="179"/>
    </row>
    <row r="413" spans="1:10" s="181" customFormat="1" ht="12.75">
      <c r="A413" s="177" t="s">
        <v>697</v>
      </c>
      <c r="B413" s="178" t="s">
        <v>919</v>
      </c>
      <c r="C413" s="177" t="s">
        <v>777</v>
      </c>
      <c r="D413" s="177" t="s">
        <v>894</v>
      </c>
      <c r="E413" s="178" t="s">
        <v>198</v>
      </c>
      <c r="F413" s="177" t="s">
        <v>33</v>
      </c>
      <c r="G413" s="179"/>
      <c r="H413" s="180"/>
      <c r="I413" s="179"/>
      <c r="J413" s="179"/>
    </row>
    <row r="414" spans="1:10" s="181" customFormat="1" ht="12.75">
      <c r="A414" s="177" t="s">
        <v>697</v>
      </c>
      <c r="B414" s="178" t="s">
        <v>919</v>
      </c>
      <c r="C414" s="177" t="s">
        <v>777</v>
      </c>
      <c r="D414" s="177" t="s">
        <v>894</v>
      </c>
      <c r="E414" s="178" t="s">
        <v>199</v>
      </c>
      <c r="F414" s="177" t="s">
        <v>34</v>
      </c>
      <c r="G414" s="179"/>
      <c r="H414" s="180"/>
      <c r="I414" s="179"/>
      <c r="J414" s="179"/>
    </row>
    <row r="415" spans="1:10" s="181" customFormat="1" ht="12.75">
      <c r="A415" s="177" t="s">
        <v>697</v>
      </c>
      <c r="B415" s="178" t="s">
        <v>919</v>
      </c>
      <c r="C415" s="177" t="s">
        <v>777</v>
      </c>
      <c r="D415" s="177" t="s">
        <v>894</v>
      </c>
      <c r="E415" s="178" t="s">
        <v>200</v>
      </c>
      <c r="F415" s="177" t="s">
        <v>33</v>
      </c>
      <c r="G415" s="179"/>
      <c r="H415" s="180"/>
      <c r="I415" s="179"/>
      <c r="J415" s="179"/>
    </row>
    <row r="416" spans="1:10" s="181" customFormat="1" ht="25.5">
      <c r="A416" s="177" t="s">
        <v>697</v>
      </c>
      <c r="B416" s="178" t="s">
        <v>579</v>
      </c>
      <c r="C416" s="177" t="s">
        <v>777</v>
      </c>
      <c r="D416" s="177" t="s">
        <v>894</v>
      </c>
      <c r="E416" s="178" t="s">
        <v>198</v>
      </c>
      <c r="F416" s="177" t="s">
        <v>34</v>
      </c>
      <c r="G416" s="179"/>
      <c r="H416" s="180"/>
      <c r="I416" s="179"/>
      <c r="J416" s="179"/>
    </row>
    <row r="417" spans="1:10" s="181" customFormat="1" ht="25.5">
      <c r="A417" s="177" t="s">
        <v>697</v>
      </c>
      <c r="B417" s="178" t="s">
        <v>319</v>
      </c>
      <c r="C417" s="177" t="s">
        <v>777</v>
      </c>
      <c r="D417" s="177" t="s">
        <v>894</v>
      </c>
      <c r="E417" s="178" t="s">
        <v>201</v>
      </c>
      <c r="F417" s="177" t="s">
        <v>33</v>
      </c>
      <c r="G417" s="179"/>
      <c r="H417" s="180"/>
      <c r="I417" s="179"/>
      <c r="J417" s="179"/>
    </row>
    <row r="418" spans="1:10" s="181" customFormat="1" ht="25.5">
      <c r="A418" s="177" t="s">
        <v>697</v>
      </c>
      <c r="B418" s="178" t="s">
        <v>319</v>
      </c>
      <c r="C418" s="177" t="s">
        <v>777</v>
      </c>
      <c r="D418" s="177" t="s">
        <v>894</v>
      </c>
      <c r="E418" s="178" t="s">
        <v>197</v>
      </c>
      <c r="F418" s="177" t="s">
        <v>33</v>
      </c>
      <c r="G418" s="179"/>
      <c r="H418" s="180"/>
      <c r="I418" s="179"/>
      <c r="J418" s="179"/>
    </row>
    <row r="419" spans="1:10" s="181" customFormat="1" ht="12.75">
      <c r="A419" s="177" t="s">
        <v>697</v>
      </c>
      <c r="B419" s="178" t="s">
        <v>320</v>
      </c>
      <c r="C419" s="177" t="s">
        <v>777</v>
      </c>
      <c r="D419" s="177" t="s">
        <v>894</v>
      </c>
      <c r="E419" s="178" t="s">
        <v>201</v>
      </c>
      <c r="F419" s="177" t="s">
        <v>34</v>
      </c>
      <c r="G419" s="179"/>
      <c r="H419" s="180"/>
      <c r="I419" s="179"/>
      <c r="J419" s="179"/>
    </row>
    <row r="420" spans="1:10" s="181" customFormat="1" ht="12.75">
      <c r="A420" s="177" t="s">
        <v>697</v>
      </c>
      <c r="B420" s="178" t="s">
        <v>546</v>
      </c>
      <c r="C420" s="177" t="s">
        <v>777</v>
      </c>
      <c r="D420" s="177" t="s">
        <v>894</v>
      </c>
      <c r="E420" s="178" t="s">
        <v>202</v>
      </c>
      <c r="F420" s="177" t="s">
        <v>34</v>
      </c>
      <c r="G420" s="179"/>
      <c r="H420" s="180"/>
      <c r="I420" s="179"/>
      <c r="J420" s="179"/>
    </row>
    <row r="421" spans="1:10" s="181" customFormat="1" ht="12.75">
      <c r="A421" s="177" t="s">
        <v>697</v>
      </c>
      <c r="B421" s="178" t="s">
        <v>277</v>
      </c>
      <c r="C421" s="177" t="s">
        <v>777</v>
      </c>
      <c r="D421" s="177" t="s">
        <v>894</v>
      </c>
      <c r="E421" s="178" t="s">
        <v>203</v>
      </c>
      <c r="F421" s="177" t="s">
        <v>33</v>
      </c>
      <c r="G421" s="179"/>
      <c r="H421" s="180"/>
      <c r="I421" s="179"/>
      <c r="J421" s="179"/>
    </row>
    <row r="422" spans="1:10" s="181" customFormat="1" ht="12.75">
      <c r="A422" s="177" t="s">
        <v>697</v>
      </c>
      <c r="B422" s="178" t="s">
        <v>277</v>
      </c>
      <c r="C422" s="177" t="s">
        <v>777</v>
      </c>
      <c r="D422" s="177" t="s">
        <v>894</v>
      </c>
      <c r="E422" s="178" t="s">
        <v>197</v>
      </c>
      <c r="F422" s="177" t="s">
        <v>33</v>
      </c>
      <c r="G422" s="179"/>
      <c r="H422" s="180"/>
      <c r="I422" s="179"/>
      <c r="J422" s="179"/>
    </row>
    <row r="423" spans="1:10" s="181" customFormat="1" ht="12.75">
      <c r="A423" s="177" t="s">
        <v>697</v>
      </c>
      <c r="B423" s="178" t="s">
        <v>221</v>
      </c>
      <c r="C423" s="177" t="s">
        <v>777</v>
      </c>
      <c r="D423" s="177" t="s">
        <v>894</v>
      </c>
      <c r="E423" s="178" t="s">
        <v>204</v>
      </c>
      <c r="F423" s="177" t="s">
        <v>33</v>
      </c>
      <c r="G423" s="179"/>
      <c r="H423" s="180"/>
      <c r="I423" s="179"/>
      <c r="J423" s="179"/>
    </row>
    <row r="424" spans="1:10" s="181" customFormat="1" ht="25.5">
      <c r="A424" s="177" t="s">
        <v>697</v>
      </c>
      <c r="B424" s="178" t="s">
        <v>590</v>
      </c>
      <c r="C424" s="177" t="s">
        <v>777</v>
      </c>
      <c r="D424" s="177" t="s">
        <v>894</v>
      </c>
      <c r="E424" s="178" t="s">
        <v>205</v>
      </c>
      <c r="F424" s="177" t="s">
        <v>33</v>
      </c>
      <c r="G424" s="179"/>
      <c r="H424" s="180"/>
      <c r="I424" s="179"/>
      <c r="J424" s="179"/>
    </row>
    <row r="425" spans="1:10" s="181" customFormat="1" ht="25.5">
      <c r="A425" s="177" t="s">
        <v>697</v>
      </c>
      <c r="B425" s="178" t="s">
        <v>590</v>
      </c>
      <c r="C425" s="177" t="s">
        <v>777</v>
      </c>
      <c r="D425" s="177" t="s">
        <v>894</v>
      </c>
      <c r="E425" s="178" t="s">
        <v>200</v>
      </c>
      <c r="F425" s="177" t="s">
        <v>33</v>
      </c>
      <c r="G425" s="179"/>
      <c r="H425" s="180"/>
      <c r="I425" s="179"/>
      <c r="J425" s="179"/>
    </row>
    <row r="426" spans="1:10" s="181" customFormat="1" ht="12.75">
      <c r="A426" s="177" t="s">
        <v>697</v>
      </c>
      <c r="B426" s="178" t="s">
        <v>581</v>
      </c>
      <c r="C426" s="177" t="s">
        <v>777</v>
      </c>
      <c r="D426" s="177" t="s">
        <v>894</v>
      </c>
      <c r="E426" s="178" t="s">
        <v>140</v>
      </c>
      <c r="F426" s="177" t="s">
        <v>33</v>
      </c>
      <c r="G426" s="179"/>
      <c r="H426" s="180"/>
      <c r="I426" s="179"/>
      <c r="J426" s="179"/>
    </row>
    <row r="427" spans="1:10" s="181" customFormat="1" ht="12.75">
      <c r="A427" s="177" t="s">
        <v>697</v>
      </c>
      <c r="B427" s="178" t="s">
        <v>122</v>
      </c>
      <c r="C427" s="177" t="s">
        <v>777</v>
      </c>
      <c r="D427" s="177" t="s">
        <v>894</v>
      </c>
      <c r="E427" s="178" t="s">
        <v>200</v>
      </c>
      <c r="F427" s="177" t="s">
        <v>33</v>
      </c>
      <c r="G427" s="179"/>
      <c r="H427" s="180"/>
      <c r="I427" s="179"/>
      <c r="J427" s="179"/>
    </row>
    <row r="428" spans="1:10" s="181" customFormat="1" ht="12.75">
      <c r="A428" s="177" t="s">
        <v>697</v>
      </c>
      <c r="B428" s="178" t="s">
        <v>321</v>
      </c>
      <c r="C428" s="177" t="s">
        <v>777</v>
      </c>
      <c r="D428" s="177" t="s">
        <v>894</v>
      </c>
      <c r="E428" s="178" t="s">
        <v>207</v>
      </c>
      <c r="F428" s="177" t="s">
        <v>33</v>
      </c>
      <c r="G428" s="179"/>
      <c r="H428" s="180"/>
      <c r="I428" s="179"/>
      <c r="J428" s="179"/>
    </row>
    <row r="429" spans="1:10" s="181" customFormat="1" ht="12.75">
      <c r="A429" s="177" t="s">
        <v>697</v>
      </c>
      <c r="B429" s="178" t="s">
        <v>321</v>
      </c>
      <c r="C429" s="177" t="s">
        <v>777</v>
      </c>
      <c r="D429" s="177" t="s">
        <v>894</v>
      </c>
      <c r="E429" s="178" t="s">
        <v>197</v>
      </c>
      <c r="F429" s="177" t="s">
        <v>33</v>
      </c>
      <c r="G429" s="179"/>
      <c r="H429" s="180"/>
      <c r="I429" s="179"/>
      <c r="J429" s="179"/>
    </row>
    <row r="430" spans="1:10" s="181" customFormat="1" ht="12.75">
      <c r="A430" s="177" t="s">
        <v>697</v>
      </c>
      <c r="B430" s="178" t="s">
        <v>321</v>
      </c>
      <c r="C430" s="177" t="s">
        <v>777</v>
      </c>
      <c r="D430" s="177" t="s">
        <v>894</v>
      </c>
      <c r="E430" s="178" t="s">
        <v>208</v>
      </c>
      <c r="F430" s="177" t="s">
        <v>33</v>
      </c>
      <c r="G430" s="179"/>
      <c r="H430" s="180"/>
      <c r="I430" s="179"/>
      <c r="J430" s="179"/>
    </row>
    <row r="431" spans="1:10" s="181" customFormat="1" ht="12.75">
      <c r="A431" s="177" t="s">
        <v>697</v>
      </c>
      <c r="B431" s="178" t="s">
        <v>334</v>
      </c>
      <c r="C431" s="177" t="s">
        <v>851</v>
      </c>
      <c r="D431" s="177" t="s">
        <v>395</v>
      </c>
      <c r="E431" s="178"/>
      <c r="F431" s="177" t="s">
        <v>34</v>
      </c>
      <c r="G431" s="179"/>
      <c r="H431" s="180"/>
      <c r="I431" s="179"/>
      <c r="J431" s="179"/>
    </row>
    <row r="432" spans="1:10" s="181" customFormat="1" ht="12.75">
      <c r="A432" s="177" t="s">
        <v>697</v>
      </c>
      <c r="B432" s="178" t="s">
        <v>335</v>
      </c>
      <c r="C432" s="177" t="s">
        <v>851</v>
      </c>
      <c r="D432" s="177" t="s">
        <v>395</v>
      </c>
      <c r="E432" s="178" t="s">
        <v>126</v>
      </c>
      <c r="F432" s="177" t="s">
        <v>33</v>
      </c>
      <c r="G432" s="179"/>
      <c r="H432" s="180"/>
      <c r="I432" s="179"/>
      <c r="J432" s="179"/>
    </row>
    <row r="433" spans="1:10" s="181" customFormat="1" ht="12.75">
      <c r="A433" s="177" t="s">
        <v>697</v>
      </c>
      <c r="B433" s="178" t="s">
        <v>322</v>
      </c>
      <c r="C433" s="177" t="s">
        <v>851</v>
      </c>
      <c r="D433" s="177" t="s">
        <v>395</v>
      </c>
      <c r="E433" s="178" t="s">
        <v>126</v>
      </c>
      <c r="F433" s="177" t="s">
        <v>34</v>
      </c>
      <c r="G433" s="179"/>
      <c r="H433" s="180"/>
      <c r="I433" s="179"/>
      <c r="J433" s="179"/>
    </row>
    <row r="434" spans="1:10" s="181" customFormat="1" ht="12.75">
      <c r="A434" s="177" t="s">
        <v>697</v>
      </c>
      <c r="B434" s="178" t="s">
        <v>305</v>
      </c>
      <c r="C434" s="177" t="s">
        <v>851</v>
      </c>
      <c r="D434" s="177" t="s">
        <v>395</v>
      </c>
      <c r="E434" s="178" t="s">
        <v>126</v>
      </c>
      <c r="F434" s="177" t="s">
        <v>33</v>
      </c>
      <c r="G434" s="179"/>
      <c r="H434" s="180"/>
      <c r="I434" s="179"/>
      <c r="J434" s="179"/>
    </row>
    <row r="435" spans="1:10" s="181" customFormat="1" ht="12.75">
      <c r="A435" s="177" t="s">
        <v>697</v>
      </c>
      <c r="B435" s="178" t="s">
        <v>95</v>
      </c>
      <c r="C435" s="177" t="s">
        <v>851</v>
      </c>
      <c r="D435" s="177" t="s">
        <v>395</v>
      </c>
      <c r="E435" s="178" t="s">
        <v>126</v>
      </c>
      <c r="F435" s="177" t="s">
        <v>33</v>
      </c>
      <c r="G435" s="179"/>
      <c r="H435" s="180"/>
      <c r="I435" s="179"/>
      <c r="J435" s="179"/>
    </row>
    <row r="436" spans="1:10" s="181" customFormat="1" ht="12.75">
      <c r="A436" s="177" t="s">
        <v>697</v>
      </c>
      <c r="B436" s="178" t="s">
        <v>323</v>
      </c>
      <c r="C436" s="177" t="s">
        <v>851</v>
      </c>
      <c r="D436" s="177" t="s">
        <v>395</v>
      </c>
      <c r="E436" s="178" t="s">
        <v>126</v>
      </c>
      <c r="F436" s="177" t="s">
        <v>33</v>
      </c>
      <c r="G436" s="179"/>
      <c r="H436" s="180"/>
      <c r="I436" s="179"/>
      <c r="J436" s="179"/>
    </row>
    <row r="437" spans="1:10" s="181" customFormat="1" ht="12.75">
      <c r="A437" s="177" t="s">
        <v>697</v>
      </c>
      <c r="B437" s="178" t="s">
        <v>96</v>
      </c>
      <c r="C437" s="177" t="s">
        <v>851</v>
      </c>
      <c r="D437" s="177" t="s">
        <v>395</v>
      </c>
      <c r="E437" s="178" t="s">
        <v>126</v>
      </c>
      <c r="F437" s="177" t="s">
        <v>33</v>
      </c>
      <c r="G437" s="179"/>
      <c r="H437" s="180"/>
      <c r="I437" s="179"/>
      <c r="J437" s="179"/>
    </row>
    <row r="438" spans="1:10" s="181" customFormat="1" ht="12.75">
      <c r="A438" s="177" t="s">
        <v>697</v>
      </c>
      <c r="B438" s="178" t="s">
        <v>113</v>
      </c>
      <c r="C438" s="177" t="s">
        <v>851</v>
      </c>
      <c r="D438" s="177" t="s">
        <v>395</v>
      </c>
      <c r="E438" s="178" t="s">
        <v>126</v>
      </c>
      <c r="F438" s="177" t="s">
        <v>33</v>
      </c>
      <c r="G438" s="179"/>
      <c r="H438" s="180"/>
      <c r="I438" s="179"/>
      <c r="J438" s="179"/>
    </row>
    <row r="439" spans="1:10" ht="12.75">
      <c r="A439" s="196" t="s">
        <v>697</v>
      </c>
      <c r="B439" s="172" t="s">
        <v>313</v>
      </c>
      <c r="C439" s="196" t="s">
        <v>851</v>
      </c>
      <c r="D439" s="196" t="s">
        <v>395</v>
      </c>
      <c r="E439" s="178" t="s">
        <v>126</v>
      </c>
      <c r="F439" s="196" t="s">
        <v>33</v>
      </c>
      <c r="G439" s="174" t="s">
        <v>376</v>
      </c>
      <c r="H439" s="198"/>
      <c r="I439" s="174"/>
      <c r="J439" s="174"/>
    </row>
    <row r="440" spans="1:10" s="181" customFormat="1" ht="12.75">
      <c r="A440" s="177" t="s">
        <v>697</v>
      </c>
      <c r="B440" s="178" t="s">
        <v>253</v>
      </c>
      <c r="C440" s="177" t="s">
        <v>851</v>
      </c>
      <c r="D440" s="177" t="s">
        <v>395</v>
      </c>
      <c r="E440" s="178" t="s">
        <v>126</v>
      </c>
      <c r="F440" s="177" t="s">
        <v>33</v>
      </c>
      <c r="G440" s="179"/>
      <c r="H440" s="180"/>
      <c r="I440" s="179"/>
      <c r="J440" s="179"/>
    </row>
    <row r="441" spans="1:10" s="181" customFormat="1" ht="12.75">
      <c r="A441" s="177" t="s">
        <v>697</v>
      </c>
      <c r="B441" s="178" t="s">
        <v>253</v>
      </c>
      <c r="C441" s="177" t="s">
        <v>851</v>
      </c>
      <c r="D441" s="177" t="s">
        <v>395</v>
      </c>
      <c r="E441" s="178" t="s">
        <v>126</v>
      </c>
      <c r="F441" s="177" t="s">
        <v>33</v>
      </c>
      <c r="G441" s="179"/>
      <c r="H441" s="180"/>
      <c r="I441" s="179"/>
      <c r="J441" s="179"/>
    </row>
    <row r="442" spans="1:10" s="181" customFormat="1" ht="12.75">
      <c r="A442" s="177" t="s">
        <v>697</v>
      </c>
      <c r="B442" s="178" t="s">
        <v>317</v>
      </c>
      <c r="C442" s="177" t="s">
        <v>851</v>
      </c>
      <c r="D442" s="177" t="s">
        <v>395</v>
      </c>
      <c r="E442" s="178" t="s">
        <v>126</v>
      </c>
      <c r="F442" s="177" t="s">
        <v>33</v>
      </c>
      <c r="G442" s="179"/>
      <c r="H442" s="180"/>
      <c r="I442" s="179"/>
      <c r="J442" s="179"/>
    </row>
    <row r="443" spans="1:10" s="181" customFormat="1" ht="12.75">
      <c r="A443" s="177" t="s">
        <v>697</v>
      </c>
      <c r="B443" s="178" t="s">
        <v>324</v>
      </c>
      <c r="C443" s="177" t="s">
        <v>851</v>
      </c>
      <c r="D443" s="177" t="s">
        <v>395</v>
      </c>
      <c r="E443" s="178" t="s">
        <v>126</v>
      </c>
      <c r="F443" s="177" t="s">
        <v>33</v>
      </c>
      <c r="G443" s="179"/>
      <c r="H443" s="180"/>
      <c r="I443" s="179"/>
      <c r="J443" s="179"/>
    </row>
    <row r="444" spans="1:10" s="181" customFormat="1" ht="12.75">
      <c r="A444" s="177" t="s">
        <v>697</v>
      </c>
      <c r="B444" s="178" t="s">
        <v>325</v>
      </c>
      <c r="C444" s="177" t="s">
        <v>851</v>
      </c>
      <c r="D444" s="177" t="s">
        <v>395</v>
      </c>
      <c r="E444" s="178" t="s">
        <v>126</v>
      </c>
      <c r="F444" s="177" t="s">
        <v>33</v>
      </c>
      <c r="G444" s="179"/>
      <c r="H444" s="180"/>
      <c r="I444" s="179"/>
      <c r="J444" s="179"/>
    </row>
    <row r="445" spans="1:10" s="181" customFormat="1" ht="12.75">
      <c r="A445" s="177" t="s">
        <v>697</v>
      </c>
      <c r="B445" s="178" t="s">
        <v>541</v>
      </c>
      <c r="C445" s="177" t="s">
        <v>851</v>
      </c>
      <c r="D445" s="177" t="s">
        <v>395</v>
      </c>
      <c r="E445" s="178" t="s">
        <v>126</v>
      </c>
      <c r="F445" s="177" t="s">
        <v>33</v>
      </c>
      <c r="G445" s="179"/>
      <c r="H445" s="180"/>
      <c r="I445" s="179"/>
      <c r="J445" s="179"/>
    </row>
    <row r="446" spans="1:10" s="181" customFormat="1" ht="12.75">
      <c r="A446" s="177" t="s">
        <v>697</v>
      </c>
      <c r="B446" s="178" t="s">
        <v>318</v>
      </c>
      <c r="C446" s="177" t="s">
        <v>851</v>
      </c>
      <c r="D446" s="177" t="s">
        <v>395</v>
      </c>
      <c r="E446" s="178" t="s">
        <v>126</v>
      </c>
      <c r="F446" s="177" t="s">
        <v>33</v>
      </c>
      <c r="G446" s="179"/>
      <c r="H446" s="180"/>
      <c r="I446" s="179"/>
      <c r="J446" s="179"/>
    </row>
    <row r="447" spans="1:10" s="181" customFormat="1" ht="12.75">
      <c r="A447" s="177" t="s">
        <v>697</v>
      </c>
      <c r="B447" s="178" t="s">
        <v>326</v>
      </c>
      <c r="C447" s="177" t="s">
        <v>851</v>
      </c>
      <c r="D447" s="177" t="s">
        <v>337</v>
      </c>
      <c r="E447" s="178" t="s">
        <v>338</v>
      </c>
      <c r="F447" s="177" t="s">
        <v>33</v>
      </c>
      <c r="G447" s="179"/>
      <c r="H447" s="180"/>
      <c r="I447" s="179"/>
      <c r="J447" s="179"/>
    </row>
    <row r="448" spans="1:10" s="181" customFormat="1" ht="12.75">
      <c r="A448" s="177" t="s">
        <v>697</v>
      </c>
      <c r="B448" s="178" t="s">
        <v>173</v>
      </c>
      <c r="C448" s="177" t="s">
        <v>851</v>
      </c>
      <c r="D448" s="177" t="s">
        <v>337</v>
      </c>
      <c r="E448" s="178" t="s">
        <v>339</v>
      </c>
      <c r="F448" s="177" t="s">
        <v>33</v>
      </c>
      <c r="G448" s="179"/>
      <c r="H448" s="180"/>
      <c r="I448" s="179"/>
      <c r="J448" s="179"/>
    </row>
    <row r="449" spans="1:10" s="181" customFormat="1" ht="25.5">
      <c r="A449" s="177" t="s">
        <v>697</v>
      </c>
      <c r="B449" s="178" t="s">
        <v>327</v>
      </c>
      <c r="C449" s="177" t="s">
        <v>851</v>
      </c>
      <c r="D449" s="177" t="s">
        <v>337</v>
      </c>
      <c r="E449" s="178" t="s">
        <v>417</v>
      </c>
      <c r="F449" s="177" t="s">
        <v>33</v>
      </c>
      <c r="G449" s="179"/>
      <c r="H449" s="180"/>
      <c r="I449" s="179"/>
      <c r="J449" s="179"/>
    </row>
    <row r="450" spans="1:10" s="181" customFormat="1" ht="12.75">
      <c r="A450" s="177" t="s">
        <v>697</v>
      </c>
      <c r="B450" s="178" t="s">
        <v>97</v>
      </c>
      <c r="C450" s="177" t="s">
        <v>851</v>
      </c>
      <c r="D450" s="177" t="s">
        <v>337</v>
      </c>
      <c r="E450" s="178" t="s">
        <v>340</v>
      </c>
      <c r="F450" s="177" t="s">
        <v>34</v>
      </c>
      <c r="G450" s="179"/>
      <c r="H450" s="180"/>
      <c r="I450" s="179"/>
      <c r="J450" s="179"/>
    </row>
    <row r="451" spans="1:10" s="181" customFormat="1" ht="12.75">
      <c r="A451" s="177" t="s">
        <v>697</v>
      </c>
      <c r="B451" s="178" t="s">
        <v>268</v>
      </c>
      <c r="C451" s="177" t="s">
        <v>851</v>
      </c>
      <c r="D451" s="177" t="s">
        <v>337</v>
      </c>
      <c r="E451" s="178" t="s">
        <v>417</v>
      </c>
      <c r="F451" s="177" t="s">
        <v>34</v>
      </c>
      <c r="G451" s="179"/>
      <c r="H451" s="180"/>
      <c r="I451" s="179"/>
      <c r="J451" s="179"/>
    </row>
    <row r="452" spans="1:10" s="181" customFormat="1" ht="12.75">
      <c r="A452" s="177" t="s">
        <v>697</v>
      </c>
      <c r="B452" s="178" t="s">
        <v>219</v>
      </c>
      <c r="C452" s="177" t="s">
        <v>851</v>
      </c>
      <c r="D452" s="177" t="s">
        <v>337</v>
      </c>
      <c r="E452" s="178" t="s">
        <v>417</v>
      </c>
      <c r="F452" s="177" t="s">
        <v>33</v>
      </c>
      <c r="G452" s="179"/>
      <c r="H452" s="180"/>
      <c r="I452" s="179"/>
      <c r="J452" s="179"/>
    </row>
    <row r="453" spans="1:10" s="181" customFormat="1" ht="12.75">
      <c r="A453" s="177" t="s">
        <v>697</v>
      </c>
      <c r="B453" s="178" t="s">
        <v>276</v>
      </c>
      <c r="C453" s="177" t="s">
        <v>851</v>
      </c>
      <c r="D453" s="177" t="s">
        <v>337</v>
      </c>
      <c r="E453" s="178" t="s">
        <v>417</v>
      </c>
      <c r="F453" s="177" t="s">
        <v>33</v>
      </c>
      <c r="G453" s="179"/>
      <c r="H453" s="180"/>
      <c r="I453" s="179"/>
      <c r="J453" s="179"/>
    </row>
    <row r="454" spans="1:10" s="181" customFormat="1" ht="25.5">
      <c r="A454" s="177" t="s">
        <v>697</v>
      </c>
      <c r="B454" s="178" t="s">
        <v>278</v>
      </c>
      <c r="C454" s="177" t="s">
        <v>851</v>
      </c>
      <c r="D454" s="177" t="s">
        <v>337</v>
      </c>
      <c r="E454" s="178" t="s">
        <v>417</v>
      </c>
      <c r="F454" s="177" t="s">
        <v>33</v>
      </c>
      <c r="G454" s="179"/>
      <c r="H454" s="180"/>
      <c r="I454" s="179"/>
      <c r="J454" s="179"/>
    </row>
    <row r="455" spans="1:10" s="181" customFormat="1" ht="12.75">
      <c r="A455" s="177" t="s">
        <v>697</v>
      </c>
      <c r="B455" s="178" t="s">
        <v>177</v>
      </c>
      <c r="C455" s="177" t="s">
        <v>851</v>
      </c>
      <c r="D455" s="177" t="s">
        <v>337</v>
      </c>
      <c r="E455" s="178" t="s">
        <v>417</v>
      </c>
      <c r="F455" s="177" t="s">
        <v>33</v>
      </c>
      <c r="G455" s="179"/>
      <c r="H455" s="180"/>
      <c r="I455" s="179"/>
      <c r="J455" s="179"/>
    </row>
    <row r="456" spans="1:10" s="181" customFormat="1" ht="12.75">
      <c r="A456" s="177" t="s">
        <v>697</v>
      </c>
      <c r="B456" s="178" t="s">
        <v>178</v>
      </c>
      <c r="C456" s="177" t="s">
        <v>851</v>
      </c>
      <c r="D456" s="177" t="s">
        <v>337</v>
      </c>
      <c r="E456" s="178" t="s">
        <v>417</v>
      </c>
      <c r="F456" s="177" t="s">
        <v>33</v>
      </c>
      <c r="G456" s="179"/>
      <c r="H456" s="180"/>
      <c r="I456" s="179"/>
      <c r="J456" s="179"/>
    </row>
    <row r="457" spans="1:10" s="181" customFormat="1" ht="25.5">
      <c r="A457" s="177" t="s">
        <v>697</v>
      </c>
      <c r="B457" s="178" t="s">
        <v>114</v>
      </c>
      <c r="C457" s="177" t="s">
        <v>851</v>
      </c>
      <c r="D457" s="177" t="s">
        <v>337</v>
      </c>
      <c r="E457" s="178" t="s">
        <v>417</v>
      </c>
      <c r="F457" s="177" t="s">
        <v>33</v>
      </c>
      <c r="G457" s="179"/>
      <c r="H457" s="180"/>
      <c r="I457" s="179"/>
      <c r="J457" s="179"/>
    </row>
    <row r="458" spans="1:10" s="181" customFormat="1" ht="12.75">
      <c r="A458" s="177" t="s">
        <v>697</v>
      </c>
      <c r="B458" s="178" t="s">
        <v>221</v>
      </c>
      <c r="C458" s="177" t="s">
        <v>851</v>
      </c>
      <c r="D458" s="177" t="s">
        <v>337</v>
      </c>
      <c r="E458" s="178" t="s">
        <v>417</v>
      </c>
      <c r="F458" s="177" t="s">
        <v>33</v>
      </c>
      <c r="G458" s="179"/>
      <c r="H458" s="180"/>
      <c r="I458" s="179"/>
      <c r="J458" s="179"/>
    </row>
    <row r="459" spans="1:10" s="181" customFormat="1" ht="12.75">
      <c r="A459" s="177" t="s">
        <v>697</v>
      </c>
      <c r="B459" s="178" t="s">
        <v>180</v>
      </c>
      <c r="C459" s="177" t="s">
        <v>851</v>
      </c>
      <c r="D459" s="177" t="s">
        <v>337</v>
      </c>
      <c r="E459" s="178" t="s">
        <v>417</v>
      </c>
      <c r="F459" s="177" t="s">
        <v>33</v>
      </c>
      <c r="G459" s="179"/>
      <c r="H459" s="180"/>
      <c r="I459" s="179"/>
      <c r="J459" s="179"/>
    </row>
    <row r="460" spans="1:10" s="181" customFormat="1" ht="12.75">
      <c r="A460" s="177" t="s">
        <v>697</v>
      </c>
      <c r="B460" s="178" t="s">
        <v>181</v>
      </c>
      <c r="C460" s="177" t="s">
        <v>851</v>
      </c>
      <c r="D460" s="177" t="s">
        <v>337</v>
      </c>
      <c r="E460" s="178" t="s">
        <v>417</v>
      </c>
      <c r="F460" s="177" t="s">
        <v>33</v>
      </c>
      <c r="G460" s="179"/>
      <c r="H460" s="180"/>
      <c r="I460" s="179"/>
      <c r="J460" s="179"/>
    </row>
    <row r="461" spans="1:10" ht="12.75">
      <c r="A461" s="196" t="s">
        <v>697</v>
      </c>
      <c r="B461" s="172" t="s">
        <v>566</v>
      </c>
      <c r="C461" s="196" t="s">
        <v>851</v>
      </c>
      <c r="D461" s="196" t="s">
        <v>337</v>
      </c>
      <c r="E461" s="172" t="s">
        <v>417</v>
      </c>
      <c r="F461" s="196" t="s">
        <v>33</v>
      </c>
      <c r="G461" s="174" t="s">
        <v>392</v>
      </c>
      <c r="H461" s="198"/>
      <c r="I461" s="174"/>
      <c r="J461" s="174"/>
    </row>
    <row r="462" spans="1:10" ht="12.75">
      <c r="A462" s="196" t="s">
        <v>697</v>
      </c>
      <c r="B462" s="172" t="s">
        <v>328</v>
      </c>
      <c r="C462" s="196" t="s">
        <v>851</v>
      </c>
      <c r="D462" s="196" t="s">
        <v>337</v>
      </c>
      <c r="E462" s="172" t="s">
        <v>417</v>
      </c>
      <c r="F462" s="196" t="s">
        <v>33</v>
      </c>
      <c r="G462" s="174" t="s">
        <v>377</v>
      </c>
      <c r="H462" s="198"/>
      <c r="I462" s="174"/>
      <c r="J462" s="174"/>
    </row>
    <row r="463" spans="1:10" ht="12.75">
      <c r="A463" s="196" t="s">
        <v>697</v>
      </c>
      <c r="B463" s="172" t="s">
        <v>329</v>
      </c>
      <c r="C463" s="196" t="s">
        <v>851</v>
      </c>
      <c r="D463" s="196" t="s">
        <v>337</v>
      </c>
      <c r="E463" s="172" t="s">
        <v>417</v>
      </c>
      <c r="F463" s="196" t="s">
        <v>33</v>
      </c>
      <c r="G463" s="174" t="s">
        <v>378</v>
      </c>
      <c r="H463" s="198"/>
      <c r="I463" s="174"/>
      <c r="J463" s="174"/>
    </row>
    <row r="464" spans="1:10" s="181" customFormat="1" ht="12.75">
      <c r="A464" s="177" t="s">
        <v>697</v>
      </c>
      <c r="B464" s="178" t="s">
        <v>285</v>
      </c>
      <c r="C464" s="177" t="s">
        <v>851</v>
      </c>
      <c r="D464" s="177" t="s">
        <v>337</v>
      </c>
      <c r="E464" s="178" t="s">
        <v>338</v>
      </c>
      <c r="F464" s="177" t="s">
        <v>33</v>
      </c>
      <c r="G464" s="179"/>
      <c r="H464" s="180"/>
      <c r="I464" s="179"/>
      <c r="J464" s="179"/>
    </row>
    <row r="465" spans="1:10" ht="12.75">
      <c r="A465" s="196" t="s">
        <v>697</v>
      </c>
      <c r="B465" s="172" t="s">
        <v>285</v>
      </c>
      <c r="C465" s="196" t="s">
        <v>851</v>
      </c>
      <c r="D465" s="196" t="s">
        <v>337</v>
      </c>
      <c r="E465" s="172" t="s">
        <v>125</v>
      </c>
      <c r="F465" s="196" t="s">
        <v>33</v>
      </c>
      <c r="G465" s="174" t="s">
        <v>379</v>
      </c>
      <c r="H465" s="198"/>
      <c r="I465" s="174"/>
      <c r="J465" s="174"/>
    </row>
    <row r="466" spans="1:10" s="181" customFormat="1" ht="12.75">
      <c r="A466" s="177" t="s">
        <v>697</v>
      </c>
      <c r="B466" s="178" t="s">
        <v>330</v>
      </c>
      <c r="C466" s="177" t="s">
        <v>851</v>
      </c>
      <c r="D466" s="177" t="s">
        <v>337</v>
      </c>
      <c r="E466" s="178" t="s">
        <v>417</v>
      </c>
      <c r="F466" s="177" t="s">
        <v>33</v>
      </c>
      <c r="G466" s="179"/>
      <c r="H466" s="180"/>
      <c r="I466" s="179"/>
      <c r="J466" s="179"/>
    </row>
    <row r="467" spans="1:10" s="181" customFormat="1" ht="12.75">
      <c r="A467" s="177" t="s">
        <v>697</v>
      </c>
      <c r="B467" s="178" t="s">
        <v>342</v>
      </c>
      <c r="C467" s="177" t="s">
        <v>851</v>
      </c>
      <c r="D467" s="177" t="s">
        <v>337</v>
      </c>
      <c r="E467" s="178" t="s">
        <v>417</v>
      </c>
      <c r="F467" s="177" t="s">
        <v>33</v>
      </c>
      <c r="G467" s="179"/>
      <c r="H467" s="180"/>
      <c r="I467" s="179"/>
      <c r="J467" s="179"/>
    </row>
    <row r="468" spans="1:10" s="181" customFormat="1" ht="12.75">
      <c r="A468" s="177" t="s">
        <v>697</v>
      </c>
      <c r="B468" s="178" t="s">
        <v>253</v>
      </c>
      <c r="C468" s="177" t="s">
        <v>851</v>
      </c>
      <c r="D468" s="177" t="s">
        <v>337</v>
      </c>
      <c r="E468" s="178" t="s">
        <v>417</v>
      </c>
      <c r="F468" s="177" t="s">
        <v>33</v>
      </c>
      <c r="G468" s="179"/>
      <c r="H468" s="180"/>
      <c r="I468" s="179"/>
      <c r="J468" s="179"/>
    </row>
    <row r="469" spans="1:10" s="181" customFormat="1" ht="12.75">
      <c r="A469" s="177" t="s">
        <v>697</v>
      </c>
      <c r="B469" s="178" t="s">
        <v>191</v>
      </c>
      <c r="C469" s="177" t="s">
        <v>851</v>
      </c>
      <c r="D469" s="177" t="s">
        <v>337</v>
      </c>
      <c r="E469" s="178" t="s">
        <v>417</v>
      </c>
      <c r="F469" s="177" t="s">
        <v>33</v>
      </c>
      <c r="G469" s="179"/>
      <c r="H469" s="180"/>
      <c r="I469" s="179"/>
      <c r="J469" s="179"/>
    </row>
    <row r="470" spans="1:10" s="181" customFormat="1" ht="12.75">
      <c r="A470" s="177" t="s">
        <v>697</v>
      </c>
      <c r="B470" s="178" t="s">
        <v>192</v>
      </c>
      <c r="C470" s="177" t="s">
        <v>851</v>
      </c>
      <c r="D470" s="177" t="s">
        <v>337</v>
      </c>
      <c r="E470" s="178" t="s">
        <v>417</v>
      </c>
      <c r="F470" s="177" t="s">
        <v>33</v>
      </c>
      <c r="G470" s="179"/>
      <c r="H470" s="180"/>
      <c r="I470" s="179"/>
      <c r="J470" s="179"/>
    </row>
    <row r="471" spans="1:10" s="181" customFormat="1" ht="12.75">
      <c r="A471" s="177" t="s">
        <v>697</v>
      </c>
      <c r="B471" s="178" t="s">
        <v>54</v>
      </c>
      <c r="C471" s="177" t="s">
        <v>851</v>
      </c>
      <c r="D471" s="177" t="s">
        <v>337</v>
      </c>
      <c r="E471" s="178" t="s">
        <v>417</v>
      </c>
      <c r="F471" s="177" t="s">
        <v>33</v>
      </c>
      <c r="G471" s="179"/>
      <c r="H471" s="180"/>
      <c r="I471" s="179"/>
      <c r="J471" s="179"/>
    </row>
    <row r="472" spans="1:10" ht="12.75">
      <c r="A472" s="196" t="s">
        <v>697</v>
      </c>
      <c r="B472" s="172" t="s">
        <v>331</v>
      </c>
      <c r="C472" s="196" t="s">
        <v>851</v>
      </c>
      <c r="D472" s="196" t="s">
        <v>337</v>
      </c>
      <c r="E472" s="172" t="s">
        <v>124</v>
      </c>
      <c r="F472" s="196" t="s">
        <v>33</v>
      </c>
      <c r="G472" s="174" t="s">
        <v>393</v>
      </c>
      <c r="H472" s="198"/>
      <c r="I472" s="174"/>
      <c r="J472" s="174"/>
    </row>
    <row r="473" spans="1:10" s="181" customFormat="1" ht="12.75">
      <c r="A473" s="177" t="s">
        <v>697</v>
      </c>
      <c r="B473" s="178" t="s">
        <v>332</v>
      </c>
      <c r="C473" s="177" t="s">
        <v>851</v>
      </c>
      <c r="D473" s="177" t="s">
        <v>343</v>
      </c>
      <c r="E473" s="178" t="s">
        <v>123</v>
      </c>
      <c r="F473" s="177" t="s">
        <v>34</v>
      </c>
      <c r="G473" s="179"/>
      <c r="H473" s="180"/>
      <c r="I473" s="179"/>
      <c r="J473" s="179"/>
    </row>
    <row r="474" spans="1:10" s="181" customFormat="1" ht="12.75">
      <c r="A474" s="177" t="s">
        <v>697</v>
      </c>
      <c r="B474" s="178" t="s">
        <v>333</v>
      </c>
      <c r="C474" s="177" t="s">
        <v>851</v>
      </c>
      <c r="D474" s="177" t="s">
        <v>343</v>
      </c>
      <c r="E474" s="178" t="s">
        <v>123</v>
      </c>
      <c r="F474" s="177" t="s">
        <v>33</v>
      </c>
      <c r="G474" s="179"/>
      <c r="H474" s="180"/>
      <c r="I474" s="179"/>
      <c r="J474" s="179"/>
    </row>
    <row r="475" spans="1:10" s="181" customFormat="1" ht="12.75">
      <c r="A475" s="177" t="s">
        <v>697</v>
      </c>
      <c r="B475" s="178" t="s">
        <v>221</v>
      </c>
      <c r="C475" s="177" t="s">
        <v>851</v>
      </c>
      <c r="D475" s="177" t="s">
        <v>343</v>
      </c>
      <c r="E475" s="178" t="s">
        <v>123</v>
      </c>
      <c r="F475" s="177" t="s">
        <v>33</v>
      </c>
      <c r="G475" s="179"/>
      <c r="H475" s="180"/>
      <c r="I475" s="179"/>
      <c r="J475" s="179"/>
    </row>
    <row r="476" spans="1:10" s="181" customFormat="1" ht="12.75">
      <c r="A476" s="177" t="s">
        <v>697</v>
      </c>
      <c r="B476" s="178" t="s">
        <v>253</v>
      </c>
      <c r="C476" s="177" t="s">
        <v>851</v>
      </c>
      <c r="D476" s="177" t="s">
        <v>343</v>
      </c>
      <c r="E476" s="178" t="s">
        <v>123</v>
      </c>
      <c r="F476" s="177" t="s">
        <v>33</v>
      </c>
      <c r="G476" s="179"/>
      <c r="H476" s="180"/>
      <c r="I476" s="179"/>
      <c r="J476" s="179"/>
    </row>
    <row r="477" spans="1:10" ht="12.75">
      <c r="G477" s="175"/>
      <c r="H477" s="176"/>
    </row>
    <row r="478" spans="1:10" ht="12.75">
      <c r="A478" s="166" t="s">
        <v>924</v>
      </c>
      <c r="G478" s="175"/>
      <c r="H478" s="176"/>
    </row>
    <row r="479" spans="1:10" ht="12.75"/>
    <row r="480" spans="1:10" ht="12.75">
      <c r="A480" s="182" t="s">
        <v>347</v>
      </c>
    </row>
    <row r="481" spans="1:1" ht="12.75">
      <c r="A481" s="182" t="s">
        <v>346</v>
      </c>
    </row>
    <row r="482" spans="1:1" ht="12.75">
      <c r="A482" s="182" t="s">
        <v>349</v>
      </c>
    </row>
    <row r="483" spans="1:1" ht="12.75">
      <c r="A483" s="182" t="s">
        <v>351</v>
      </c>
    </row>
    <row r="484" spans="1:1" ht="12.75"/>
    <row r="485" spans="1:1" ht="12.75"/>
    <row r="486" spans="1:1" ht="12.75"/>
    <row r="487" spans="1:1" ht="12.75"/>
    <row r="488" spans="1:1" ht="12.75"/>
    <row r="489" spans="1:1" ht="12.75"/>
    <row r="490" spans="1:1" ht="12.75"/>
    <row r="491" spans="1:1" ht="12.75"/>
    <row r="492" spans="1:1" ht="12.75"/>
    <row r="493" spans="1:1" ht="12.75"/>
    <row r="494" spans="1:1" ht="12.75"/>
    <row r="495" spans="1:1" ht="12.75"/>
    <row r="496" spans="1:1"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row r="7823" ht="14.25" customHeight="1"/>
    <row r="7824" ht="14.25" customHeight="1"/>
    <row r="7825" ht="14.25" customHeight="1"/>
    <row r="7826" ht="14.25" customHeight="1"/>
    <row r="7827" ht="14.25" customHeight="1"/>
    <row r="7828" ht="14.25" customHeight="1"/>
    <row r="7829" ht="14.25" customHeight="1"/>
    <row r="7830" ht="14.25" customHeight="1"/>
    <row r="7831" ht="14.25" customHeight="1"/>
    <row r="7832" ht="14.25" customHeight="1"/>
    <row r="7833" ht="14.25" customHeight="1"/>
    <row r="7834" ht="14.25" customHeight="1"/>
    <row r="7835" ht="14.25" customHeight="1"/>
    <row r="7836" ht="14.25" customHeight="1"/>
    <row r="7837" ht="14.25" customHeight="1"/>
    <row r="7838" ht="14.25" customHeight="1"/>
    <row r="7839" ht="14.25" customHeight="1"/>
    <row r="7840" ht="14.25" customHeight="1"/>
    <row r="7841" ht="14.25" customHeight="1"/>
    <row r="7842" ht="14.25" customHeight="1"/>
    <row r="7843" ht="14.25" customHeight="1"/>
    <row r="7844" ht="14.25" customHeight="1"/>
    <row r="7845" ht="14.25" customHeight="1"/>
    <row r="7846" ht="14.25" customHeight="1"/>
    <row r="7847" ht="14.25" customHeight="1"/>
    <row r="7848" ht="14.25" customHeight="1"/>
    <row r="7849" ht="14.25" customHeight="1"/>
    <row r="7850" ht="14.25" customHeight="1"/>
    <row r="7851" ht="14.25" customHeight="1"/>
    <row r="7852" ht="14.25" customHeight="1"/>
    <row r="7853" ht="14.25" customHeight="1"/>
    <row r="7854" ht="14.25" customHeight="1"/>
    <row r="7855" ht="14.25" customHeight="1"/>
    <row r="7856" ht="14.25" customHeight="1"/>
    <row r="7857" ht="14.25" customHeight="1"/>
    <row r="7858" ht="14.25" customHeight="1"/>
    <row r="7859" ht="14.25" customHeight="1"/>
    <row r="7860" ht="14.25" customHeight="1"/>
    <row r="7861" ht="14.25" customHeight="1"/>
    <row r="7862" ht="14.25" customHeight="1"/>
    <row r="7863" ht="14.25" customHeight="1"/>
    <row r="7864" ht="14.25" customHeight="1"/>
    <row r="7865" ht="14.25" customHeight="1"/>
    <row r="7866" ht="14.25" customHeight="1"/>
    <row r="7867" ht="14.25" customHeight="1"/>
    <row r="7868" ht="14.25" customHeight="1"/>
    <row r="7869" ht="14.25" customHeight="1"/>
    <row r="7870" ht="14.25" customHeight="1"/>
    <row r="7871" ht="14.25" customHeight="1"/>
    <row r="7872" ht="14.25" customHeight="1"/>
    <row r="7873" ht="14.25" customHeight="1"/>
    <row r="7874" ht="14.25" customHeight="1"/>
    <row r="7875" ht="14.25" customHeight="1"/>
  </sheetData>
  <customSheetViews>
    <customSheetView guid="{1A05CC46-E8C1-47E6-B06E-E341483B0B83}" showPageBreaks="1" printArea="1">
      <pane ySplit="3" topLeftCell="A346" activePane="bottomLeft" state="frozenSplit"/>
      <selection pane="bottomLeft" activeCell="G230" sqref="G230"/>
      <pageMargins left="0.78749999999999998" right="0.78749999999999998" top="1.0631944444444446" bottom="1.0631944444444446" header="0.51180555555555551" footer="0.51180555555555551"/>
      <pageSetup paperSize="9" scale="55" firstPageNumber="0" orientation="portrait" horizontalDpi="300" verticalDpi="300" r:id="rId1"/>
      <headerFooter alignWithMargins="0">
        <oddHeader>&amp;R&amp;P of &amp;N</oddHeader>
        <oddFooter>&amp;L&amp;F&amp;C&amp;A&amp;R&amp;D</oddFooter>
      </headerFooter>
    </customSheetView>
    <customSheetView guid="{7665AB54-3FD1-4E19-96C0-77A2754FE0B5}" showPageBreaks="1" printArea="1" showRuler="0">
      <pane ySplit="3" topLeftCell="A346" activePane="bottomLeft" state="frozenSplit"/>
      <selection pane="bottomLeft" activeCell="G230" sqref="G230"/>
      <pageMargins left="0.78749999999999998" right="0.78749999999999998" top="1.0631944444444446" bottom="1.0631944444444446" header="0.51180555555555551" footer="0.51180555555555551"/>
      <pageSetup paperSize="9" scale="55" firstPageNumber="0" orientation="portrait" horizontalDpi="300" verticalDpi="300"/>
      <headerFooter alignWithMargins="0">
        <oddHeader>&amp;R&amp;P of &amp;N</oddHeader>
        <oddFooter>&amp;L&amp;F&amp;C&amp;A&amp;R&amp;D</oddFooter>
      </headerFooter>
    </customSheetView>
    <customSheetView guid="{07C8CEEF-9046-4EF8-9C0B-911B65CC3011}" showPageBreaks="1" printArea="1">
      <pane ySplit="3" topLeftCell="A346" activePane="bottomLeft" state="frozenSplit"/>
      <selection pane="bottomLeft" activeCell="G230" sqref="G230"/>
      <pageMargins left="0.78749999999999998" right="0.78749999999999998" top="1.0631944444444446" bottom="1.0631944444444446" header="0.51180555555555551" footer="0.51180555555555551"/>
      <pageSetup paperSize="9" scale="55" firstPageNumber="0" orientation="portrait" horizontalDpi="300" verticalDpi="300" r:id="rId2"/>
      <headerFooter alignWithMargins="0">
        <oddHeader>&amp;R&amp;P of &amp;N</oddHeader>
        <oddFooter>&amp;L&amp;F&amp;C&amp;A&amp;R&amp;D</oddFooter>
      </headerFooter>
    </customSheetView>
  </customSheetViews>
  <mergeCells count="2">
    <mergeCell ref="I1:J1"/>
    <mergeCell ref="I2:J2"/>
  </mergeCells>
  <phoneticPr fontId="47" type="noConversion"/>
  <pageMargins left="0.78749999999999998" right="0.78749999999999998" top="1.0631944444444446" bottom="1.0631944444444446" header="0.51180555555555551" footer="0.51180555555555551"/>
  <pageSetup paperSize="9" scale="55" firstPageNumber="0" orientation="portrait" horizontalDpi="300" verticalDpi="300" r:id="rId3"/>
  <headerFooter alignWithMargins="0">
    <oddHeader>&amp;R&amp;P of &amp;N</oddHeader>
    <oddFooter>&amp;L&amp;F&amp;C&amp;A&amp;R&amp;D</oddFooter>
  </headerFooter>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workbookViewId="0">
      <selection activeCell="J77" sqref="J77"/>
    </sheetView>
  </sheetViews>
  <sheetFormatPr defaultColWidth="5.7109375" defaultRowHeight="12.75"/>
  <cols>
    <col min="1" max="1" width="22.7109375" style="58" customWidth="1"/>
    <col min="2" max="2" width="23.7109375" style="94" bestFit="1" customWidth="1"/>
    <col min="3" max="3" width="25.85546875" style="7" bestFit="1" customWidth="1"/>
    <col min="4" max="4" width="11.85546875" style="95" customWidth="1"/>
    <col min="5" max="5" width="36.28515625" style="95" bestFit="1" customWidth="1"/>
    <col min="6" max="6" width="8.7109375" style="95" customWidth="1"/>
    <col min="7" max="12" width="4.7109375" style="95" customWidth="1"/>
    <col min="13" max="13" width="5.5703125" style="95" customWidth="1"/>
    <col min="14" max="36" width="4.7109375" style="95" customWidth="1"/>
    <col min="37" max="16384" width="5.7109375" style="94"/>
  </cols>
  <sheetData>
    <row r="1" spans="1:36" ht="16.5" thickBot="1">
      <c r="A1" s="204" t="s">
        <v>925</v>
      </c>
      <c r="B1" s="97"/>
      <c r="C1" s="97"/>
      <c r="D1" s="106"/>
      <c r="E1" s="97"/>
      <c r="F1" s="106"/>
      <c r="G1" s="97"/>
      <c r="H1" s="97"/>
      <c r="I1" s="97"/>
      <c r="J1" s="97"/>
      <c r="K1" s="97"/>
      <c r="L1" s="97"/>
      <c r="M1" s="97"/>
      <c r="N1" s="97"/>
      <c r="O1" s="97"/>
      <c r="P1" s="97"/>
      <c r="Q1" s="97"/>
      <c r="R1" s="97"/>
      <c r="S1" s="97"/>
      <c r="T1" s="97"/>
      <c r="U1" s="97"/>
      <c r="V1" s="97"/>
      <c r="W1" s="97"/>
      <c r="X1" s="98"/>
      <c r="Y1" s="1040" t="s">
        <v>926</v>
      </c>
      <c r="Z1" s="1040"/>
      <c r="AA1" s="1040"/>
      <c r="AB1" s="1040"/>
      <c r="AC1" s="1040"/>
      <c r="AD1" s="1040"/>
      <c r="AE1" s="1026" t="s">
        <v>761</v>
      </c>
      <c r="AF1" s="1026"/>
      <c r="AG1" s="1026"/>
      <c r="AH1" s="1026"/>
      <c r="AI1" s="1026"/>
      <c r="AJ1" s="1026"/>
    </row>
    <row r="2" spans="1:36" ht="13.5" thickBot="1">
      <c r="A2" s="106"/>
      <c r="B2" s="97"/>
      <c r="C2" s="97"/>
      <c r="D2" s="106"/>
      <c r="E2" s="97"/>
      <c r="F2" s="106"/>
      <c r="G2" s="97"/>
      <c r="H2" s="97"/>
      <c r="I2" s="97"/>
      <c r="J2" s="97"/>
      <c r="K2" s="97"/>
      <c r="L2" s="97"/>
      <c r="M2" s="97"/>
      <c r="N2" s="97"/>
      <c r="O2" s="97"/>
      <c r="P2" s="97"/>
      <c r="Q2" s="97"/>
      <c r="R2" s="97"/>
      <c r="S2" s="97"/>
      <c r="T2" s="97"/>
      <c r="U2" s="97"/>
      <c r="V2" s="97"/>
      <c r="W2" s="97"/>
      <c r="X2" s="98"/>
      <c r="Y2" s="1027"/>
      <c r="Z2" s="1027"/>
      <c r="AA2" s="1027"/>
      <c r="AB2" s="1027"/>
      <c r="AC2" s="1027"/>
      <c r="AD2" s="1027"/>
      <c r="AE2" s="1028"/>
      <c r="AF2" s="1028"/>
      <c r="AG2" s="1028"/>
      <c r="AH2" s="1028"/>
      <c r="AI2" s="1028"/>
      <c r="AJ2" s="1028"/>
    </row>
    <row r="3" spans="1:36" ht="25.5">
      <c r="A3" s="470" t="s">
        <v>752</v>
      </c>
      <c r="B3" s="205" t="s">
        <v>896</v>
      </c>
      <c r="C3" s="472" t="s">
        <v>766</v>
      </c>
      <c r="D3" s="205" t="s">
        <v>754</v>
      </c>
      <c r="E3" s="205" t="s">
        <v>917</v>
      </c>
      <c r="F3" s="206" t="s">
        <v>897</v>
      </c>
      <c r="G3" s="1032" t="s">
        <v>911</v>
      </c>
      <c r="H3" s="1033"/>
      <c r="I3" s="1033"/>
      <c r="J3" s="1033"/>
      <c r="K3" s="1033"/>
      <c r="L3" s="1034"/>
      <c r="M3" s="1035" t="s">
        <v>927</v>
      </c>
      <c r="N3" s="1036"/>
      <c r="O3" s="1036"/>
      <c r="P3" s="1036"/>
      <c r="Q3" s="1036"/>
      <c r="R3" s="1037"/>
      <c r="S3" s="1035" t="s">
        <v>928</v>
      </c>
      <c r="T3" s="1036"/>
      <c r="U3" s="1036"/>
      <c r="V3" s="1036"/>
      <c r="W3" s="1036"/>
      <c r="X3" s="1038"/>
      <c r="Y3" s="1039" t="s">
        <v>929</v>
      </c>
      <c r="Z3" s="1036"/>
      <c r="AA3" s="1036"/>
      <c r="AB3" s="1036"/>
      <c r="AC3" s="1036"/>
      <c r="AD3" s="1038"/>
      <c r="AE3" s="1029" t="s">
        <v>930</v>
      </c>
      <c r="AF3" s="1030"/>
      <c r="AG3" s="1030"/>
      <c r="AH3" s="1030"/>
      <c r="AI3" s="1030"/>
      <c r="AJ3" s="1031"/>
    </row>
    <row r="4" spans="1:36" ht="26.25">
      <c r="A4" s="471"/>
      <c r="B4" s="207"/>
      <c r="C4" s="473"/>
      <c r="D4" s="207"/>
      <c r="E4" s="207"/>
      <c r="F4" s="208"/>
      <c r="G4" s="209">
        <v>2008</v>
      </c>
      <c r="H4" s="99">
        <v>2009</v>
      </c>
      <c r="I4" s="99">
        <v>2010</v>
      </c>
      <c r="J4" s="99">
        <v>2011</v>
      </c>
      <c r="K4" s="99">
        <v>2012</v>
      </c>
      <c r="L4" s="210">
        <v>2013</v>
      </c>
      <c r="M4" s="211">
        <v>2008</v>
      </c>
      <c r="N4" s="100">
        <v>2009</v>
      </c>
      <c r="O4" s="100">
        <v>2010</v>
      </c>
      <c r="P4" s="100">
        <v>2011</v>
      </c>
      <c r="Q4" s="100">
        <v>2012</v>
      </c>
      <c r="R4" s="212">
        <v>2013</v>
      </c>
      <c r="S4" s="211">
        <v>2008</v>
      </c>
      <c r="T4" s="100">
        <v>2009</v>
      </c>
      <c r="U4" s="100">
        <v>2010</v>
      </c>
      <c r="V4" s="100">
        <v>2011</v>
      </c>
      <c r="W4" s="100">
        <v>2012</v>
      </c>
      <c r="X4" s="213">
        <v>2013</v>
      </c>
      <c r="Y4" s="214">
        <v>2008</v>
      </c>
      <c r="Z4" s="100">
        <v>2009</v>
      </c>
      <c r="AA4" s="100">
        <v>2010</v>
      </c>
      <c r="AB4" s="100">
        <v>2011</v>
      </c>
      <c r="AC4" s="100">
        <v>2012</v>
      </c>
      <c r="AD4" s="213">
        <v>2013</v>
      </c>
      <c r="AE4" s="214">
        <v>2008</v>
      </c>
      <c r="AF4" s="100">
        <v>2009</v>
      </c>
      <c r="AG4" s="100">
        <v>2010</v>
      </c>
      <c r="AH4" s="100">
        <v>2011</v>
      </c>
      <c r="AI4" s="100">
        <v>2012</v>
      </c>
      <c r="AJ4" s="213">
        <v>2013</v>
      </c>
    </row>
    <row r="5" spans="1:36">
      <c r="A5" s="463" t="s">
        <v>697</v>
      </c>
      <c r="B5" s="474" t="s">
        <v>549</v>
      </c>
      <c r="C5" s="467" t="s">
        <v>777</v>
      </c>
      <c r="D5" s="216" t="s">
        <v>763</v>
      </c>
      <c r="E5" s="215" t="s">
        <v>141</v>
      </c>
      <c r="F5" s="216" t="s">
        <v>33</v>
      </c>
      <c r="G5" s="217" t="s">
        <v>408</v>
      </c>
      <c r="H5" s="22" t="s">
        <v>408</v>
      </c>
      <c r="I5" s="22" t="s">
        <v>408</v>
      </c>
      <c r="J5" s="22" t="s">
        <v>408</v>
      </c>
      <c r="K5" s="22" t="s">
        <v>408</v>
      </c>
      <c r="L5" s="93" t="s">
        <v>408</v>
      </c>
      <c r="M5" s="218" t="s">
        <v>408</v>
      </c>
      <c r="N5" s="22" t="s">
        <v>408</v>
      </c>
      <c r="O5" s="22" t="s">
        <v>408</v>
      </c>
      <c r="P5" s="22" t="s">
        <v>408</v>
      </c>
      <c r="Q5" s="22" t="s">
        <v>408</v>
      </c>
      <c r="R5" s="93" t="s">
        <v>408</v>
      </c>
      <c r="S5" s="218" t="s">
        <v>408</v>
      </c>
      <c r="T5" s="22" t="s">
        <v>408</v>
      </c>
      <c r="U5" s="22" t="s">
        <v>408</v>
      </c>
      <c r="V5" s="22" t="s">
        <v>408</v>
      </c>
      <c r="W5" s="22" t="s">
        <v>408</v>
      </c>
      <c r="X5" s="219" t="s">
        <v>408</v>
      </c>
      <c r="Y5" s="128" t="s">
        <v>408</v>
      </c>
      <c r="Z5" s="22" t="s">
        <v>408</v>
      </c>
      <c r="AA5" s="22" t="s">
        <v>408</v>
      </c>
      <c r="AB5" s="22" t="s">
        <v>408</v>
      </c>
      <c r="AC5" s="22" t="s">
        <v>408</v>
      </c>
      <c r="AD5" s="219" t="s">
        <v>408</v>
      </c>
      <c r="AE5" s="128"/>
      <c r="AF5" s="22"/>
      <c r="AG5" s="22"/>
      <c r="AH5" s="22"/>
      <c r="AI5" s="22"/>
      <c r="AJ5" s="219"/>
    </row>
    <row r="6" spans="1:36">
      <c r="A6" s="463" t="s">
        <v>697</v>
      </c>
      <c r="B6" s="474" t="s">
        <v>215</v>
      </c>
      <c r="C6" s="467" t="s">
        <v>777</v>
      </c>
      <c r="D6" s="216" t="s">
        <v>763</v>
      </c>
      <c r="E6" s="215" t="s">
        <v>528</v>
      </c>
      <c r="F6" s="216" t="s">
        <v>33</v>
      </c>
      <c r="G6" s="218" t="s">
        <v>408</v>
      </c>
      <c r="H6" s="22" t="s">
        <v>408</v>
      </c>
      <c r="I6" s="22" t="s">
        <v>408</v>
      </c>
      <c r="J6" s="22" t="s">
        <v>408</v>
      </c>
      <c r="K6" s="22" t="s">
        <v>408</v>
      </c>
      <c r="L6" s="93" t="s">
        <v>408</v>
      </c>
      <c r="M6" s="218" t="s">
        <v>408</v>
      </c>
      <c r="N6" s="22" t="s">
        <v>408</v>
      </c>
      <c r="O6" s="22" t="s">
        <v>408</v>
      </c>
      <c r="P6" s="22" t="s">
        <v>408</v>
      </c>
      <c r="Q6" s="22" t="s">
        <v>408</v>
      </c>
      <c r="R6" s="93" t="s">
        <v>408</v>
      </c>
      <c r="S6" s="218" t="s">
        <v>408</v>
      </c>
      <c r="T6" s="22" t="s">
        <v>408</v>
      </c>
      <c r="U6" s="22" t="s">
        <v>408</v>
      </c>
      <c r="V6" s="22" t="s">
        <v>408</v>
      </c>
      <c r="W6" s="22" t="s">
        <v>408</v>
      </c>
      <c r="X6" s="219" t="s">
        <v>408</v>
      </c>
      <c r="Y6" s="128" t="s">
        <v>408</v>
      </c>
      <c r="Z6" s="22" t="s">
        <v>408</v>
      </c>
      <c r="AA6" s="22" t="s">
        <v>408</v>
      </c>
      <c r="AB6" s="22" t="s">
        <v>408</v>
      </c>
      <c r="AC6" s="22" t="s">
        <v>408</v>
      </c>
      <c r="AD6" s="219" t="s">
        <v>408</v>
      </c>
      <c r="AE6" s="128"/>
      <c r="AF6" s="22"/>
      <c r="AG6" s="22"/>
      <c r="AH6" s="22"/>
      <c r="AI6" s="22"/>
      <c r="AJ6" s="219"/>
    </row>
    <row r="7" spans="1:36">
      <c r="A7" s="463" t="s">
        <v>1020</v>
      </c>
      <c r="B7" s="474" t="s">
        <v>122</v>
      </c>
      <c r="C7" s="467" t="s">
        <v>777</v>
      </c>
      <c r="D7" s="216" t="s">
        <v>763</v>
      </c>
      <c r="E7" s="215" t="s">
        <v>863</v>
      </c>
      <c r="F7" s="216" t="s">
        <v>33</v>
      </c>
      <c r="G7" s="218"/>
      <c r="H7" s="22" t="s">
        <v>408</v>
      </c>
      <c r="I7" s="22" t="s">
        <v>408</v>
      </c>
      <c r="J7" s="22"/>
      <c r="K7" s="22"/>
      <c r="L7" s="93"/>
      <c r="M7" s="218" t="s">
        <v>408</v>
      </c>
      <c r="N7" s="22" t="s">
        <v>408</v>
      </c>
      <c r="O7" s="22" t="s">
        <v>408</v>
      </c>
      <c r="P7" s="22"/>
      <c r="Q7" s="22"/>
      <c r="R7" s="93"/>
      <c r="S7" s="218" t="s">
        <v>408</v>
      </c>
      <c r="T7" s="22" t="s">
        <v>408</v>
      </c>
      <c r="U7" s="22" t="s">
        <v>408</v>
      </c>
      <c r="V7" s="22"/>
      <c r="W7" s="22"/>
      <c r="X7" s="219"/>
      <c r="Y7" s="128" t="s">
        <v>408</v>
      </c>
      <c r="Z7" s="22" t="s">
        <v>408</v>
      </c>
      <c r="AA7" s="22" t="s">
        <v>408</v>
      </c>
      <c r="AB7" s="22"/>
      <c r="AC7" s="22"/>
      <c r="AD7" s="219"/>
      <c r="AE7" s="128"/>
      <c r="AF7" s="22"/>
      <c r="AG7" s="22"/>
      <c r="AH7" s="22"/>
      <c r="AI7" s="22"/>
      <c r="AJ7" s="219"/>
    </row>
    <row r="8" spans="1:36">
      <c r="A8" s="463" t="s">
        <v>697</v>
      </c>
      <c r="B8" s="474" t="s">
        <v>919</v>
      </c>
      <c r="C8" s="467" t="s">
        <v>777</v>
      </c>
      <c r="D8" s="216" t="s">
        <v>763</v>
      </c>
      <c r="E8" s="397" t="s">
        <v>58</v>
      </c>
      <c r="F8" s="216" t="s">
        <v>33</v>
      </c>
      <c r="G8" s="218" t="s">
        <v>408</v>
      </c>
      <c r="H8" s="22" t="s">
        <v>408</v>
      </c>
      <c r="I8" s="22" t="s">
        <v>408</v>
      </c>
      <c r="J8" s="22" t="s">
        <v>408</v>
      </c>
      <c r="K8" s="22" t="s">
        <v>408</v>
      </c>
      <c r="L8" s="93" t="s">
        <v>408</v>
      </c>
      <c r="M8" s="218" t="s">
        <v>408</v>
      </c>
      <c r="N8" s="22" t="s">
        <v>408</v>
      </c>
      <c r="O8" s="22" t="s">
        <v>408</v>
      </c>
      <c r="P8" s="22" t="s">
        <v>408</v>
      </c>
      <c r="Q8" s="22" t="s">
        <v>408</v>
      </c>
      <c r="R8" s="93" t="s">
        <v>408</v>
      </c>
      <c r="S8" s="218" t="s">
        <v>408</v>
      </c>
      <c r="T8" s="22" t="s">
        <v>408</v>
      </c>
      <c r="U8" s="22" t="s">
        <v>408</v>
      </c>
      <c r="V8" s="22" t="s">
        <v>408</v>
      </c>
      <c r="W8" s="22" t="s">
        <v>408</v>
      </c>
      <c r="X8" s="219" t="s">
        <v>408</v>
      </c>
      <c r="Y8" s="128" t="s">
        <v>408</v>
      </c>
      <c r="Z8" s="22" t="s">
        <v>408</v>
      </c>
      <c r="AA8" s="22" t="s">
        <v>408</v>
      </c>
      <c r="AB8" s="22" t="s">
        <v>408</v>
      </c>
      <c r="AC8" s="22" t="s">
        <v>408</v>
      </c>
      <c r="AD8" s="219" t="s">
        <v>408</v>
      </c>
      <c r="AE8" s="128"/>
      <c r="AF8" s="22"/>
      <c r="AG8" s="22"/>
      <c r="AH8" s="22"/>
      <c r="AI8" s="22"/>
      <c r="AJ8" s="219"/>
    </row>
    <row r="9" spans="1:36">
      <c r="A9" s="463" t="s">
        <v>697</v>
      </c>
      <c r="B9" s="474" t="s">
        <v>211</v>
      </c>
      <c r="C9" s="467" t="s">
        <v>777</v>
      </c>
      <c r="D9" s="216" t="s">
        <v>763</v>
      </c>
      <c r="E9" s="215" t="s">
        <v>845</v>
      </c>
      <c r="F9" s="216" t="s">
        <v>33</v>
      </c>
      <c r="G9" s="218"/>
      <c r="H9" s="22"/>
      <c r="I9" s="202" t="s">
        <v>408</v>
      </c>
      <c r="J9" s="202" t="s">
        <v>408</v>
      </c>
      <c r="K9" s="202" t="s">
        <v>408</v>
      </c>
      <c r="L9" s="390" t="s">
        <v>408</v>
      </c>
      <c r="M9" s="218" t="s">
        <v>408</v>
      </c>
      <c r="N9" s="22" t="s">
        <v>408</v>
      </c>
      <c r="O9" s="22" t="s">
        <v>408</v>
      </c>
      <c r="P9" s="22" t="s">
        <v>408</v>
      </c>
      <c r="Q9" s="22" t="s">
        <v>408</v>
      </c>
      <c r="R9" s="93" t="s">
        <v>408</v>
      </c>
      <c r="S9" s="218" t="s">
        <v>408</v>
      </c>
      <c r="T9" s="22" t="s">
        <v>408</v>
      </c>
      <c r="U9" s="22" t="s">
        <v>408</v>
      </c>
      <c r="V9" s="22" t="s">
        <v>408</v>
      </c>
      <c r="W9" s="22" t="s">
        <v>408</v>
      </c>
      <c r="X9" s="219" t="s">
        <v>408</v>
      </c>
      <c r="Y9" s="128" t="s">
        <v>408</v>
      </c>
      <c r="Z9" s="22" t="s">
        <v>408</v>
      </c>
      <c r="AA9" s="22" t="s">
        <v>408</v>
      </c>
      <c r="AB9" s="22" t="s">
        <v>408</v>
      </c>
      <c r="AC9" s="22" t="s">
        <v>408</v>
      </c>
      <c r="AD9" s="219" t="s">
        <v>408</v>
      </c>
      <c r="AE9" s="128"/>
      <c r="AF9" s="22"/>
      <c r="AG9" s="22"/>
      <c r="AH9" s="22"/>
      <c r="AI9" s="22"/>
      <c r="AJ9" s="219"/>
    </row>
    <row r="10" spans="1:36">
      <c r="A10" s="463" t="s">
        <v>697</v>
      </c>
      <c r="B10" s="474" t="s">
        <v>549</v>
      </c>
      <c r="C10" s="467" t="s">
        <v>777</v>
      </c>
      <c r="D10" s="216" t="s">
        <v>763</v>
      </c>
      <c r="E10" s="215" t="s">
        <v>69</v>
      </c>
      <c r="F10" s="216" t="s">
        <v>33</v>
      </c>
      <c r="G10" s="218" t="s">
        <v>408</v>
      </c>
      <c r="H10" s="22" t="s">
        <v>408</v>
      </c>
      <c r="I10" s="22" t="s">
        <v>408</v>
      </c>
      <c r="J10" s="22" t="s">
        <v>408</v>
      </c>
      <c r="K10" s="22" t="s">
        <v>408</v>
      </c>
      <c r="L10" s="93" t="s">
        <v>408</v>
      </c>
      <c r="M10" s="218" t="s">
        <v>408</v>
      </c>
      <c r="N10" s="22" t="s">
        <v>408</v>
      </c>
      <c r="O10" s="22" t="s">
        <v>408</v>
      </c>
      <c r="P10" s="22" t="s">
        <v>408</v>
      </c>
      <c r="Q10" s="22" t="s">
        <v>408</v>
      </c>
      <c r="R10" s="93" t="s">
        <v>408</v>
      </c>
      <c r="S10" s="218" t="s">
        <v>408</v>
      </c>
      <c r="T10" s="22" t="s">
        <v>408</v>
      </c>
      <c r="U10" s="22" t="s">
        <v>408</v>
      </c>
      <c r="V10" s="22" t="s">
        <v>408</v>
      </c>
      <c r="W10" s="22" t="s">
        <v>408</v>
      </c>
      <c r="X10" s="219" t="s">
        <v>408</v>
      </c>
      <c r="Y10" s="128" t="s">
        <v>408</v>
      </c>
      <c r="Z10" s="22" t="s">
        <v>408</v>
      </c>
      <c r="AA10" s="22" t="s">
        <v>408</v>
      </c>
      <c r="AB10" s="22" t="s">
        <v>408</v>
      </c>
      <c r="AC10" s="22" t="s">
        <v>408</v>
      </c>
      <c r="AD10" s="219" t="s">
        <v>408</v>
      </c>
      <c r="AE10" s="128"/>
      <c r="AF10" s="22"/>
      <c r="AG10" s="22"/>
      <c r="AH10" s="22"/>
      <c r="AI10" s="22"/>
      <c r="AJ10" s="219"/>
    </row>
    <row r="11" spans="1:36">
      <c r="A11" s="463" t="s">
        <v>697</v>
      </c>
      <c r="B11" s="474" t="s">
        <v>543</v>
      </c>
      <c r="C11" s="467" t="s">
        <v>777</v>
      </c>
      <c r="D11" s="216" t="s">
        <v>763</v>
      </c>
      <c r="E11" s="215" t="s">
        <v>845</v>
      </c>
      <c r="F11" s="216" t="s">
        <v>34</v>
      </c>
      <c r="G11" s="220"/>
      <c r="H11" s="221"/>
      <c r="I11" s="221"/>
      <c r="J11" s="221"/>
      <c r="K11" s="221"/>
      <c r="L11" s="222"/>
      <c r="M11" s="220"/>
      <c r="N11" s="221"/>
      <c r="O11" s="221"/>
      <c r="P11" s="221"/>
      <c r="Q11" s="221"/>
      <c r="R11" s="222"/>
      <c r="S11" s="220"/>
      <c r="T11" s="221" t="s">
        <v>408</v>
      </c>
      <c r="U11" s="221" t="s">
        <v>408</v>
      </c>
      <c r="V11" s="221" t="s">
        <v>408</v>
      </c>
      <c r="W11" s="221" t="s">
        <v>408</v>
      </c>
      <c r="X11" s="223" t="s">
        <v>408</v>
      </c>
      <c r="Y11" s="224"/>
      <c r="Z11" s="221" t="s">
        <v>408</v>
      </c>
      <c r="AA11" s="221" t="s">
        <v>408</v>
      </c>
      <c r="AB11" s="221" t="s">
        <v>408</v>
      </c>
      <c r="AC11" s="221" t="s">
        <v>408</v>
      </c>
      <c r="AD11" s="223" t="s">
        <v>408</v>
      </c>
      <c r="AE11" s="224"/>
      <c r="AF11" s="221"/>
      <c r="AG11" s="221"/>
      <c r="AH11" s="221"/>
      <c r="AI11" s="221"/>
      <c r="AJ11" s="223"/>
    </row>
    <row r="12" spans="1:36">
      <c r="A12" s="464" t="s">
        <v>697</v>
      </c>
      <c r="B12" s="474" t="s">
        <v>583</v>
      </c>
      <c r="C12" s="468" t="s">
        <v>777</v>
      </c>
      <c r="D12" s="226" t="s">
        <v>763</v>
      </c>
      <c r="E12" s="225" t="s">
        <v>845</v>
      </c>
      <c r="F12" s="226" t="s">
        <v>34</v>
      </c>
      <c r="G12" s="227" t="s">
        <v>408</v>
      </c>
      <c r="H12" s="228"/>
      <c r="I12" s="228" t="s">
        <v>408</v>
      </c>
      <c r="J12" s="228"/>
      <c r="K12" s="228"/>
      <c r="L12" s="229" t="s">
        <v>408</v>
      </c>
      <c r="M12" s="227" t="s">
        <v>408</v>
      </c>
      <c r="N12" s="228"/>
      <c r="O12" s="228" t="s">
        <v>408</v>
      </c>
      <c r="P12" s="228"/>
      <c r="Q12" s="228"/>
      <c r="R12" s="229" t="s">
        <v>408</v>
      </c>
      <c r="S12" s="227" t="s">
        <v>408</v>
      </c>
      <c r="T12" s="228"/>
      <c r="U12" s="228" t="s">
        <v>408</v>
      </c>
      <c r="V12" s="228"/>
      <c r="W12" s="228"/>
      <c r="X12" s="230" t="s">
        <v>408</v>
      </c>
      <c r="Y12" s="231" t="s">
        <v>408</v>
      </c>
      <c r="Z12" s="228"/>
      <c r="AA12" s="228" t="s">
        <v>408</v>
      </c>
      <c r="AB12" s="228"/>
      <c r="AC12" s="228"/>
      <c r="AD12" s="230" t="s">
        <v>408</v>
      </c>
      <c r="AE12" s="231"/>
      <c r="AF12" s="228"/>
      <c r="AG12" s="228"/>
      <c r="AH12" s="228"/>
      <c r="AI12" s="228"/>
      <c r="AJ12" s="230"/>
    </row>
    <row r="13" spans="1:36">
      <c r="A13" s="463" t="s">
        <v>697</v>
      </c>
      <c r="B13" s="475" t="s">
        <v>102</v>
      </c>
      <c r="C13" s="467" t="s">
        <v>777</v>
      </c>
      <c r="D13" s="216" t="s">
        <v>763</v>
      </c>
      <c r="E13" s="215" t="s">
        <v>845</v>
      </c>
      <c r="F13" s="216" t="s">
        <v>34</v>
      </c>
      <c r="G13" s="227" t="s">
        <v>408</v>
      </c>
      <c r="H13" s="228" t="s">
        <v>408</v>
      </c>
      <c r="I13" s="228" t="s">
        <v>408</v>
      </c>
      <c r="J13" s="228" t="s">
        <v>408</v>
      </c>
      <c r="K13" s="228" t="s">
        <v>408</v>
      </c>
      <c r="L13" s="229" t="s">
        <v>408</v>
      </c>
      <c r="M13" s="227" t="s">
        <v>408</v>
      </c>
      <c r="N13" s="228" t="s">
        <v>408</v>
      </c>
      <c r="O13" s="228" t="s">
        <v>408</v>
      </c>
      <c r="P13" s="228" t="s">
        <v>408</v>
      </c>
      <c r="Q13" s="228" t="s">
        <v>408</v>
      </c>
      <c r="R13" s="229" t="s">
        <v>408</v>
      </c>
      <c r="S13" s="227" t="s">
        <v>408</v>
      </c>
      <c r="T13" s="228" t="s">
        <v>408</v>
      </c>
      <c r="U13" s="228" t="s">
        <v>408</v>
      </c>
      <c r="V13" s="228" t="s">
        <v>408</v>
      </c>
      <c r="W13" s="228" t="s">
        <v>408</v>
      </c>
      <c r="X13" s="230" t="s">
        <v>408</v>
      </c>
      <c r="Y13" s="231" t="s">
        <v>408</v>
      </c>
      <c r="Z13" s="228" t="s">
        <v>408</v>
      </c>
      <c r="AA13" s="228" t="s">
        <v>408</v>
      </c>
      <c r="AB13" s="228" t="s">
        <v>408</v>
      </c>
      <c r="AC13" s="228" t="s">
        <v>408</v>
      </c>
      <c r="AD13" s="230" t="s">
        <v>408</v>
      </c>
      <c r="AE13" s="231"/>
      <c r="AF13" s="228"/>
      <c r="AG13" s="228"/>
      <c r="AH13" s="228"/>
      <c r="AI13" s="228"/>
      <c r="AJ13" s="230"/>
    </row>
    <row r="14" spans="1:36">
      <c r="A14" s="463" t="s">
        <v>697</v>
      </c>
      <c r="B14" s="475" t="s">
        <v>578</v>
      </c>
      <c r="C14" s="467" t="s">
        <v>777</v>
      </c>
      <c r="D14" s="216" t="s">
        <v>763</v>
      </c>
      <c r="E14" s="215" t="s">
        <v>845</v>
      </c>
      <c r="F14" s="216" t="s">
        <v>33</v>
      </c>
      <c r="G14" s="227" t="s">
        <v>408</v>
      </c>
      <c r="H14" s="228"/>
      <c r="I14" s="228"/>
      <c r="J14" s="228" t="s">
        <v>408</v>
      </c>
      <c r="K14" s="228"/>
      <c r="L14" s="229"/>
      <c r="M14" s="227" t="s">
        <v>408</v>
      </c>
      <c r="N14" s="228"/>
      <c r="O14" s="228"/>
      <c r="P14" s="228" t="s">
        <v>408</v>
      </c>
      <c r="Q14" s="228"/>
      <c r="R14" s="229"/>
      <c r="S14" s="227" t="s">
        <v>408</v>
      </c>
      <c r="T14" s="228"/>
      <c r="U14" s="228"/>
      <c r="V14" s="228" t="s">
        <v>408</v>
      </c>
      <c r="W14" s="228"/>
      <c r="X14" s="230"/>
      <c r="Y14" s="231" t="s">
        <v>408</v>
      </c>
      <c r="Z14" s="228"/>
      <c r="AA14" s="228"/>
      <c r="AB14" s="228" t="s">
        <v>408</v>
      </c>
      <c r="AC14" s="228"/>
      <c r="AD14" s="230"/>
      <c r="AE14" s="231"/>
      <c r="AF14" s="228"/>
      <c r="AG14" s="228"/>
      <c r="AH14" s="228"/>
      <c r="AI14" s="228"/>
      <c r="AJ14" s="230"/>
    </row>
    <row r="15" spans="1:36">
      <c r="A15" s="463" t="s">
        <v>697</v>
      </c>
      <c r="B15" s="475" t="s">
        <v>576</v>
      </c>
      <c r="C15" s="467" t="s">
        <v>777</v>
      </c>
      <c r="D15" s="216" t="s">
        <v>763</v>
      </c>
      <c r="E15" s="215" t="s">
        <v>845</v>
      </c>
      <c r="F15" s="216" t="s">
        <v>34</v>
      </c>
      <c r="G15" s="227" t="s">
        <v>408</v>
      </c>
      <c r="H15" s="228"/>
      <c r="I15" s="228"/>
      <c r="J15" s="228" t="s">
        <v>408</v>
      </c>
      <c r="K15" s="228"/>
      <c r="L15" s="229"/>
      <c r="M15" s="227" t="s">
        <v>408</v>
      </c>
      <c r="N15" s="228"/>
      <c r="O15" s="228"/>
      <c r="P15" s="228" t="s">
        <v>408</v>
      </c>
      <c r="Q15" s="228"/>
      <c r="R15" s="229"/>
      <c r="S15" s="227" t="s">
        <v>408</v>
      </c>
      <c r="T15" s="228"/>
      <c r="U15" s="228"/>
      <c r="V15" s="228" t="s">
        <v>408</v>
      </c>
      <c r="W15" s="228"/>
      <c r="X15" s="230"/>
      <c r="Y15" s="231" t="s">
        <v>408</v>
      </c>
      <c r="Z15" s="228"/>
      <c r="AA15" s="228"/>
      <c r="AB15" s="228" t="s">
        <v>408</v>
      </c>
      <c r="AC15" s="228"/>
      <c r="AD15" s="230"/>
      <c r="AE15" s="231"/>
      <c r="AF15" s="228"/>
      <c r="AG15" s="228"/>
      <c r="AH15" s="228"/>
      <c r="AI15" s="228"/>
      <c r="AJ15" s="230"/>
    </row>
    <row r="16" spans="1:36">
      <c r="A16" s="463" t="s">
        <v>697</v>
      </c>
      <c r="B16" s="475" t="s">
        <v>922</v>
      </c>
      <c r="C16" s="467" t="s">
        <v>777</v>
      </c>
      <c r="D16" s="216" t="s">
        <v>763</v>
      </c>
      <c r="E16" s="215" t="s">
        <v>156</v>
      </c>
      <c r="F16" s="216" t="s">
        <v>33</v>
      </c>
      <c r="G16" s="227"/>
      <c r="H16" s="228"/>
      <c r="I16" s="228"/>
      <c r="J16" s="228"/>
      <c r="K16" s="228"/>
      <c r="L16" s="229"/>
      <c r="M16" s="227" t="s">
        <v>408</v>
      </c>
      <c r="N16" s="228" t="s">
        <v>408</v>
      </c>
      <c r="O16" s="228" t="s">
        <v>408</v>
      </c>
      <c r="P16" s="228" t="s">
        <v>408</v>
      </c>
      <c r="Q16" s="228" t="s">
        <v>408</v>
      </c>
      <c r="R16" s="229" t="s">
        <v>408</v>
      </c>
      <c r="S16" s="227" t="s">
        <v>408</v>
      </c>
      <c r="T16" s="228" t="s">
        <v>408</v>
      </c>
      <c r="U16" s="228" t="s">
        <v>408</v>
      </c>
      <c r="V16" s="228" t="s">
        <v>408</v>
      </c>
      <c r="W16" s="228" t="s">
        <v>408</v>
      </c>
      <c r="X16" s="230" t="s">
        <v>408</v>
      </c>
      <c r="Y16" s="231" t="s">
        <v>408</v>
      </c>
      <c r="Z16" s="228" t="s">
        <v>408</v>
      </c>
      <c r="AA16" s="228" t="s">
        <v>408</v>
      </c>
      <c r="AB16" s="228" t="s">
        <v>408</v>
      </c>
      <c r="AC16" s="228" t="s">
        <v>408</v>
      </c>
      <c r="AD16" s="230" t="s">
        <v>408</v>
      </c>
      <c r="AE16" s="231"/>
      <c r="AF16" s="228"/>
      <c r="AG16" s="228"/>
      <c r="AH16" s="228"/>
      <c r="AI16" s="228"/>
      <c r="AJ16" s="230"/>
    </row>
    <row r="17" spans="1:36">
      <c r="A17" s="463" t="s">
        <v>918</v>
      </c>
      <c r="B17" s="475" t="s">
        <v>572</v>
      </c>
      <c r="C17" s="467" t="s">
        <v>777</v>
      </c>
      <c r="D17" s="216" t="s">
        <v>763</v>
      </c>
      <c r="E17" s="215" t="s">
        <v>67</v>
      </c>
      <c r="F17" s="216" t="s">
        <v>34</v>
      </c>
      <c r="G17" s="227"/>
      <c r="H17" s="228"/>
      <c r="I17" s="228"/>
      <c r="J17" s="228" t="s">
        <v>408</v>
      </c>
      <c r="K17" s="228" t="s">
        <v>408</v>
      </c>
      <c r="L17" s="229" t="s">
        <v>408</v>
      </c>
      <c r="M17" s="227"/>
      <c r="N17" s="228"/>
      <c r="O17" s="228"/>
      <c r="P17" s="228" t="s">
        <v>408</v>
      </c>
      <c r="Q17" s="228" t="s">
        <v>408</v>
      </c>
      <c r="R17" s="229" t="s">
        <v>408</v>
      </c>
      <c r="S17" s="227"/>
      <c r="T17" s="228"/>
      <c r="U17" s="228"/>
      <c r="V17" s="228" t="s">
        <v>408</v>
      </c>
      <c r="W17" s="228" t="s">
        <v>408</v>
      </c>
      <c r="X17" s="230" t="s">
        <v>408</v>
      </c>
      <c r="Y17" s="231"/>
      <c r="Z17" s="228"/>
      <c r="AA17" s="228"/>
      <c r="AB17" s="228" t="s">
        <v>408</v>
      </c>
      <c r="AC17" s="228" t="s">
        <v>408</v>
      </c>
      <c r="AD17" s="230" t="s">
        <v>408</v>
      </c>
      <c r="AE17" s="231"/>
      <c r="AF17" s="228"/>
      <c r="AG17" s="228"/>
      <c r="AH17" s="228"/>
      <c r="AI17" s="228"/>
      <c r="AJ17" s="230"/>
    </row>
    <row r="18" spans="1:36">
      <c r="A18" s="463" t="s">
        <v>697</v>
      </c>
      <c r="B18" s="475" t="s">
        <v>77</v>
      </c>
      <c r="C18" s="467" t="s">
        <v>777</v>
      </c>
      <c r="D18" s="216" t="s">
        <v>763</v>
      </c>
      <c r="E18" s="215" t="s">
        <v>931</v>
      </c>
      <c r="F18" s="216" t="s">
        <v>34</v>
      </c>
      <c r="G18" s="227" t="s">
        <v>408</v>
      </c>
      <c r="H18" s="228" t="s">
        <v>408</v>
      </c>
      <c r="I18" s="228" t="s">
        <v>408</v>
      </c>
      <c r="J18" s="228" t="s">
        <v>408</v>
      </c>
      <c r="K18" s="228" t="s">
        <v>408</v>
      </c>
      <c r="L18" s="229" t="s">
        <v>408</v>
      </c>
      <c r="M18" s="227" t="s">
        <v>408</v>
      </c>
      <c r="N18" s="228" t="s">
        <v>408</v>
      </c>
      <c r="O18" s="228" t="s">
        <v>408</v>
      </c>
      <c r="P18" s="228" t="s">
        <v>408</v>
      </c>
      <c r="Q18" s="228" t="s">
        <v>408</v>
      </c>
      <c r="R18" s="229" t="s">
        <v>408</v>
      </c>
      <c r="S18" s="227" t="s">
        <v>408</v>
      </c>
      <c r="T18" s="228" t="s">
        <v>408</v>
      </c>
      <c r="U18" s="228" t="s">
        <v>408</v>
      </c>
      <c r="V18" s="228" t="s">
        <v>408</v>
      </c>
      <c r="W18" s="228" t="s">
        <v>408</v>
      </c>
      <c r="X18" s="230" t="s">
        <v>408</v>
      </c>
      <c r="Y18" s="231" t="s">
        <v>408</v>
      </c>
      <c r="Z18" s="228" t="s">
        <v>408</v>
      </c>
      <c r="AA18" s="228" t="s">
        <v>408</v>
      </c>
      <c r="AB18" s="228" t="s">
        <v>408</v>
      </c>
      <c r="AC18" s="228" t="s">
        <v>408</v>
      </c>
      <c r="AD18" s="230" t="s">
        <v>408</v>
      </c>
      <c r="AE18" s="231"/>
      <c r="AF18" s="228"/>
      <c r="AG18" s="228"/>
      <c r="AH18" s="228"/>
      <c r="AI18" s="228"/>
      <c r="AJ18" s="230"/>
    </row>
    <row r="19" spans="1:36">
      <c r="A19" s="463" t="s">
        <v>697</v>
      </c>
      <c r="B19" s="475" t="s">
        <v>910</v>
      </c>
      <c r="C19" s="467" t="s">
        <v>777</v>
      </c>
      <c r="D19" s="216" t="s">
        <v>763</v>
      </c>
      <c r="E19" s="215" t="s">
        <v>931</v>
      </c>
      <c r="F19" s="216" t="s">
        <v>33</v>
      </c>
      <c r="G19" s="227" t="s">
        <v>408</v>
      </c>
      <c r="H19" s="228" t="s">
        <v>408</v>
      </c>
      <c r="I19" s="228" t="s">
        <v>408</v>
      </c>
      <c r="J19" s="228" t="s">
        <v>408</v>
      </c>
      <c r="K19" s="228" t="s">
        <v>408</v>
      </c>
      <c r="L19" s="229" t="s">
        <v>408</v>
      </c>
      <c r="M19" s="227" t="s">
        <v>408</v>
      </c>
      <c r="N19" s="228" t="s">
        <v>408</v>
      </c>
      <c r="O19" s="228" t="s">
        <v>408</v>
      </c>
      <c r="P19" s="228" t="s">
        <v>408</v>
      </c>
      <c r="Q19" s="228" t="s">
        <v>408</v>
      </c>
      <c r="R19" s="229" t="s">
        <v>408</v>
      </c>
      <c r="S19" s="227" t="s">
        <v>408</v>
      </c>
      <c r="T19" s="228" t="s">
        <v>408</v>
      </c>
      <c r="U19" s="228" t="s">
        <v>408</v>
      </c>
      <c r="V19" s="228" t="s">
        <v>408</v>
      </c>
      <c r="W19" s="228" t="s">
        <v>408</v>
      </c>
      <c r="X19" s="230" t="s">
        <v>408</v>
      </c>
      <c r="Y19" s="231" t="s">
        <v>408</v>
      </c>
      <c r="Z19" s="228" t="s">
        <v>408</v>
      </c>
      <c r="AA19" s="228" t="s">
        <v>408</v>
      </c>
      <c r="AB19" s="228" t="s">
        <v>408</v>
      </c>
      <c r="AC19" s="228" t="s">
        <v>408</v>
      </c>
      <c r="AD19" s="230" t="s">
        <v>408</v>
      </c>
      <c r="AE19" s="231"/>
      <c r="AF19" s="228"/>
      <c r="AG19" s="228"/>
      <c r="AH19" s="228"/>
      <c r="AI19" s="228"/>
      <c r="AJ19" s="230"/>
    </row>
    <row r="20" spans="1:36">
      <c r="A20" s="463" t="s">
        <v>352</v>
      </c>
      <c r="B20" s="475" t="s">
        <v>910</v>
      </c>
      <c r="C20" s="467" t="s">
        <v>777</v>
      </c>
      <c r="D20" s="216" t="s">
        <v>763</v>
      </c>
      <c r="E20" s="215" t="s">
        <v>57</v>
      </c>
      <c r="F20" s="216" t="s">
        <v>33</v>
      </c>
      <c r="G20" s="227" t="s">
        <v>408</v>
      </c>
      <c r="H20" s="228" t="s">
        <v>408</v>
      </c>
      <c r="I20" s="228" t="s">
        <v>408</v>
      </c>
      <c r="J20" s="228" t="s">
        <v>408</v>
      </c>
      <c r="K20" s="228" t="s">
        <v>408</v>
      </c>
      <c r="L20" s="229" t="s">
        <v>408</v>
      </c>
      <c r="M20" s="227" t="s">
        <v>408</v>
      </c>
      <c r="N20" s="228" t="s">
        <v>408</v>
      </c>
      <c r="O20" s="228" t="s">
        <v>408</v>
      </c>
      <c r="P20" s="228" t="s">
        <v>408</v>
      </c>
      <c r="Q20" s="228" t="s">
        <v>408</v>
      </c>
      <c r="R20" s="229" t="s">
        <v>408</v>
      </c>
      <c r="S20" s="227" t="s">
        <v>408</v>
      </c>
      <c r="T20" s="228" t="s">
        <v>408</v>
      </c>
      <c r="U20" s="228" t="s">
        <v>408</v>
      </c>
      <c r="V20" s="228" t="s">
        <v>408</v>
      </c>
      <c r="W20" s="228" t="s">
        <v>408</v>
      </c>
      <c r="X20" s="230" t="s">
        <v>408</v>
      </c>
      <c r="Y20" s="231" t="s">
        <v>408</v>
      </c>
      <c r="Z20" s="228" t="s">
        <v>408</v>
      </c>
      <c r="AA20" s="228" t="s">
        <v>408</v>
      </c>
      <c r="AB20" s="228" t="s">
        <v>408</v>
      </c>
      <c r="AC20" s="228" t="s">
        <v>408</v>
      </c>
      <c r="AD20" s="230" t="s">
        <v>408</v>
      </c>
      <c r="AE20" s="231"/>
      <c r="AF20" s="228"/>
      <c r="AG20" s="228"/>
      <c r="AH20" s="228"/>
      <c r="AI20" s="228"/>
      <c r="AJ20" s="230"/>
    </row>
    <row r="21" spans="1:36">
      <c r="A21" s="463" t="s">
        <v>697</v>
      </c>
      <c r="B21" s="475" t="s">
        <v>1297</v>
      </c>
      <c r="C21" s="467" t="s">
        <v>777</v>
      </c>
      <c r="D21" s="216" t="s">
        <v>763</v>
      </c>
      <c r="E21" s="215" t="s">
        <v>845</v>
      </c>
      <c r="F21" s="216" t="s">
        <v>34</v>
      </c>
      <c r="G21" s="227" t="s">
        <v>408</v>
      </c>
      <c r="H21" s="228" t="s">
        <v>408</v>
      </c>
      <c r="I21" s="228" t="s">
        <v>408</v>
      </c>
      <c r="J21" s="228" t="s">
        <v>408</v>
      </c>
      <c r="K21" s="228" t="s">
        <v>408</v>
      </c>
      <c r="L21" s="229" t="s">
        <v>408</v>
      </c>
      <c r="M21" s="227" t="s">
        <v>408</v>
      </c>
      <c r="N21" s="228" t="s">
        <v>408</v>
      </c>
      <c r="O21" s="228" t="s">
        <v>408</v>
      </c>
      <c r="P21" s="228" t="s">
        <v>408</v>
      </c>
      <c r="Q21" s="228" t="s">
        <v>408</v>
      </c>
      <c r="R21" s="229" t="s">
        <v>408</v>
      </c>
      <c r="S21" s="227" t="s">
        <v>408</v>
      </c>
      <c r="T21" s="228" t="s">
        <v>408</v>
      </c>
      <c r="U21" s="228" t="s">
        <v>408</v>
      </c>
      <c r="V21" s="228" t="s">
        <v>408</v>
      </c>
      <c r="W21" s="228" t="s">
        <v>408</v>
      </c>
      <c r="X21" s="230" t="s">
        <v>408</v>
      </c>
      <c r="Y21" s="231" t="s">
        <v>408</v>
      </c>
      <c r="Z21" s="228" t="s">
        <v>408</v>
      </c>
      <c r="AA21" s="228" t="s">
        <v>408</v>
      </c>
      <c r="AB21" s="228" t="s">
        <v>408</v>
      </c>
      <c r="AC21" s="228" t="s">
        <v>408</v>
      </c>
      <c r="AD21" s="230" t="s">
        <v>408</v>
      </c>
      <c r="AE21" s="231"/>
      <c r="AF21" s="228"/>
      <c r="AG21" s="228"/>
      <c r="AH21" s="228"/>
      <c r="AI21" s="228"/>
      <c r="AJ21" s="230"/>
    </row>
    <row r="22" spans="1:36">
      <c r="A22" s="463" t="s">
        <v>697</v>
      </c>
      <c r="B22" s="475" t="s">
        <v>221</v>
      </c>
      <c r="C22" s="467" t="s">
        <v>777</v>
      </c>
      <c r="D22" s="216" t="s">
        <v>763</v>
      </c>
      <c r="E22" s="215" t="s">
        <v>845</v>
      </c>
      <c r="F22" s="216" t="s">
        <v>33</v>
      </c>
      <c r="G22" s="227"/>
      <c r="H22" s="228"/>
      <c r="I22" s="228"/>
      <c r="J22" s="228"/>
      <c r="K22" s="228"/>
      <c r="L22" s="229"/>
      <c r="M22" s="227" t="s">
        <v>408</v>
      </c>
      <c r="N22" s="228" t="s">
        <v>408</v>
      </c>
      <c r="O22" s="228" t="s">
        <v>408</v>
      </c>
      <c r="P22" s="228" t="s">
        <v>408</v>
      </c>
      <c r="Q22" s="228" t="s">
        <v>408</v>
      </c>
      <c r="R22" s="229" t="s">
        <v>408</v>
      </c>
      <c r="S22" s="227" t="s">
        <v>408</v>
      </c>
      <c r="T22" s="228" t="s">
        <v>408</v>
      </c>
      <c r="U22" s="228" t="s">
        <v>408</v>
      </c>
      <c r="V22" s="228" t="s">
        <v>408</v>
      </c>
      <c r="W22" s="228" t="s">
        <v>408</v>
      </c>
      <c r="X22" s="230" t="s">
        <v>408</v>
      </c>
      <c r="Y22" s="231" t="s">
        <v>408</v>
      </c>
      <c r="Z22" s="228" t="s">
        <v>408</v>
      </c>
      <c r="AA22" s="228" t="s">
        <v>408</v>
      </c>
      <c r="AB22" s="228" t="s">
        <v>408</v>
      </c>
      <c r="AC22" s="228" t="s">
        <v>408</v>
      </c>
      <c r="AD22" s="230" t="s">
        <v>408</v>
      </c>
      <c r="AE22" s="231"/>
      <c r="AF22" s="228"/>
      <c r="AG22" s="228"/>
      <c r="AH22" s="228"/>
      <c r="AI22" s="228"/>
      <c r="AJ22" s="230"/>
    </row>
    <row r="23" spans="1:36">
      <c r="A23" s="463" t="s">
        <v>697</v>
      </c>
      <c r="B23" s="475" t="s">
        <v>222</v>
      </c>
      <c r="C23" s="467" t="s">
        <v>777</v>
      </c>
      <c r="D23" s="216" t="s">
        <v>763</v>
      </c>
      <c r="E23" s="215" t="s">
        <v>845</v>
      </c>
      <c r="F23" s="216" t="s">
        <v>34</v>
      </c>
      <c r="G23" s="227" t="s">
        <v>408</v>
      </c>
      <c r="H23" s="228" t="s">
        <v>408</v>
      </c>
      <c r="I23" s="228" t="s">
        <v>408</v>
      </c>
      <c r="J23" s="228" t="s">
        <v>408</v>
      </c>
      <c r="K23" s="228" t="s">
        <v>408</v>
      </c>
      <c r="L23" s="229" t="s">
        <v>408</v>
      </c>
      <c r="M23" s="227" t="s">
        <v>408</v>
      </c>
      <c r="N23" s="228" t="s">
        <v>408</v>
      </c>
      <c r="O23" s="228" t="s">
        <v>408</v>
      </c>
      <c r="P23" s="228" t="s">
        <v>408</v>
      </c>
      <c r="Q23" s="228" t="s">
        <v>408</v>
      </c>
      <c r="R23" s="229" t="s">
        <v>408</v>
      </c>
      <c r="S23" s="227" t="s">
        <v>408</v>
      </c>
      <c r="T23" s="228" t="s">
        <v>408</v>
      </c>
      <c r="U23" s="228" t="s">
        <v>408</v>
      </c>
      <c r="V23" s="228" t="s">
        <v>408</v>
      </c>
      <c r="W23" s="228" t="s">
        <v>408</v>
      </c>
      <c r="X23" s="230" t="s">
        <v>408</v>
      </c>
      <c r="Y23" s="231" t="s">
        <v>408</v>
      </c>
      <c r="Z23" s="228" t="s">
        <v>408</v>
      </c>
      <c r="AA23" s="228" t="s">
        <v>408</v>
      </c>
      <c r="AB23" s="228" t="s">
        <v>408</v>
      </c>
      <c r="AC23" s="228" t="s">
        <v>408</v>
      </c>
      <c r="AD23" s="230" t="s">
        <v>408</v>
      </c>
      <c r="AE23" s="231"/>
      <c r="AF23" s="228"/>
      <c r="AG23" s="228"/>
      <c r="AH23" s="228"/>
      <c r="AI23" s="228"/>
      <c r="AJ23" s="230"/>
    </row>
    <row r="24" spans="1:36">
      <c r="A24" s="463" t="s">
        <v>697</v>
      </c>
      <c r="B24" s="475" t="s">
        <v>909</v>
      </c>
      <c r="C24" s="467" t="s">
        <v>777</v>
      </c>
      <c r="D24" s="216" t="s">
        <v>763</v>
      </c>
      <c r="E24" s="215" t="s">
        <v>931</v>
      </c>
      <c r="F24" s="216" t="s">
        <v>33</v>
      </c>
      <c r="G24" s="227" t="s">
        <v>408</v>
      </c>
      <c r="H24" s="228" t="s">
        <v>408</v>
      </c>
      <c r="I24" s="228" t="s">
        <v>408</v>
      </c>
      <c r="J24" s="228" t="s">
        <v>408</v>
      </c>
      <c r="K24" s="228" t="s">
        <v>408</v>
      </c>
      <c r="L24" s="229" t="s">
        <v>408</v>
      </c>
      <c r="M24" s="227" t="s">
        <v>408</v>
      </c>
      <c r="N24" s="228" t="s">
        <v>408</v>
      </c>
      <c r="O24" s="228" t="s">
        <v>408</v>
      </c>
      <c r="P24" s="228" t="s">
        <v>408</v>
      </c>
      <c r="Q24" s="228" t="s">
        <v>408</v>
      </c>
      <c r="R24" s="229" t="s">
        <v>408</v>
      </c>
      <c r="S24" s="227" t="s">
        <v>408</v>
      </c>
      <c r="T24" s="228" t="s">
        <v>408</v>
      </c>
      <c r="U24" s="228" t="s">
        <v>408</v>
      </c>
      <c r="V24" s="228" t="s">
        <v>408</v>
      </c>
      <c r="W24" s="228" t="s">
        <v>408</v>
      </c>
      <c r="X24" s="230" t="s">
        <v>408</v>
      </c>
      <c r="Y24" s="231" t="s">
        <v>408</v>
      </c>
      <c r="Z24" s="228" t="s">
        <v>408</v>
      </c>
      <c r="AA24" s="228" t="s">
        <v>408</v>
      </c>
      <c r="AB24" s="228" t="s">
        <v>408</v>
      </c>
      <c r="AC24" s="228" t="s">
        <v>408</v>
      </c>
      <c r="AD24" s="230" t="s">
        <v>408</v>
      </c>
      <c r="AE24" s="231"/>
      <c r="AF24" s="228"/>
      <c r="AG24" s="228"/>
      <c r="AH24" s="228"/>
      <c r="AI24" s="228"/>
      <c r="AJ24" s="230"/>
    </row>
    <row r="25" spans="1:36">
      <c r="A25" s="464" t="s">
        <v>697</v>
      </c>
      <c r="B25" s="475" t="s">
        <v>1302</v>
      </c>
      <c r="C25" s="468" t="s">
        <v>777</v>
      </c>
      <c r="D25" s="226" t="s">
        <v>763</v>
      </c>
      <c r="E25" s="225" t="s">
        <v>931</v>
      </c>
      <c r="F25" s="226" t="s">
        <v>34</v>
      </c>
      <c r="G25" s="227"/>
      <c r="H25" s="228" t="s">
        <v>408</v>
      </c>
      <c r="I25" s="228"/>
      <c r="J25" s="228"/>
      <c r="K25" s="228" t="s">
        <v>408</v>
      </c>
      <c r="L25" s="229"/>
      <c r="M25" s="227"/>
      <c r="N25" s="228" t="s">
        <v>408</v>
      </c>
      <c r="O25" s="228"/>
      <c r="P25" s="228"/>
      <c r="Q25" s="228" t="s">
        <v>408</v>
      </c>
      <c r="R25" s="229"/>
      <c r="S25" s="227"/>
      <c r="T25" s="228" t="s">
        <v>408</v>
      </c>
      <c r="U25" s="228"/>
      <c r="V25" s="228"/>
      <c r="W25" s="228" t="s">
        <v>408</v>
      </c>
      <c r="X25" s="230"/>
      <c r="Y25" s="231"/>
      <c r="Z25" s="228" t="s">
        <v>408</v>
      </c>
      <c r="AA25" s="228"/>
      <c r="AB25" s="228"/>
      <c r="AC25" s="228" t="s">
        <v>408</v>
      </c>
      <c r="AD25" s="230"/>
      <c r="AE25" s="231"/>
      <c r="AF25" s="228"/>
      <c r="AG25" s="228"/>
      <c r="AH25" s="228"/>
      <c r="AI25" s="228"/>
      <c r="AJ25" s="230"/>
    </row>
    <row r="26" spans="1:36">
      <c r="A26" s="463" t="s">
        <v>697</v>
      </c>
      <c r="B26" s="475" t="s">
        <v>237</v>
      </c>
      <c r="C26" s="467" t="s">
        <v>779</v>
      </c>
      <c r="D26" s="216" t="s">
        <v>763</v>
      </c>
      <c r="E26" s="397" t="s">
        <v>158</v>
      </c>
      <c r="F26" s="216" t="s">
        <v>34</v>
      </c>
      <c r="G26" s="227" t="s">
        <v>408</v>
      </c>
      <c r="H26" s="228" t="s">
        <v>408</v>
      </c>
      <c r="I26" s="228" t="s">
        <v>408</v>
      </c>
      <c r="J26" s="228" t="s">
        <v>408</v>
      </c>
      <c r="K26" s="228" t="s">
        <v>408</v>
      </c>
      <c r="L26" s="229" t="s">
        <v>408</v>
      </c>
      <c r="M26" s="227" t="s">
        <v>408</v>
      </c>
      <c r="N26" s="228" t="s">
        <v>408</v>
      </c>
      <c r="O26" s="228" t="s">
        <v>408</v>
      </c>
      <c r="P26" s="228" t="s">
        <v>408</v>
      </c>
      <c r="Q26" s="228" t="s">
        <v>408</v>
      </c>
      <c r="R26" s="229" t="s">
        <v>408</v>
      </c>
      <c r="S26" s="227" t="s">
        <v>408</v>
      </c>
      <c r="T26" s="228" t="s">
        <v>408</v>
      </c>
      <c r="U26" s="228" t="s">
        <v>408</v>
      </c>
      <c r="V26" s="228" t="s">
        <v>408</v>
      </c>
      <c r="W26" s="228" t="s">
        <v>408</v>
      </c>
      <c r="X26" s="230" t="s">
        <v>408</v>
      </c>
      <c r="Y26" s="231" t="s">
        <v>408</v>
      </c>
      <c r="Z26" s="228" t="s">
        <v>408</v>
      </c>
      <c r="AA26" s="228" t="s">
        <v>408</v>
      </c>
      <c r="AB26" s="228" t="s">
        <v>408</v>
      </c>
      <c r="AC26" s="228" t="s">
        <v>408</v>
      </c>
      <c r="AD26" s="230" t="s">
        <v>408</v>
      </c>
      <c r="AE26" s="231"/>
      <c r="AF26" s="228"/>
      <c r="AG26" s="228"/>
      <c r="AH26" s="228"/>
      <c r="AI26" s="228"/>
      <c r="AJ26" s="230"/>
    </row>
    <row r="27" spans="1:36">
      <c r="A27" s="463" t="s">
        <v>697</v>
      </c>
      <c r="B27" s="475" t="s">
        <v>549</v>
      </c>
      <c r="C27" s="467" t="s">
        <v>779</v>
      </c>
      <c r="D27" s="216" t="s">
        <v>763</v>
      </c>
      <c r="E27" s="215" t="s">
        <v>159</v>
      </c>
      <c r="F27" s="216" t="s">
        <v>33</v>
      </c>
      <c r="G27" s="227" t="s">
        <v>408</v>
      </c>
      <c r="H27" s="228" t="s">
        <v>408</v>
      </c>
      <c r="I27" s="228" t="s">
        <v>408</v>
      </c>
      <c r="J27" s="228" t="s">
        <v>408</v>
      </c>
      <c r="K27" s="228" t="s">
        <v>408</v>
      </c>
      <c r="L27" s="229" t="s">
        <v>408</v>
      </c>
      <c r="M27" s="227" t="s">
        <v>408</v>
      </c>
      <c r="N27" s="228" t="s">
        <v>408</v>
      </c>
      <c r="O27" s="228" t="s">
        <v>408</v>
      </c>
      <c r="P27" s="228" t="s">
        <v>408</v>
      </c>
      <c r="Q27" s="228" t="s">
        <v>408</v>
      </c>
      <c r="R27" s="229" t="s">
        <v>408</v>
      </c>
      <c r="S27" s="227" t="s">
        <v>408</v>
      </c>
      <c r="T27" s="228" t="s">
        <v>408</v>
      </c>
      <c r="U27" s="228" t="s">
        <v>408</v>
      </c>
      <c r="V27" s="228" t="s">
        <v>408</v>
      </c>
      <c r="W27" s="228" t="s">
        <v>408</v>
      </c>
      <c r="X27" s="230" t="s">
        <v>408</v>
      </c>
      <c r="Y27" s="231" t="s">
        <v>408</v>
      </c>
      <c r="Z27" s="228" t="s">
        <v>408</v>
      </c>
      <c r="AA27" s="228" t="s">
        <v>408</v>
      </c>
      <c r="AB27" s="228" t="s">
        <v>408</v>
      </c>
      <c r="AC27" s="228" t="s">
        <v>408</v>
      </c>
      <c r="AD27" s="230" t="s">
        <v>408</v>
      </c>
      <c r="AE27" s="231"/>
      <c r="AF27" s="228"/>
      <c r="AG27" s="228"/>
      <c r="AH27" s="228"/>
      <c r="AI27" s="228"/>
      <c r="AJ27" s="230"/>
    </row>
    <row r="28" spans="1:36">
      <c r="A28" s="463" t="s">
        <v>697</v>
      </c>
      <c r="B28" s="475" t="s">
        <v>549</v>
      </c>
      <c r="C28" s="467" t="s">
        <v>779</v>
      </c>
      <c r="D28" s="216" t="s">
        <v>763</v>
      </c>
      <c r="E28" s="215" t="s">
        <v>160</v>
      </c>
      <c r="F28" s="216" t="s">
        <v>33</v>
      </c>
      <c r="G28" s="227" t="s">
        <v>408</v>
      </c>
      <c r="H28" s="228" t="s">
        <v>408</v>
      </c>
      <c r="I28" s="228" t="s">
        <v>408</v>
      </c>
      <c r="J28" s="228" t="s">
        <v>408</v>
      </c>
      <c r="K28" s="228" t="s">
        <v>408</v>
      </c>
      <c r="L28" s="229" t="s">
        <v>408</v>
      </c>
      <c r="M28" s="227" t="s">
        <v>408</v>
      </c>
      <c r="N28" s="228" t="s">
        <v>408</v>
      </c>
      <c r="O28" s="228" t="s">
        <v>408</v>
      </c>
      <c r="P28" s="228" t="s">
        <v>408</v>
      </c>
      <c r="Q28" s="228" t="s">
        <v>408</v>
      </c>
      <c r="R28" s="229" t="s">
        <v>408</v>
      </c>
      <c r="S28" s="227" t="s">
        <v>408</v>
      </c>
      <c r="T28" s="228" t="s">
        <v>408</v>
      </c>
      <c r="U28" s="228" t="s">
        <v>408</v>
      </c>
      <c r="V28" s="228" t="s">
        <v>408</v>
      </c>
      <c r="W28" s="228" t="s">
        <v>408</v>
      </c>
      <c r="X28" s="230" t="s">
        <v>408</v>
      </c>
      <c r="Y28" s="231" t="s">
        <v>408</v>
      </c>
      <c r="Z28" s="228" t="s">
        <v>408</v>
      </c>
      <c r="AA28" s="228" t="s">
        <v>408</v>
      </c>
      <c r="AB28" s="228" t="s">
        <v>408</v>
      </c>
      <c r="AC28" s="228" t="s">
        <v>408</v>
      </c>
      <c r="AD28" s="230" t="s">
        <v>408</v>
      </c>
      <c r="AE28" s="231"/>
      <c r="AF28" s="228"/>
      <c r="AG28" s="228"/>
      <c r="AH28" s="228"/>
      <c r="AI28" s="228"/>
      <c r="AJ28" s="230"/>
    </row>
    <row r="29" spans="1:36">
      <c r="A29" s="463" t="s">
        <v>697</v>
      </c>
      <c r="B29" s="475" t="s">
        <v>549</v>
      </c>
      <c r="C29" s="467" t="s">
        <v>779</v>
      </c>
      <c r="D29" s="216" t="s">
        <v>763</v>
      </c>
      <c r="E29" s="215" t="s">
        <v>261</v>
      </c>
      <c r="F29" s="216" t="s">
        <v>33</v>
      </c>
      <c r="G29" s="227" t="s">
        <v>408</v>
      </c>
      <c r="H29" s="228" t="s">
        <v>408</v>
      </c>
      <c r="I29" s="228" t="s">
        <v>408</v>
      </c>
      <c r="J29" s="228" t="s">
        <v>408</v>
      </c>
      <c r="K29" s="228" t="s">
        <v>408</v>
      </c>
      <c r="L29" s="229" t="s">
        <v>408</v>
      </c>
      <c r="M29" s="227" t="s">
        <v>408</v>
      </c>
      <c r="N29" s="228" t="s">
        <v>408</v>
      </c>
      <c r="O29" s="228" t="s">
        <v>408</v>
      </c>
      <c r="P29" s="228" t="s">
        <v>408</v>
      </c>
      <c r="Q29" s="228" t="s">
        <v>408</v>
      </c>
      <c r="R29" s="229" t="s">
        <v>408</v>
      </c>
      <c r="S29" s="227" t="s">
        <v>408</v>
      </c>
      <c r="T29" s="228" t="s">
        <v>408</v>
      </c>
      <c r="U29" s="228" t="s">
        <v>408</v>
      </c>
      <c r="V29" s="228" t="s">
        <v>408</v>
      </c>
      <c r="W29" s="228" t="s">
        <v>408</v>
      </c>
      <c r="X29" s="230" t="s">
        <v>408</v>
      </c>
      <c r="Y29" s="231" t="s">
        <v>408</v>
      </c>
      <c r="Z29" s="228" t="s">
        <v>408</v>
      </c>
      <c r="AA29" s="228" t="s">
        <v>408</v>
      </c>
      <c r="AB29" s="228" t="s">
        <v>408</v>
      </c>
      <c r="AC29" s="228" t="s">
        <v>408</v>
      </c>
      <c r="AD29" s="230" t="s">
        <v>408</v>
      </c>
      <c r="AE29" s="231"/>
      <c r="AF29" s="228"/>
      <c r="AG29" s="228"/>
      <c r="AH29" s="228"/>
      <c r="AI29" s="228"/>
      <c r="AJ29" s="230"/>
    </row>
    <row r="30" spans="1:36">
      <c r="A30" s="463" t="s">
        <v>697</v>
      </c>
      <c r="B30" s="475" t="s">
        <v>549</v>
      </c>
      <c r="C30" s="467" t="s">
        <v>779</v>
      </c>
      <c r="D30" s="216" t="s">
        <v>763</v>
      </c>
      <c r="E30" s="215" t="s">
        <v>920</v>
      </c>
      <c r="F30" s="216" t="s">
        <v>33</v>
      </c>
      <c r="G30" s="227" t="s">
        <v>408</v>
      </c>
      <c r="H30" s="228" t="s">
        <v>408</v>
      </c>
      <c r="I30" s="228" t="s">
        <v>408</v>
      </c>
      <c r="J30" s="228" t="s">
        <v>408</v>
      </c>
      <c r="K30" s="228" t="s">
        <v>408</v>
      </c>
      <c r="L30" s="229" t="s">
        <v>408</v>
      </c>
      <c r="M30" s="227" t="s">
        <v>408</v>
      </c>
      <c r="N30" s="228" t="s">
        <v>408</v>
      </c>
      <c r="O30" s="228" t="s">
        <v>408</v>
      </c>
      <c r="P30" s="228" t="s">
        <v>408</v>
      </c>
      <c r="Q30" s="228" t="s">
        <v>408</v>
      </c>
      <c r="R30" s="229" t="s">
        <v>408</v>
      </c>
      <c r="S30" s="227" t="s">
        <v>408</v>
      </c>
      <c r="T30" s="228" t="s">
        <v>408</v>
      </c>
      <c r="U30" s="228" t="s">
        <v>408</v>
      </c>
      <c r="V30" s="228" t="s">
        <v>408</v>
      </c>
      <c r="W30" s="228" t="s">
        <v>408</v>
      </c>
      <c r="X30" s="230" t="s">
        <v>408</v>
      </c>
      <c r="Y30" s="231" t="s">
        <v>408</v>
      </c>
      <c r="Z30" s="228" t="s">
        <v>408</v>
      </c>
      <c r="AA30" s="228" t="s">
        <v>408</v>
      </c>
      <c r="AB30" s="228" t="s">
        <v>408</v>
      </c>
      <c r="AC30" s="228" t="s">
        <v>408</v>
      </c>
      <c r="AD30" s="230" t="s">
        <v>408</v>
      </c>
      <c r="AE30" s="231"/>
      <c r="AF30" s="228"/>
      <c r="AG30" s="228"/>
      <c r="AH30" s="228"/>
      <c r="AI30" s="228"/>
      <c r="AJ30" s="230"/>
    </row>
    <row r="31" spans="1:36">
      <c r="A31" s="463" t="s">
        <v>697</v>
      </c>
      <c r="B31" s="475" t="s">
        <v>549</v>
      </c>
      <c r="C31" s="467" t="s">
        <v>779</v>
      </c>
      <c r="D31" s="216" t="s">
        <v>763</v>
      </c>
      <c r="E31" s="215" t="s">
        <v>262</v>
      </c>
      <c r="F31" s="216" t="s">
        <v>33</v>
      </c>
      <c r="G31" s="227" t="s">
        <v>408</v>
      </c>
      <c r="H31" s="228" t="s">
        <v>408</v>
      </c>
      <c r="I31" s="228" t="s">
        <v>408</v>
      </c>
      <c r="J31" s="228" t="s">
        <v>408</v>
      </c>
      <c r="K31" s="228" t="s">
        <v>408</v>
      </c>
      <c r="L31" s="229" t="s">
        <v>408</v>
      </c>
      <c r="M31" s="227" t="s">
        <v>408</v>
      </c>
      <c r="N31" s="228" t="s">
        <v>408</v>
      </c>
      <c r="O31" s="228" t="s">
        <v>408</v>
      </c>
      <c r="P31" s="228" t="s">
        <v>408</v>
      </c>
      <c r="Q31" s="228" t="s">
        <v>408</v>
      </c>
      <c r="R31" s="229" t="s">
        <v>408</v>
      </c>
      <c r="S31" s="227" t="s">
        <v>408</v>
      </c>
      <c r="T31" s="228" t="s">
        <v>408</v>
      </c>
      <c r="U31" s="228" t="s">
        <v>408</v>
      </c>
      <c r="V31" s="228" t="s">
        <v>408</v>
      </c>
      <c r="W31" s="228" t="s">
        <v>408</v>
      </c>
      <c r="X31" s="230" t="s">
        <v>408</v>
      </c>
      <c r="Y31" s="231" t="s">
        <v>408</v>
      </c>
      <c r="Z31" s="228" t="s">
        <v>408</v>
      </c>
      <c r="AA31" s="228" t="s">
        <v>408</v>
      </c>
      <c r="AB31" s="228" t="s">
        <v>408</v>
      </c>
      <c r="AC31" s="228" t="s">
        <v>408</v>
      </c>
      <c r="AD31" s="230" t="s">
        <v>408</v>
      </c>
      <c r="AE31" s="231"/>
      <c r="AF31" s="228"/>
      <c r="AG31" s="228"/>
      <c r="AH31" s="228"/>
      <c r="AI31" s="228"/>
      <c r="AJ31" s="230"/>
    </row>
    <row r="32" spans="1:36">
      <c r="A32" s="463" t="s">
        <v>697</v>
      </c>
      <c r="B32" s="475" t="s">
        <v>213</v>
      </c>
      <c r="C32" s="467" t="s">
        <v>779</v>
      </c>
      <c r="D32" s="216" t="s">
        <v>763</v>
      </c>
      <c r="E32" s="215" t="s">
        <v>50</v>
      </c>
      <c r="F32" s="216" t="s">
        <v>33</v>
      </c>
      <c r="G32" s="227" t="s">
        <v>408</v>
      </c>
      <c r="H32" s="228" t="s">
        <v>408</v>
      </c>
      <c r="I32" s="228" t="s">
        <v>408</v>
      </c>
      <c r="J32" s="228" t="s">
        <v>408</v>
      </c>
      <c r="K32" s="228" t="s">
        <v>408</v>
      </c>
      <c r="L32" s="229" t="s">
        <v>408</v>
      </c>
      <c r="M32" s="227" t="s">
        <v>408</v>
      </c>
      <c r="N32" s="228" t="s">
        <v>408</v>
      </c>
      <c r="O32" s="228" t="s">
        <v>408</v>
      </c>
      <c r="P32" s="228" t="s">
        <v>408</v>
      </c>
      <c r="Q32" s="228" t="s">
        <v>408</v>
      </c>
      <c r="R32" s="229" t="s">
        <v>408</v>
      </c>
      <c r="S32" s="227" t="s">
        <v>408</v>
      </c>
      <c r="T32" s="228" t="s">
        <v>408</v>
      </c>
      <c r="U32" s="228" t="s">
        <v>408</v>
      </c>
      <c r="V32" s="228" t="s">
        <v>408</v>
      </c>
      <c r="W32" s="228" t="s">
        <v>408</v>
      </c>
      <c r="X32" s="230" t="s">
        <v>408</v>
      </c>
      <c r="Y32" s="231" t="s">
        <v>408</v>
      </c>
      <c r="Z32" s="228" t="s">
        <v>408</v>
      </c>
      <c r="AA32" s="228" t="s">
        <v>408</v>
      </c>
      <c r="AB32" s="228" t="s">
        <v>408</v>
      </c>
      <c r="AC32" s="228" t="s">
        <v>408</v>
      </c>
      <c r="AD32" s="230" t="s">
        <v>408</v>
      </c>
      <c r="AE32" s="231"/>
      <c r="AF32" s="228"/>
      <c r="AG32" s="228"/>
      <c r="AH32" s="228"/>
      <c r="AI32" s="228"/>
      <c r="AJ32" s="230"/>
    </row>
    <row r="33" spans="1:36">
      <c r="A33" s="463" t="s">
        <v>697</v>
      </c>
      <c r="B33" s="475" t="s">
        <v>215</v>
      </c>
      <c r="C33" s="467" t="s">
        <v>779</v>
      </c>
      <c r="D33" s="216" t="s">
        <v>763</v>
      </c>
      <c r="E33" s="196" t="s">
        <v>528</v>
      </c>
      <c r="F33" s="216" t="s">
        <v>33</v>
      </c>
      <c r="G33" s="354" t="s">
        <v>408</v>
      </c>
      <c r="H33" s="233" t="s">
        <v>408</v>
      </c>
      <c r="I33" s="233" t="s">
        <v>408</v>
      </c>
      <c r="J33" s="233" t="s">
        <v>408</v>
      </c>
      <c r="K33" s="233" t="s">
        <v>408</v>
      </c>
      <c r="L33" s="355" t="s">
        <v>408</v>
      </c>
      <c r="M33" s="354" t="s">
        <v>408</v>
      </c>
      <c r="N33" s="233" t="s">
        <v>408</v>
      </c>
      <c r="O33" s="233" t="s">
        <v>408</v>
      </c>
      <c r="P33" s="233" t="s">
        <v>408</v>
      </c>
      <c r="Q33" s="233" t="s">
        <v>408</v>
      </c>
      <c r="R33" s="355" t="s">
        <v>408</v>
      </c>
      <c r="S33" s="354" t="s">
        <v>408</v>
      </c>
      <c r="T33" s="233" t="s">
        <v>408</v>
      </c>
      <c r="U33" s="233" t="s">
        <v>408</v>
      </c>
      <c r="V33" s="233" t="s">
        <v>408</v>
      </c>
      <c r="W33" s="233" t="s">
        <v>408</v>
      </c>
      <c r="X33" s="234" t="s">
        <v>408</v>
      </c>
      <c r="Y33" s="232" t="s">
        <v>408</v>
      </c>
      <c r="Z33" s="233" t="s">
        <v>408</v>
      </c>
      <c r="AA33" s="233" t="s">
        <v>408</v>
      </c>
      <c r="AB33" s="233" t="s">
        <v>408</v>
      </c>
      <c r="AC33" s="233" t="s">
        <v>408</v>
      </c>
      <c r="AD33" s="234" t="s">
        <v>408</v>
      </c>
      <c r="AE33" s="231"/>
      <c r="AF33" s="228"/>
      <c r="AG33" s="233" t="s">
        <v>408</v>
      </c>
      <c r="AH33" s="233" t="s">
        <v>666</v>
      </c>
      <c r="AI33" s="233" t="s">
        <v>666</v>
      </c>
      <c r="AJ33" s="234" t="s">
        <v>408</v>
      </c>
    </row>
    <row r="34" spans="1:36">
      <c r="A34" s="463" t="s">
        <v>697</v>
      </c>
      <c r="B34" s="475" t="s">
        <v>194</v>
      </c>
      <c r="C34" s="467" t="s">
        <v>777</v>
      </c>
      <c r="D34" s="216" t="s">
        <v>763</v>
      </c>
      <c r="E34" s="215" t="s">
        <v>56</v>
      </c>
      <c r="F34" s="216" t="s">
        <v>34</v>
      </c>
      <c r="G34" s="227" t="s">
        <v>408</v>
      </c>
      <c r="H34" s="228" t="s">
        <v>408</v>
      </c>
      <c r="I34" s="228" t="s">
        <v>408</v>
      </c>
      <c r="J34" s="228" t="s">
        <v>408</v>
      </c>
      <c r="K34" s="228" t="s">
        <v>408</v>
      </c>
      <c r="L34" s="229" t="s">
        <v>408</v>
      </c>
      <c r="M34" s="227" t="s">
        <v>408</v>
      </c>
      <c r="N34" s="228" t="s">
        <v>408</v>
      </c>
      <c r="O34" s="228" t="s">
        <v>408</v>
      </c>
      <c r="P34" s="228" t="s">
        <v>408</v>
      </c>
      <c r="Q34" s="228" t="s">
        <v>408</v>
      </c>
      <c r="R34" s="229" t="s">
        <v>408</v>
      </c>
      <c r="S34" s="227" t="s">
        <v>408</v>
      </c>
      <c r="T34" s="228" t="s">
        <v>408</v>
      </c>
      <c r="U34" s="228" t="s">
        <v>408</v>
      </c>
      <c r="V34" s="228" t="s">
        <v>408</v>
      </c>
      <c r="W34" s="228" t="s">
        <v>408</v>
      </c>
      <c r="X34" s="230" t="s">
        <v>408</v>
      </c>
      <c r="Y34" s="231" t="s">
        <v>408</v>
      </c>
      <c r="Z34" s="228" t="s">
        <v>408</v>
      </c>
      <c r="AA34" s="228" t="s">
        <v>408</v>
      </c>
      <c r="AB34" s="228" t="s">
        <v>408</v>
      </c>
      <c r="AC34" s="228" t="s">
        <v>408</v>
      </c>
      <c r="AD34" s="230" t="s">
        <v>408</v>
      </c>
      <c r="AE34" s="232"/>
      <c r="AF34" s="228"/>
      <c r="AG34" s="233" t="s">
        <v>408</v>
      </c>
      <c r="AH34" s="233"/>
      <c r="AI34" s="228"/>
      <c r="AJ34" s="234" t="s">
        <v>408</v>
      </c>
    </row>
    <row r="35" spans="1:36">
      <c r="A35" s="463" t="s">
        <v>697</v>
      </c>
      <c r="B35" s="475" t="s">
        <v>194</v>
      </c>
      <c r="C35" s="467" t="s">
        <v>777</v>
      </c>
      <c r="D35" s="216" t="s">
        <v>763</v>
      </c>
      <c r="E35" s="215" t="s">
        <v>157</v>
      </c>
      <c r="F35" s="216" t="s">
        <v>34</v>
      </c>
      <c r="G35" s="227" t="s">
        <v>408</v>
      </c>
      <c r="H35" s="228" t="s">
        <v>408</v>
      </c>
      <c r="I35" s="228" t="s">
        <v>408</v>
      </c>
      <c r="J35" s="228" t="s">
        <v>408</v>
      </c>
      <c r="K35" s="228" t="s">
        <v>408</v>
      </c>
      <c r="L35" s="229" t="s">
        <v>408</v>
      </c>
      <c r="M35" s="227" t="s">
        <v>408</v>
      </c>
      <c r="N35" s="228" t="s">
        <v>408</v>
      </c>
      <c r="O35" s="228" t="s">
        <v>408</v>
      </c>
      <c r="P35" s="228" t="s">
        <v>408</v>
      </c>
      <c r="Q35" s="228" t="s">
        <v>408</v>
      </c>
      <c r="R35" s="229" t="s">
        <v>408</v>
      </c>
      <c r="S35" s="227" t="s">
        <v>408</v>
      </c>
      <c r="T35" s="228" t="s">
        <v>408</v>
      </c>
      <c r="U35" s="228" t="s">
        <v>408</v>
      </c>
      <c r="V35" s="228" t="s">
        <v>408</v>
      </c>
      <c r="W35" s="228" t="s">
        <v>408</v>
      </c>
      <c r="X35" s="230" t="s">
        <v>408</v>
      </c>
      <c r="Y35" s="231" t="s">
        <v>408</v>
      </c>
      <c r="Z35" s="228" t="s">
        <v>408</v>
      </c>
      <c r="AA35" s="228" t="s">
        <v>408</v>
      </c>
      <c r="AB35" s="228" t="s">
        <v>408</v>
      </c>
      <c r="AC35" s="228" t="s">
        <v>408</v>
      </c>
      <c r="AD35" s="230" t="s">
        <v>408</v>
      </c>
      <c r="AE35" s="232"/>
      <c r="AF35" s="228"/>
      <c r="AG35" s="233" t="s">
        <v>408</v>
      </c>
      <c r="AH35" s="233"/>
      <c r="AI35" s="228"/>
      <c r="AJ35" s="234" t="s">
        <v>408</v>
      </c>
    </row>
    <row r="36" spans="1:36">
      <c r="A36" s="463" t="s">
        <v>804</v>
      </c>
      <c r="B36" s="475" t="s">
        <v>313</v>
      </c>
      <c r="C36" s="467" t="s">
        <v>851</v>
      </c>
      <c r="D36" s="216" t="s">
        <v>395</v>
      </c>
      <c r="E36" s="215"/>
      <c r="F36" s="216" t="s">
        <v>33</v>
      </c>
      <c r="G36" s="227" t="s">
        <v>408</v>
      </c>
      <c r="H36" s="228" t="s">
        <v>408</v>
      </c>
      <c r="I36" s="228" t="s">
        <v>408</v>
      </c>
      <c r="J36" s="228" t="s">
        <v>408</v>
      </c>
      <c r="K36" s="228" t="s">
        <v>408</v>
      </c>
      <c r="L36" s="229" t="s">
        <v>408</v>
      </c>
      <c r="M36" s="227" t="s">
        <v>408</v>
      </c>
      <c r="N36" s="228" t="s">
        <v>408</v>
      </c>
      <c r="O36" s="228" t="s">
        <v>408</v>
      </c>
      <c r="P36" s="228" t="s">
        <v>408</v>
      </c>
      <c r="Q36" s="228" t="s">
        <v>408</v>
      </c>
      <c r="R36" s="229" t="s">
        <v>408</v>
      </c>
      <c r="S36" s="227" t="s">
        <v>408</v>
      </c>
      <c r="T36" s="228" t="s">
        <v>408</v>
      </c>
      <c r="U36" s="228" t="s">
        <v>408</v>
      </c>
      <c r="V36" s="228" t="s">
        <v>408</v>
      </c>
      <c r="W36" s="228" t="s">
        <v>408</v>
      </c>
      <c r="X36" s="230" t="s">
        <v>408</v>
      </c>
      <c r="Y36" s="231" t="s">
        <v>408</v>
      </c>
      <c r="Z36" s="228" t="s">
        <v>408</v>
      </c>
      <c r="AA36" s="228" t="s">
        <v>408</v>
      </c>
      <c r="AB36" s="228" t="s">
        <v>408</v>
      </c>
      <c r="AC36" s="228" t="s">
        <v>408</v>
      </c>
      <c r="AD36" s="230" t="s">
        <v>408</v>
      </c>
      <c r="AE36" s="231"/>
      <c r="AF36" s="228"/>
      <c r="AG36" s="228"/>
      <c r="AH36" s="228"/>
      <c r="AI36" s="228"/>
      <c r="AJ36" s="230"/>
    </row>
    <row r="37" spans="1:36" ht="12" customHeight="1">
      <c r="A37" s="465" t="s">
        <v>1064</v>
      </c>
      <c r="B37" s="475" t="s">
        <v>566</v>
      </c>
      <c r="C37" s="467" t="s">
        <v>851</v>
      </c>
      <c r="D37" s="216" t="s">
        <v>337</v>
      </c>
      <c r="E37" s="215" t="s">
        <v>336</v>
      </c>
      <c r="F37" s="216" t="s">
        <v>33</v>
      </c>
      <c r="G37" s="227"/>
      <c r="H37" s="228"/>
      <c r="I37" s="228"/>
      <c r="J37" s="228"/>
      <c r="K37" s="228"/>
      <c r="L37" s="229"/>
      <c r="M37" s="227"/>
      <c r="N37" s="228"/>
      <c r="O37" s="228"/>
      <c r="P37" s="228"/>
      <c r="Q37" s="228" t="s">
        <v>408</v>
      </c>
      <c r="R37" s="229" t="s">
        <v>408</v>
      </c>
      <c r="S37" s="227"/>
      <c r="T37" s="228"/>
      <c r="U37" s="228"/>
      <c r="V37" s="228"/>
      <c r="W37" s="228" t="s">
        <v>408</v>
      </c>
      <c r="X37" s="230" t="s">
        <v>408</v>
      </c>
      <c r="Y37" s="231"/>
      <c r="Z37" s="228"/>
      <c r="AA37" s="228"/>
      <c r="AB37" s="228"/>
      <c r="AC37" s="228" t="s">
        <v>408</v>
      </c>
      <c r="AD37" s="230" t="s">
        <v>408</v>
      </c>
      <c r="AE37" s="231"/>
      <c r="AF37" s="228"/>
      <c r="AG37" s="228"/>
      <c r="AH37" s="228"/>
      <c r="AI37" s="228"/>
      <c r="AJ37" s="230"/>
    </row>
    <row r="38" spans="1:36" ht="12" customHeight="1">
      <c r="A38" s="465" t="s">
        <v>1064</v>
      </c>
      <c r="B38" s="475" t="s">
        <v>328</v>
      </c>
      <c r="C38" s="467" t="s">
        <v>851</v>
      </c>
      <c r="D38" s="216" t="s">
        <v>337</v>
      </c>
      <c r="E38" s="215" t="s">
        <v>336</v>
      </c>
      <c r="F38" s="216" t="s">
        <v>33</v>
      </c>
      <c r="G38" s="227"/>
      <c r="H38" s="228"/>
      <c r="I38" s="228"/>
      <c r="J38" s="228"/>
      <c r="K38" s="228"/>
      <c r="L38" s="229"/>
      <c r="M38" s="227"/>
      <c r="N38" s="228"/>
      <c r="O38" s="228"/>
      <c r="P38" s="228"/>
      <c r="Q38" s="228" t="s">
        <v>408</v>
      </c>
      <c r="R38" s="229" t="s">
        <v>408</v>
      </c>
      <c r="S38" s="227"/>
      <c r="T38" s="228"/>
      <c r="U38" s="228"/>
      <c r="V38" s="228"/>
      <c r="W38" s="228" t="s">
        <v>408</v>
      </c>
      <c r="X38" s="230" t="s">
        <v>408</v>
      </c>
      <c r="Y38" s="231"/>
      <c r="Z38" s="228"/>
      <c r="AA38" s="228"/>
      <c r="AB38" s="228"/>
      <c r="AC38" s="228" t="s">
        <v>408</v>
      </c>
      <c r="AD38" s="230" t="s">
        <v>408</v>
      </c>
      <c r="AE38" s="231"/>
      <c r="AF38" s="228"/>
      <c r="AG38" s="228"/>
      <c r="AH38" s="228"/>
      <c r="AI38" s="228"/>
      <c r="AJ38" s="230"/>
    </row>
    <row r="39" spans="1:36" ht="12" customHeight="1">
      <c r="A39" s="465" t="s">
        <v>1064</v>
      </c>
      <c r="B39" s="475" t="s">
        <v>329</v>
      </c>
      <c r="C39" s="467" t="s">
        <v>851</v>
      </c>
      <c r="D39" s="216" t="s">
        <v>337</v>
      </c>
      <c r="E39" s="215" t="s">
        <v>336</v>
      </c>
      <c r="F39" s="216" t="s">
        <v>33</v>
      </c>
      <c r="G39" s="227"/>
      <c r="H39" s="228"/>
      <c r="I39" s="228"/>
      <c r="J39" s="228"/>
      <c r="K39" s="228"/>
      <c r="L39" s="229"/>
      <c r="M39" s="227"/>
      <c r="N39" s="228"/>
      <c r="O39" s="228"/>
      <c r="P39" s="228"/>
      <c r="Q39" s="228" t="s">
        <v>408</v>
      </c>
      <c r="R39" s="229" t="s">
        <v>408</v>
      </c>
      <c r="S39" s="227"/>
      <c r="T39" s="228"/>
      <c r="U39" s="228"/>
      <c r="V39" s="228"/>
      <c r="W39" s="228" t="s">
        <v>408</v>
      </c>
      <c r="X39" s="230" t="s">
        <v>408</v>
      </c>
      <c r="Y39" s="231"/>
      <c r="Z39" s="228"/>
      <c r="AA39" s="228"/>
      <c r="AB39" s="228"/>
      <c r="AC39" s="228" t="s">
        <v>408</v>
      </c>
      <c r="AD39" s="230" t="s">
        <v>408</v>
      </c>
      <c r="AE39" s="231"/>
      <c r="AF39" s="228"/>
      <c r="AG39" s="228"/>
      <c r="AH39" s="228"/>
      <c r="AI39" s="228"/>
      <c r="AJ39" s="230"/>
    </row>
    <row r="40" spans="1:36" ht="12" customHeight="1">
      <c r="A40" s="465" t="s">
        <v>1064</v>
      </c>
      <c r="B40" s="475" t="s">
        <v>285</v>
      </c>
      <c r="C40" s="467" t="s">
        <v>851</v>
      </c>
      <c r="D40" s="216" t="s">
        <v>337</v>
      </c>
      <c r="E40" s="215" t="s">
        <v>341</v>
      </c>
      <c r="F40" s="216" t="s">
        <v>33</v>
      </c>
      <c r="G40" s="227"/>
      <c r="H40" s="228"/>
      <c r="I40" s="228"/>
      <c r="J40" s="228"/>
      <c r="K40" s="228"/>
      <c r="L40" s="229"/>
      <c r="M40" s="227"/>
      <c r="N40" s="228"/>
      <c r="O40" s="228"/>
      <c r="P40" s="228"/>
      <c r="Q40" s="228" t="s">
        <v>408</v>
      </c>
      <c r="R40" s="229" t="s">
        <v>408</v>
      </c>
      <c r="S40" s="227"/>
      <c r="T40" s="228"/>
      <c r="U40" s="228"/>
      <c r="V40" s="228"/>
      <c r="W40" s="228" t="s">
        <v>408</v>
      </c>
      <c r="X40" s="230" t="s">
        <v>408</v>
      </c>
      <c r="Y40" s="231"/>
      <c r="Z40" s="228"/>
      <c r="AA40" s="228"/>
      <c r="AB40" s="228"/>
      <c r="AC40" s="228" t="s">
        <v>408</v>
      </c>
      <c r="AD40" s="230" t="s">
        <v>408</v>
      </c>
      <c r="AE40" s="231"/>
      <c r="AF40" s="228"/>
      <c r="AG40" s="233"/>
      <c r="AH40" s="233"/>
      <c r="AI40" s="228"/>
      <c r="AJ40" s="234"/>
    </row>
    <row r="41" spans="1:36" ht="12" customHeight="1" thickBot="1">
      <c r="A41" s="466" t="s">
        <v>1064</v>
      </c>
      <c r="B41" s="476" t="s">
        <v>331</v>
      </c>
      <c r="C41" s="469" t="s">
        <v>851</v>
      </c>
      <c r="D41" s="236" t="s">
        <v>337</v>
      </c>
      <c r="E41" s="235" t="s">
        <v>336</v>
      </c>
      <c r="F41" s="236" t="s">
        <v>33</v>
      </c>
      <c r="G41" s="237"/>
      <c r="H41" s="238"/>
      <c r="I41" s="238"/>
      <c r="J41" s="238"/>
      <c r="K41" s="238"/>
      <c r="L41" s="239"/>
      <c r="M41" s="237"/>
      <c r="N41" s="238"/>
      <c r="O41" s="238"/>
      <c r="P41" s="238"/>
      <c r="Q41" s="238" t="s">
        <v>408</v>
      </c>
      <c r="R41" s="239" t="s">
        <v>408</v>
      </c>
      <c r="S41" s="237"/>
      <c r="T41" s="238"/>
      <c r="U41" s="238"/>
      <c r="V41" s="238"/>
      <c r="W41" s="238" t="s">
        <v>408</v>
      </c>
      <c r="X41" s="240" t="s">
        <v>408</v>
      </c>
      <c r="Y41" s="241"/>
      <c r="Z41" s="238"/>
      <c r="AA41" s="238"/>
      <c r="AB41" s="238"/>
      <c r="AC41" s="238" t="s">
        <v>408</v>
      </c>
      <c r="AD41" s="240" t="s">
        <v>408</v>
      </c>
      <c r="AE41" s="241"/>
      <c r="AF41" s="238"/>
      <c r="AG41" s="238"/>
      <c r="AH41" s="238"/>
      <c r="AI41" s="238"/>
      <c r="AJ41" s="240"/>
    </row>
    <row r="42" spans="1:36" ht="12" customHeight="1"/>
    <row r="43" spans="1:36">
      <c r="A43" s="353" t="s">
        <v>667</v>
      </c>
    </row>
    <row r="44" spans="1:36" ht="12" customHeight="1"/>
  </sheetData>
  <customSheetViews>
    <customSheetView guid="{1A05CC46-E8C1-47E6-B06E-E341483B0B83}" scale="85" showPageBreaks="1" fitToPage="1" printArea="1">
      <pane xSplit="5" ySplit="4" topLeftCell="G5" activePane="bottomRight" state="frozenSplit"/>
      <selection pane="bottomRight" activeCell="B24" sqref="B24"/>
      <pageMargins left="0.78749999999999998" right="0.78749999999999998" top="1.0631944444444446" bottom="1.0631944444444446" header="0.51180555555555551" footer="0.51180555555555551"/>
      <pageSetup paperSize="9" scale="50" firstPageNumber="0" orientation="landscape" horizontalDpi="300" verticalDpi="300" r:id="rId1"/>
      <headerFooter alignWithMargins="0">
        <oddFooter>&amp;L&amp;F&amp;C&amp;A&amp;R&amp;D</oddFooter>
      </headerFooter>
    </customSheetView>
    <customSheetView guid="{7665AB54-3FD1-4E19-96C0-77A2754FE0B5}" scale="85" showPageBreaks="1" fitToPage="1" printArea="1" showRuler="0">
      <pane xSplit="6" ySplit="4" topLeftCell="G5" activePane="bottomRight" state="frozenSplit"/>
      <selection pane="bottomRight" activeCell="E27" sqref="E27"/>
      <pageMargins left="0.78749999999999998" right="0.78749999999999998" top="1.0631944444444446" bottom="1.0631944444444446" header="0.51180555555555551" footer="0.51180555555555551"/>
      <pageSetup paperSize="9" scale="50" firstPageNumber="0" orientation="landscape" horizontalDpi="300" verticalDpi="300"/>
      <headerFooter alignWithMargins="0">
        <oddFooter>&amp;L&amp;F&amp;C&amp;A&amp;R&amp;D</oddFooter>
      </headerFooter>
    </customSheetView>
    <customSheetView guid="{07C8CEEF-9046-4EF8-9C0B-911B65CC3011}" scale="85" showPageBreaks="1" fitToPage="1" printArea="1">
      <pane xSplit="5" ySplit="4" topLeftCell="G23" activePane="bottomRight" state="frozenSplit"/>
      <selection pane="bottomRight" activeCell="AI33" sqref="AI33"/>
      <pageMargins left="0.78749999999999998" right="0.78749999999999998" top="1.0631944444444446" bottom="1.0631944444444446" header="0.51180555555555551" footer="0.51180555555555551"/>
      <pageSetup paperSize="9" scale="50" firstPageNumber="0" orientation="landscape" horizontalDpi="300" verticalDpi="300" r:id="rId2"/>
      <headerFooter alignWithMargins="0">
        <oddFooter>&amp;L&amp;F&amp;C&amp;A&amp;R&amp;D</oddFooter>
      </headerFooter>
    </customSheetView>
  </customSheetViews>
  <mergeCells count="9">
    <mergeCell ref="AE1:AJ1"/>
    <mergeCell ref="Y2:AD2"/>
    <mergeCell ref="AE2:AJ2"/>
    <mergeCell ref="AE3:AJ3"/>
    <mergeCell ref="G3:L3"/>
    <mergeCell ref="M3:R3"/>
    <mergeCell ref="S3:X3"/>
    <mergeCell ref="Y3:AD3"/>
    <mergeCell ref="Y1:AD1"/>
  </mergeCells>
  <phoneticPr fontId="47" type="noConversion"/>
  <pageMargins left="0.78749999999999998" right="0.78749999999999998" top="1.0631944444444446" bottom="1.0631944444444446" header="0.51180555555555551" footer="0.51180555555555551"/>
  <pageSetup paperSize="9" scale="50" firstPageNumber="0" orientation="landscape" horizontalDpi="300" verticalDpi="300" r:id="rId3"/>
  <headerFooter alignWithMargins="0">
    <oddFooter>&amp;L&amp;F&amp;C&amp;A&amp;R&amp;D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topLeftCell="F127" zoomScale="70" zoomScaleNormal="70" workbookViewId="0">
      <selection activeCell="O216" sqref="O216"/>
    </sheetView>
  </sheetViews>
  <sheetFormatPr defaultRowHeight="12.75"/>
  <cols>
    <col min="1" max="1" width="12" style="1" customWidth="1"/>
    <col min="2" max="2" width="15.28515625" style="58" customWidth="1"/>
    <col min="3" max="3" width="12.140625" style="1" customWidth="1"/>
    <col min="4" max="4" width="26.85546875" style="1" bestFit="1" customWidth="1"/>
    <col min="5" max="5" width="8.7109375" style="58" customWidth="1"/>
    <col min="6" max="6" width="26.7109375" style="58" bestFit="1" customWidth="1"/>
    <col min="7" max="7" width="8.5703125" style="1" customWidth="1"/>
    <col min="8" max="8" width="22.7109375" style="1" bestFit="1" customWidth="1"/>
    <col min="9" max="9" width="36.28515625" style="1" bestFit="1" customWidth="1"/>
    <col min="10" max="12" width="16.42578125" style="1" customWidth="1"/>
    <col min="13" max="13" width="18.7109375" style="1" customWidth="1"/>
    <col min="14" max="14" width="23.5703125" style="58" customWidth="1"/>
    <col min="15" max="15" width="18" style="669" customWidth="1"/>
    <col min="16" max="16" width="19.85546875" customWidth="1"/>
    <col min="17" max="17" width="21.5703125" customWidth="1"/>
    <col min="18" max="18" width="22.140625" customWidth="1"/>
    <col min="19" max="20" width="24.140625" customWidth="1"/>
    <col min="21" max="248" width="8.85546875" customWidth="1"/>
  </cols>
  <sheetData>
    <row r="1" spans="1:21" ht="16.5" thickBot="1">
      <c r="A1" s="46" t="s">
        <v>932</v>
      </c>
      <c r="B1" s="359"/>
      <c r="C1" s="46"/>
      <c r="D1" s="46"/>
      <c r="E1" s="46"/>
      <c r="F1" s="46"/>
      <c r="G1" s="46"/>
      <c r="H1" s="46"/>
      <c r="I1" s="46"/>
      <c r="J1" s="46"/>
      <c r="K1" s="46"/>
      <c r="L1" s="46"/>
      <c r="M1" s="46"/>
      <c r="N1" s="477"/>
      <c r="O1" s="666"/>
      <c r="P1" s="46"/>
      <c r="Q1" s="46"/>
      <c r="R1" s="46"/>
      <c r="S1" s="49" t="s">
        <v>926</v>
      </c>
      <c r="T1" s="101" t="s">
        <v>761</v>
      </c>
    </row>
    <row r="2" spans="1:21" ht="16.5" thickBot="1">
      <c r="A2" s="46"/>
      <c r="B2" s="359"/>
      <c r="C2" s="46"/>
      <c r="D2" s="46"/>
      <c r="E2" s="46"/>
      <c r="F2" s="46"/>
      <c r="G2" s="46"/>
      <c r="H2" s="46"/>
      <c r="I2" s="46"/>
      <c r="J2" s="46"/>
      <c r="K2" s="46"/>
      <c r="L2" s="46"/>
      <c r="M2" s="46"/>
      <c r="N2" s="477"/>
      <c r="O2" s="666"/>
      <c r="P2" s="46"/>
      <c r="Q2" s="46"/>
      <c r="R2" s="46"/>
      <c r="S2" s="510" t="s">
        <v>792</v>
      </c>
      <c r="T2" s="389">
        <v>2013</v>
      </c>
    </row>
    <row r="3" spans="1:21" s="55" customFormat="1" ht="73.5" customHeight="1" thickBot="1">
      <c r="A3" s="102" t="s">
        <v>752</v>
      </c>
      <c r="B3" s="43" t="s">
        <v>895</v>
      </c>
      <c r="C3" s="43" t="s">
        <v>855</v>
      </c>
      <c r="D3" s="42" t="s">
        <v>896</v>
      </c>
      <c r="E3" s="43" t="s">
        <v>897</v>
      </c>
      <c r="F3" s="42" t="s">
        <v>766</v>
      </c>
      <c r="G3" s="42" t="s">
        <v>754</v>
      </c>
      <c r="H3" s="42" t="s">
        <v>833</v>
      </c>
      <c r="I3" s="42" t="s">
        <v>917</v>
      </c>
      <c r="J3" s="42" t="s">
        <v>933</v>
      </c>
      <c r="K3" s="42" t="s">
        <v>826</v>
      </c>
      <c r="L3" s="43" t="s">
        <v>934</v>
      </c>
      <c r="M3" s="43" t="s">
        <v>935</v>
      </c>
      <c r="N3" s="43" t="s">
        <v>936</v>
      </c>
      <c r="O3" s="686" t="s">
        <v>1406</v>
      </c>
      <c r="P3" s="5" t="s">
        <v>937</v>
      </c>
      <c r="Q3" s="5" t="s">
        <v>938</v>
      </c>
      <c r="R3" s="103" t="s">
        <v>939</v>
      </c>
      <c r="S3" s="103" t="s">
        <v>940</v>
      </c>
      <c r="T3" s="103" t="s">
        <v>941</v>
      </c>
      <c r="U3"/>
    </row>
    <row r="4" spans="1:21" s="105" customFormat="1">
      <c r="A4" s="689" t="s">
        <v>697</v>
      </c>
      <c r="B4" s="688" t="s">
        <v>697</v>
      </c>
      <c r="C4" s="704">
        <v>2013</v>
      </c>
      <c r="D4" s="721" t="s">
        <v>211</v>
      </c>
      <c r="E4" s="688" t="s">
        <v>33</v>
      </c>
      <c r="F4" s="688" t="s">
        <v>777</v>
      </c>
      <c r="G4" s="688" t="s">
        <v>763</v>
      </c>
      <c r="H4" s="712" t="s">
        <v>845</v>
      </c>
      <c r="I4" s="712" t="s">
        <v>845</v>
      </c>
      <c r="J4" s="704" t="s">
        <v>947</v>
      </c>
      <c r="K4" s="704" t="s">
        <v>948</v>
      </c>
      <c r="L4" s="704">
        <v>2.5000000000000001E-2</v>
      </c>
      <c r="M4" s="688">
        <f>75*20</f>
        <v>1500</v>
      </c>
      <c r="N4" s="688"/>
      <c r="O4" s="952"/>
      <c r="P4" s="690"/>
      <c r="Q4" s="739">
        <v>533</v>
      </c>
      <c r="R4" s="690"/>
      <c r="S4" s="691">
        <f t="shared" ref="S4:S35" si="0">IF(ISBLANK(Q4),"",Q4/M4)</f>
        <v>0.35533333333333333</v>
      </c>
      <c r="T4" s="691" t="str">
        <f t="shared" ref="T4:T35" si="1">IF(ISBLANK(R4),"",R4/N4)</f>
        <v/>
      </c>
      <c r="U4" s="357"/>
    </row>
    <row r="5" spans="1:21" s="358" customFormat="1">
      <c r="A5" s="689" t="s">
        <v>697</v>
      </c>
      <c r="B5" s="694" t="s">
        <v>697</v>
      </c>
      <c r="C5" s="713">
        <v>2013</v>
      </c>
      <c r="D5" s="719" t="s">
        <v>211</v>
      </c>
      <c r="E5" s="694" t="s">
        <v>33</v>
      </c>
      <c r="F5" s="694" t="s">
        <v>777</v>
      </c>
      <c r="G5" s="694" t="s">
        <v>763</v>
      </c>
      <c r="H5" s="718" t="s">
        <v>845</v>
      </c>
      <c r="I5" s="718" t="s">
        <v>845</v>
      </c>
      <c r="J5" s="704" t="s">
        <v>679</v>
      </c>
      <c r="K5" s="713" t="s">
        <v>948</v>
      </c>
      <c r="L5" s="713">
        <v>2.5000000000000001E-2</v>
      </c>
      <c r="M5" s="694">
        <f>75*20</f>
        <v>1500</v>
      </c>
      <c r="N5" s="694"/>
      <c r="O5" s="953">
        <v>0.22</v>
      </c>
      <c r="P5" s="690"/>
      <c r="Q5" s="739">
        <v>533</v>
      </c>
      <c r="R5" s="690"/>
      <c r="S5" s="691">
        <f t="shared" si="0"/>
        <v>0.35533333333333333</v>
      </c>
      <c r="T5" s="691" t="str">
        <f t="shared" si="1"/>
        <v/>
      </c>
    </row>
    <row r="6" spans="1:21" s="357" customFormat="1">
      <c r="A6" s="693" t="s">
        <v>697</v>
      </c>
      <c r="B6" s="693" t="s">
        <v>697</v>
      </c>
      <c r="C6" s="699">
        <v>2013</v>
      </c>
      <c r="D6" s="714" t="s">
        <v>211</v>
      </c>
      <c r="E6" s="692" t="s">
        <v>33</v>
      </c>
      <c r="F6" s="692" t="s">
        <v>777</v>
      </c>
      <c r="G6" s="692" t="s">
        <v>763</v>
      </c>
      <c r="H6" s="695" t="s">
        <v>845</v>
      </c>
      <c r="I6" s="695" t="s">
        <v>845</v>
      </c>
      <c r="J6" s="704" t="s">
        <v>680</v>
      </c>
      <c r="K6" s="699" t="s">
        <v>948</v>
      </c>
      <c r="L6" s="699">
        <v>2.5000000000000001E-2</v>
      </c>
      <c r="M6" s="692">
        <f>75*20</f>
        <v>1500</v>
      </c>
      <c r="N6" s="688"/>
      <c r="O6" s="953">
        <v>0.22</v>
      </c>
      <c r="P6" s="690"/>
      <c r="Q6" s="739">
        <v>533</v>
      </c>
      <c r="R6" s="690"/>
      <c r="S6" s="691">
        <f t="shared" si="0"/>
        <v>0.35533333333333333</v>
      </c>
      <c r="T6" s="691" t="str">
        <f t="shared" si="1"/>
        <v/>
      </c>
    </row>
    <row r="7" spans="1:21" s="357" customFormat="1">
      <c r="A7" s="693" t="s">
        <v>697</v>
      </c>
      <c r="B7" s="693" t="s">
        <v>697</v>
      </c>
      <c r="C7" s="699">
        <v>2013</v>
      </c>
      <c r="D7" s="714" t="s">
        <v>211</v>
      </c>
      <c r="E7" s="692" t="s">
        <v>33</v>
      </c>
      <c r="F7" s="692" t="s">
        <v>777</v>
      </c>
      <c r="G7" s="692" t="s">
        <v>763</v>
      </c>
      <c r="H7" s="695" t="s">
        <v>845</v>
      </c>
      <c r="I7" s="695" t="s">
        <v>845</v>
      </c>
      <c r="J7" s="704" t="s">
        <v>949</v>
      </c>
      <c r="K7" s="699" t="s">
        <v>948</v>
      </c>
      <c r="L7" s="699">
        <v>2.5000000000000001E-2</v>
      </c>
      <c r="M7" s="692">
        <f>75*20</f>
        <v>1500</v>
      </c>
      <c r="N7" s="694"/>
      <c r="O7" s="953">
        <v>7.0000000000000007E-2</v>
      </c>
      <c r="P7" s="690"/>
      <c r="Q7" s="739">
        <v>533</v>
      </c>
      <c r="R7" s="690"/>
      <c r="S7" s="691">
        <f t="shared" si="0"/>
        <v>0.35533333333333333</v>
      </c>
      <c r="T7" s="691" t="str">
        <f t="shared" si="1"/>
        <v/>
      </c>
    </row>
    <row r="8" spans="1:21" s="357" customFormat="1">
      <c r="A8" s="693" t="s">
        <v>697</v>
      </c>
      <c r="B8" s="693" t="s">
        <v>697</v>
      </c>
      <c r="C8" s="699">
        <v>2013</v>
      </c>
      <c r="D8" s="705" t="s">
        <v>237</v>
      </c>
      <c r="E8" s="692" t="s">
        <v>34</v>
      </c>
      <c r="F8" s="692" t="s">
        <v>779</v>
      </c>
      <c r="G8" s="692" t="s">
        <v>763</v>
      </c>
      <c r="H8" s="695" t="s">
        <v>420</v>
      </c>
      <c r="I8" s="701" t="s">
        <v>158</v>
      </c>
      <c r="J8" s="704" t="s">
        <v>947</v>
      </c>
      <c r="K8" s="699" t="s">
        <v>671</v>
      </c>
      <c r="L8" s="699">
        <v>2.5000000000000001E-2</v>
      </c>
      <c r="M8" s="692">
        <v>0</v>
      </c>
      <c r="N8" s="688"/>
      <c r="O8" s="953">
        <v>1.0999999999999999E-2</v>
      </c>
      <c r="P8" s="690"/>
      <c r="Q8" s="690">
        <v>200</v>
      </c>
      <c r="R8" s="690"/>
      <c r="S8" s="691" t="e">
        <f t="shared" si="0"/>
        <v>#DIV/0!</v>
      </c>
      <c r="T8" s="691" t="str">
        <f t="shared" si="1"/>
        <v/>
      </c>
    </row>
    <row r="9" spans="1:21" s="357" customFormat="1">
      <c r="A9" s="693" t="s">
        <v>697</v>
      </c>
      <c r="B9" s="692" t="s">
        <v>697</v>
      </c>
      <c r="C9" s="699">
        <v>2013</v>
      </c>
      <c r="D9" s="705" t="s">
        <v>237</v>
      </c>
      <c r="E9" s="692" t="s">
        <v>34</v>
      </c>
      <c r="F9" s="692" t="s">
        <v>779</v>
      </c>
      <c r="G9" s="692" t="s">
        <v>763</v>
      </c>
      <c r="H9" s="695" t="s">
        <v>420</v>
      </c>
      <c r="I9" s="701" t="s">
        <v>158</v>
      </c>
      <c r="J9" s="704" t="s">
        <v>669</v>
      </c>
      <c r="K9" s="699" t="s">
        <v>671</v>
      </c>
      <c r="L9" s="699">
        <v>2.5000000000000001E-2</v>
      </c>
      <c r="M9" s="692">
        <v>0</v>
      </c>
      <c r="N9" s="694"/>
      <c r="O9" s="953">
        <v>0.08</v>
      </c>
      <c r="P9" s="690"/>
      <c r="Q9" s="690">
        <v>200</v>
      </c>
      <c r="R9" s="690"/>
      <c r="S9" s="691" t="e">
        <f t="shared" si="0"/>
        <v>#DIV/0!</v>
      </c>
      <c r="T9" s="691" t="str">
        <f t="shared" si="1"/>
        <v/>
      </c>
    </row>
    <row r="10" spans="1:21" s="357" customFormat="1">
      <c r="A10" s="693" t="s">
        <v>697</v>
      </c>
      <c r="B10" s="692" t="s">
        <v>697</v>
      </c>
      <c r="C10" s="699">
        <v>2013</v>
      </c>
      <c r="D10" s="705" t="s">
        <v>237</v>
      </c>
      <c r="E10" s="692" t="s">
        <v>34</v>
      </c>
      <c r="F10" s="692" t="s">
        <v>779</v>
      </c>
      <c r="G10" s="692" t="s">
        <v>763</v>
      </c>
      <c r="H10" s="695" t="s">
        <v>420</v>
      </c>
      <c r="I10" s="701" t="s">
        <v>158</v>
      </c>
      <c r="J10" s="704" t="s">
        <v>670</v>
      </c>
      <c r="K10" s="699" t="s">
        <v>671</v>
      </c>
      <c r="L10" s="699">
        <v>2.5000000000000001E-2</v>
      </c>
      <c r="M10" s="692">
        <v>0</v>
      </c>
      <c r="N10" s="688"/>
      <c r="O10" s="671">
        <v>0.08</v>
      </c>
      <c r="P10" s="690"/>
      <c r="Q10" s="690">
        <v>200</v>
      </c>
      <c r="R10" s="690"/>
      <c r="S10" s="691" t="e">
        <f t="shared" si="0"/>
        <v>#DIV/0!</v>
      </c>
      <c r="T10" s="691" t="str">
        <f t="shared" si="1"/>
        <v/>
      </c>
    </row>
    <row r="11" spans="1:21" s="357" customFormat="1">
      <c r="A11" s="693" t="s">
        <v>697</v>
      </c>
      <c r="B11" s="692" t="s">
        <v>697</v>
      </c>
      <c r="C11" s="699">
        <v>2013</v>
      </c>
      <c r="D11" s="705" t="s">
        <v>237</v>
      </c>
      <c r="E11" s="692" t="s">
        <v>34</v>
      </c>
      <c r="F11" s="692" t="s">
        <v>779</v>
      </c>
      <c r="G11" s="692" t="s">
        <v>763</v>
      </c>
      <c r="H11" s="695" t="s">
        <v>420</v>
      </c>
      <c r="I11" s="701" t="s">
        <v>158</v>
      </c>
      <c r="J11" s="704" t="s">
        <v>668</v>
      </c>
      <c r="K11" s="699" t="s">
        <v>671</v>
      </c>
      <c r="L11" s="699">
        <v>2.5000000000000001E-2</v>
      </c>
      <c r="M11" s="692">
        <v>0</v>
      </c>
      <c r="N11" s="694"/>
      <c r="O11" s="671">
        <v>4.5999999999999999E-2</v>
      </c>
      <c r="P11" s="690"/>
      <c r="Q11" s="690">
        <v>200</v>
      </c>
      <c r="R11" s="690"/>
      <c r="S11" s="691" t="e">
        <f t="shared" si="0"/>
        <v>#DIV/0!</v>
      </c>
      <c r="T11" s="691" t="str">
        <f t="shared" si="1"/>
        <v/>
      </c>
    </row>
    <row r="12" spans="1:21" s="357" customFormat="1">
      <c r="A12" s="693" t="s">
        <v>697</v>
      </c>
      <c r="B12" s="693" t="s">
        <v>697</v>
      </c>
      <c r="C12" s="699">
        <v>2013</v>
      </c>
      <c r="D12" s="705" t="s">
        <v>237</v>
      </c>
      <c r="E12" s="692" t="s">
        <v>34</v>
      </c>
      <c r="F12" s="692" t="s">
        <v>779</v>
      </c>
      <c r="G12" s="692" t="s">
        <v>763</v>
      </c>
      <c r="H12" s="695" t="s">
        <v>478</v>
      </c>
      <c r="I12" s="701" t="s">
        <v>158</v>
      </c>
      <c r="J12" s="704" t="s">
        <v>947</v>
      </c>
      <c r="K12" s="699" t="s">
        <v>671</v>
      </c>
      <c r="L12" s="699">
        <v>2.5000000000000001E-2</v>
      </c>
      <c r="M12" s="692">
        <v>300</v>
      </c>
      <c r="N12" s="688"/>
      <c r="O12" s="668"/>
      <c r="P12" s="690"/>
      <c r="Q12" s="690">
        <v>0</v>
      </c>
      <c r="R12" s="690"/>
      <c r="S12" s="691">
        <f t="shared" si="0"/>
        <v>0</v>
      </c>
      <c r="T12" s="691" t="str">
        <f t="shared" si="1"/>
        <v/>
      </c>
    </row>
    <row r="13" spans="1:21" s="357" customFormat="1">
      <c r="A13" s="693" t="s">
        <v>697</v>
      </c>
      <c r="B13" s="692" t="s">
        <v>697</v>
      </c>
      <c r="C13" s="699">
        <v>2013</v>
      </c>
      <c r="D13" s="705" t="s">
        <v>237</v>
      </c>
      <c r="E13" s="692" t="s">
        <v>34</v>
      </c>
      <c r="F13" s="692" t="s">
        <v>779</v>
      </c>
      <c r="G13" s="692" t="s">
        <v>763</v>
      </c>
      <c r="H13" s="695" t="s">
        <v>478</v>
      </c>
      <c r="I13" s="701" t="s">
        <v>158</v>
      </c>
      <c r="J13" s="704" t="s">
        <v>669</v>
      </c>
      <c r="K13" s="699" t="s">
        <v>671</v>
      </c>
      <c r="L13" s="699">
        <v>2.5000000000000001E-2</v>
      </c>
      <c r="M13" s="692">
        <v>300</v>
      </c>
      <c r="N13" s="694"/>
      <c r="O13" s="668"/>
      <c r="P13" s="690"/>
      <c r="Q13" s="690">
        <v>0</v>
      </c>
      <c r="R13" s="690"/>
      <c r="S13" s="691">
        <f t="shared" si="0"/>
        <v>0</v>
      </c>
      <c r="T13" s="691" t="str">
        <f t="shared" si="1"/>
        <v/>
      </c>
    </row>
    <row r="14" spans="1:21" s="357" customFormat="1">
      <c r="A14" s="693" t="s">
        <v>697</v>
      </c>
      <c r="B14" s="692" t="s">
        <v>697</v>
      </c>
      <c r="C14" s="699">
        <v>2013</v>
      </c>
      <c r="D14" s="705" t="s">
        <v>237</v>
      </c>
      <c r="E14" s="692" t="s">
        <v>34</v>
      </c>
      <c r="F14" s="692" t="s">
        <v>779</v>
      </c>
      <c r="G14" s="692" t="s">
        <v>763</v>
      </c>
      <c r="H14" s="695" t="s">
        <v>478</v>
      </c>
      <c r="I14" s="701" t="s">
        <v>158</v>
      </c>
      <c r="J14" s="704" t="s">
        <v>670</v>
      </c>
      <c r="K14" s="699" t="s">
        <v>671</v>
      </c>
      <c r="L14" s="699">
        <v>2.5000000000000001E-2</v>
      </c>
      <c r="M14" s="692">
        <v>300</v>
      </c>
      <c r="N14" s="688"/>
      <c r="O14" s="671"/>
      <c r="P14" s="690"/>
      <c r="Q14" s="690">
        <v>0</v>
      </c>
      <c r="R14" s="690"/>
      <c r="S14" s="691">
        <f t="shared" si="0"/>
        <v>0</v>
      </c>
      <c r="T14" s="691" t="str">
        <f t="shared" si="1"/>
        <v/>
      </c>
    </row>
    <row r="15" spans="1:21" s="357" customFormat="1">
      <c r="A15" s="693" t="s">
        <v>697</v>
      </c>
      <c r="B15" s="692" t="s">
        <v>697</v>
      </c>
      <c r="C15" s="699">
        <v>2013</v>
      </c>
      <c r="D15" s="705" t="s">
        <v>237</v>
      </c>
      <c r="E15" s="692" t="s">
        <v>34</v>
      </c>
      <c r="F15" s="692" t="s">
        <v>779</v>
      </c>
      <c r="G15" s="692" t="s">
        <v>763</v>
      </c>
      <c r="H15" s="695" t="s">
        <v>478</v>
      </c>
      <c r="I15" s="701" t="s">
        <v>158</v>
      </c>
      <c r="J15" s="704" t="s">
        <v>668</v>
      </c>
      <c r="K15" s="699" t="s">
        <v>671</v>
      </c>
      <c r="L15" s="699">
        <v>2.5000000000000001E-2</v>
      </c>
      <c r="M15" s="692">
        <v>300</v>
      </c>
      <c r="N15" s="694"/>
      <c r="O15" s="671"/>
      <c r="P15" s="690"/>
      <c r="Q15" s="690">
        <v>0</v>
      </c>
      <c r="R15" s="690"/>
      <c r="S15" s="691">
        <f t="shared" si="0"/>
        <v>0</v>
      </c>
      <c r="T15" s="691" t="str">
        <f t="shared" si="1"/>
        <v/>
      </c>
    </row>
    <row r="16" spans="1:21" s="357" customFormat="1">
      <c r="A16" s="693" t="s">
        <v>697</v>
      </c>
      <c r="B16" s="693" t="s">
        <v>697</v>
      </c>
      <c r="C16" s="699">
        <v>2013</v>
      </c>
      <c r="D16" s="705" t="s">
        <v>1302</v>
      </c>
      <c r="E16" s="692" t="s">
        <v>34</v>
      </c>
      <c r="F16" s="692" t="s">
        <v>777</v>
      </c>
      <c r="G16" s="692" t="s">
        <v>763</v>
      </c>
      <c r="H16" s="695" t="s">
        <v>845</v>
      </c>
      <c r="I16" s="695" t="s">
        <v>931</v>
      </c>
      <c r="J16" s="704" t="s">
        <v>947</v>
      </c>
      <c r="K16" s="699" t="s">
        <v>671</v>
      </c>
      <c r="L16" s="699">
        <v>2.5000000000000001E-2</v>
      </c>
      <c r="M16" s="693">
        <v>0</v>
      </c>
      <c r="N16" s="688"/>
      <c r="O16" s="668"/>
      <c r="P16" s="690"/>
      <c r="Q16" s="690"/>
      <c r="R16" s="690"/>
      <c r="S16" s="691" t="str">
        <f t="shared" si="0"/>
        <v/>
      </c>
      <c r="T16" s="691" t="str">
        <f t="shared" si="1"/>
        <v/>
      </c>
    </row>
    <row r="17" spans="1:21" s="357" customFormat="1">
      <c r="A17" s="693" t="s">
        <v>697</v>
      </c>
      <c r="B17" s="693" t="s">
        <v>697</v>
      </c>
      <c r="C17" s="699">
        <v>2013</v>
      </c>
      <c r="D17" s="705" t="s">
        <v>1302</v>
      </c>
      <c r="E17" s="692" t="s">
        <v>34</v>
      </c>
      <c r="F17" s="692" t="s">
        <v>777</v>
      </c>
      <c r="G17" s="692" t="s">
        <v>763</v>
      </c>
      <c r="H17" s="695" t="s">
        <v>845</v>
      </c>
      <c r="I17" s="695" t="s">
        <v>931</v>
      </c>
      <c r="J17" s="704" t="s">
        <v>669</v>
      </c>
      <c r="K17" s="699" t="s">
        <v>671</v>
      </c>
      <c r="L17" s="699">
        <v>2.5000000000000001E-2</v>
      </c>
      <c r="M17" s="693">
        <v>0</v>
      </c>
      <c r="N17" s="694"/>
      <c r="O17" s="668"/>
      <c r="P17" s="690"/>
      <c r="Q17" s="690"/>
      <c r="R17" s="690"/>
      <c r="S17" s="691" t="str">
        <f t="shared" si="0"/>
        <v/>
      </c>
      <c r="T17" s="691" t="str">
        <f t="shared" si="1"/>
        <v/>
      </c>
    </row>
    <row r="18" spans="1:21" s="357" customFormat="1">
      <c r="A18" s="693" t="s">
        <v>697</v>
      </c>
      <c r="B18" s="692" t="s">
        <v>697</v>
      </c>
      <c r="C18" s="699">
        <v>2013</v>
      </c>
      <c r="D18" s="705" t="s">
        <v>1302</v>
      </c>
      <c r="E18" s="692" t="s">
        <v>34</v>
      </c>
      <c r="F18" s="692" t="s">
        <v>777</v>
      </c>
      <c r="G18" s="692" t="s">
        <v>763</v>
      </c>
      <c r="H18" s="695" t="s">
        <v>845</v>
      </c>
      <c r="I18" s="695" t="s">
        <v>931</v>
      </c>
      <c r="J18" s="704" t="s">
        <v>670</v>
      </c>
      <c r="K18" s="699" t="s">
        <v>671</v>
      </c>
      <c r="L18" s="699">
        <v>2.5000000000000001E-2</v>
      </c>
      <c r="M18" s="693">
        <v>0</v>
      </c>
      <c r="N18" s="688"/>
      <c r="O18" s="668"/>
      <c r="P18" s="690"/>
      <c r="Q18" s="690"/>
      <c r="R18" s="690"/>
      <c r="S18" s="691" t="str">
        <f t="shared" si="0"/>
        <v/>
      </c>
      <c r="T18" s="691" t="str">
        <f t="shared" si="1"/>
        <v/>
      </c>
    </row>
    <row r="19" spans="1:21" s="357" customFormat="1">
      <c r="A19" s="693" t="s">
        <v>697</v>
      </c>
      <c r="B19" s="692" t="s">
        <v>697</v>
      </c>
      <c r="C19" s="699">
        <v>2013</v>
      </c>
      <c r="D19" s="705" t="s">
        <v>1302</v>
      </c>
      <c r="E19" s="692" t="s">
        <v>34</v>
      </c>
      <c r="F19" s="692" t="s">
        <v>777</v>
      </c>
      <c r="G19" s="692" t="s">
        <v>763</v>
      </c>
      <c r="H19" s="695" t="s">
        <v>845</v>
      </c>
      <c r="I19" s="695" t="s">
        <v>931</v>
      </c>
      <c r="J19" s="704" t="s">
        <v>668</v>
      </c>
      <c r="K19" s="699" t="s">
        <v>671</v>
      </c>
      <c r="L19" s="699">
        <v>2.5000000000000001E-2</v>
      </c>
      <c r="M19" s="693">
        <v>0</v>
      </c>
      <c r="N19" s="694"/>
      <c r="O19" s="668"/>
      <c r="P19" s="690"/>
      <c r="Q19" s="690"/>
      <c r="R19" s="690"/>
      <c r="S19" s="691" t="str">
        <f t="shared" si="0"/>
        <v/>
      </c>
      <c r="T19" s="691" t="str">
        <f t="shared" si="1"/>
        <v/>
      </c>
    </row>
    <row r="20" spans="1:21" s="591" customFormat="1">
      <c r="A20" s="693" t="s">
        <v>697</v>
      </c>
      <c r="B20" s="692" t="s">
        <v>697</v>
      </c>
      <c r="C20" s="699">
        <v>2013</v>
      </c>
      <c r="D20" s="717" t="s">
        <v>549</v>
      </c>
      <c r="E20" s="692" t="s">
        <v>33</v>
      </c>
      <c r="F20" s="692" t="s">
        <v>777</v>
      </c>
      <c r="G20" s="692" t="s">
        <v>763</v>
      </c>
      <c r="H20" s="697" t="s">
        <v>424</v>
      </c>
      <c r="I20" s="695" t="s">
        <v>36</v>
      </c>
      <c r="J20" s="704" t="s">
        <v>947</v>
      </c>
      <c r="K20" s="699" t="s">
        <v>948</v>
      </c>
      <c r="L20" s="699">
        <v>2.5000000000000001E-2</v>
      </c>
      <c r="M20" s="693">
        <v>500</v>
      </c>
      <c r="N20" s="688"/>
      <c r="O20" s="668">
        <v>4.0000000000000001E-3</v>
      </c>
      <c r="P20" s="690"/>
      <c r="Q20" s="690">
        <v>150</v>
      </c>
      <c r="R20" s="690"/>
      <c r="S20" s="691">
        <f t="shared" si="0"/>
        <v>0.3</v>
      </c>
      <c r="T20" s="691" t="str">
        <f t="shared" si="1"/>
        <v/>
      </c>
    </row>
    <row r="21" spans="1:21" s="591" customFormat="1">
      <c r="A21" s="693" t="s">
        <v>697</v>
      </c>
      <c r="B21" s="693" t="s">
        <v>697</v>
      </c>
      <c r="C21" s="699">
        <v>2013</v>
      </c>
      <c r="D21" s="717" t="s">
        <v>549</v>
      </c>
      <c r="E21" s="692" t="s">
        <v>33</v>
      </c>
      <c r="F21" s="692" t="s">
        <v>777</v>
      </c>
      <c r="G21" s="692" t="s">
        <v>763</v>
      </c>
      <c r="H21" s="697" t="s">
        <v>424</v>
      </c>
      <c r="I21" s="695" t="s">
        <v>36</v>
      </c>
      <c r="J21" s="704" t="s">
        <v>669</v>
      </c>
      <c r="K21" s="699" t="s">
        <v>948</v>
      </c>
      <c r="L21" s="699">
        <v>2.5000000000000001E-2</v>
      </c>
      <c r="M21" s="693">
        <v>500</v>
      </c>
      <c r="N21" s="694"/>
      <c r="O21" s="668">
        <v>7.0000000000000007E-2</v>
      </c>
      <c r="P21" s="690"/>
      <c r="Q21" s="690">
        <v>150</v>
      </c>
      <c r="R21" s="690"/>
      <c r="S21" s="691">
        <f t="shared" si="0"/>
        <v>0.3</v>
      </c>
      <c r="T21" s="691" t="str">
        <f t="shared" si="1"/>
        <v/>
      </c>
    </row>
    <row r="22" spans="1:21" s="591" customFormat="1">
      <c r="A22" s="693" t="s">
        <v>697</v>
      </c>
      <c r="B22" s="692" t="s">
        <v>697</v>
      </c>
      <c r="C22" s="699">
        <v>2013</v>
      </c>
      <c r="D22" s="717" t="s">
        <v>549</v>
      </c>
      <c r="E22" s="692" t="s">
        <v>33</v>
      </c>
      <c r="F22" s="692" t="s">
        <v>777</v>
      </c>
      <c r="G22" s="692" t="s">
        <v>763</v>
      </c>
      <c r="H22" s="697" t="s">
        <v>424</v>
      </c>
      <c r="I22" s="695" t="s">
        <v>36</v>
      </c>
      <c r="J22" s="704" t="s">
        <v>670</v>
      </c>
      <c r="K22" s="699" t="s">
        <v>948</v>
      </c>
      <c r="L22" s="699">
        <v>2.5000000000000001E-2</v>
      </c>
      <c r="M22" s="693">
        <v>500</v>
      </c>
      <c r="N22" s="688"/>
      <c r="O22" s="668">
        <v>7.3999999999999996E-2</v>
      </c>
      <c r="P22" s="690"/>
      <c r="Q22" s="690">
        <v>150</v>
      </c>
      <c r="R22" s="690"/>
      <c r="S22" s="691">
        <f t="shared" si="0"/>
        <v>0.3</v>
      </c>
      <c r="T22" s="691" t="str">
        <f t="shared" si="1"/>
        <v/>
      </c>
    </row>
    <row r="23" spans="1:21" s="591" customFormat="1">
      <c r="A23" s="693" t="s">
        <v>697</v>
      </c>
      <c r="B23" s="692" t="s">
        <v>697</v>
      </c>
      <c r="C23" s="699">
        <v>2013</v>
      </c>
      <c r="D23" s="717" t="s">
        <v>549</v>
      </c>
      <c r="E23" s="692" t="s">
        <v>33</v>
      </c>
      <c r="F23" s="692" t="s">
        <v>777</v>
      </c>
      <c r="G23" s="692" t="s">
        <v>763</v>
      </c>
      <c r="H23" s="697" t="s">
        <v>424</v>
      </c>
      <c r="I23" s="695" t="s">
        <v>36</v>
      </c>
      <c r="J23" s="704" t="s">
        <v>668</v>
      </c>
      <c r="K23" s="699" t="s">
        <v>948</v>
      </c>
      <c r="L23" s="699">
        <v>2.5000000000000001E-2</v>
      </c>
      <c r="M23" s="693">
        <v>500</v>
      </c>
      <c r="N23" s="694"/>
      <c r="O23" s="668">
        <v>1.9E-2</v>
      </c>
      <c r="P23" s="690"/>
      <c r="Q23" s="690">
        <v>150</v>
      </c>
      <c r="R23" s="690"/>
      <c r="S23" s="691">
        <f t="shared" si="0"/>
        <v>0.3</v>
      </c>
      <c r="T23" s="691" t="str">
        <f t="shared" si="1"/>
        <v/>
      </c>
    </row>
    <row r="24" spans="1:21" s="357" customFormat="1">
      <c r="A24" s="693" t="s">
        <v>697</v>
      </c>
      <c r="B24" s="692" t="s">
        <v>697</v>
      </c>
      <c r="C24" s="699">
        <v>2013</v>
      </c>
      <c r="D24" s="705" t="s">
        <v>549</v>
      </c>
      <c r="E24" s="692" t="s">
        <v>33</v>
      </c>
      <c r="F24" s="692" t="s">
        <v>777</v>
      </c>
      <c r="G24" s="692" t="s">
        <v>763</v>
      </c>
      <c r="H24" s="695" t="s">
        <v>845</v>
      </c>
      <c r="I24" s="695" t="s">
        <v>69</v>
      </c>
      <c r="J24" s="704" t="s">
        <v>947</v>
      </c>
      <c r="K24" s="699" t="s">
        <v>948</v>
      </c>
      <c r="L24" s="699">
        <v>2.5000000000000001E-2</v>
      </c>
      <c r="M24" s="693">
        <v>2675</v>
      </c>
      <c r="N24" s="688"/>
      <c r="O24" s="668">
        <v>7.0000000000000001E-3</v>
      </c>
      <c r="P24" s="690"/>
      <c r="Q24" s="690">
        <v>3150</v>
      </c>
      <c r="R24" s="690"/>
      <c r="S24" s="691">
        <f t="shared" si="0"/>
        <v>1.1775700934579438</v>
      </c>
      <c r="T24" s="691" t="str">
        <f t="shared" si="1"/>
        <v/>
      </c>
    </row>
    <row r="25" spans="1:21" s="357" customFormat="1">
      <c r="A25" s="693" t="s">
        <v>697</v>
      </c>
      <c r="B25" s="692" t="s">
        <v>697</v>
      </c>
      <c r="C25" s="699">
        <v>2013</v>
      </c>
      <c r="D25" s="705" t="s">
        <v>549</v>
      </c>
      <c r="E25" s="692" t="s">
        <v>33</v>
      </c>
      <c r="F25" s="692" t="s">
        <v>777</v>
      </c>
      <c r="G25" s="692" t="s">
        <v>763</v>
      </c>
      <c r="H25" s="695" t="s">
        <v>845</v>
      </c>
      <c r="I25" s="695" t="s">
        <v>69</v>
      </c>
      <c r="J25" s="704" t="s">
        <v>669</v>
      </c>
      <c r="K25" s="699" t="s">
        <v>948</v>
      </c>
      <c r="L25" s="699">
        <v>2.5000000000000001E-2</v>
      </c>
      <c r="M25" s="693">
        <v>2675</v>
      </c>
      <c r="N25" s="694"/>
      <c r="O25" s="668"/>
      <c r="P25" s="690"/>
      <c r="Q25" s="690">
        <v>3150</v>
      </c>
      <c r="R25" s="690"/>
      <c r="S25" s="691">
        <f t="shared" si="0"/>
        <v>1.1775700934579438</v>
      </c>
      <c r="T25" s="691" t="str">
        <f t="shared" si="1"/>
        <v/>
      </c>
    </row>
    <row r="26" spans="1:21" s="357" customFormat="1">
      <c r="A26" s="693" t="s">
        <v>697</v>
      </c>
      <c r="B26" s="693" t="s">
        <v>697</v>
      </c>
      <c r="C26" s="699">
        <v>2013</v>
      </c>
      <c r="D26" s="705" t="s">
        <v>549</v>
      </c>
      <c r="E26" s="692" t="s">
        <v>33</v>
      </c>
      <c r="F26" s="692" t="s">
        <v>777</v>
      </c>
      <c r="G26" s="692" t="s">
        <v>763</v>
      </c>
      <c r="H26" s="695" t="s">
        <v>845</v>
      </c>
      <c r="I26" s="695" t="s">
        <v>69</v>
      </c>
      <c r="J26" s="704" t="s">
        <v>670</v>
      </c>
      <c r="K26" s="699" t="s">
        <v>948</v>
      </c>
      <c r="L26" s="699">
        <v>2.5000000000000001E-2</v>
      </c>
      <c r="M26" s="693">
        <v>2675</v>
      </c>
      <c r="N26" s="688"/>
      <c r="O26" s="668">
        <v>3.6999999999999998E-2</v>
      </c>
      <c r="P26" s="690"/>
      <c r="Q26" s="690">
        <v>3150</v>
      </c>
      <c r="R26" s="690"/>
      <c r="S26" s="691">
        <f t="shared" si="0"/>
        <v>1.1775700934579438</v>
      </c>
      <c r="T26" s="691" t="str">
        <f t="shared" si="1"/>
        <v/>
      </c>
    </row>
    <row r="27" spans="1:21" s="357" customFormat="1">
      <c r="A27" s="693" t="s">
        <v>697</v>
      </c>
      <c r="B27" s="692" t="s">
        <v>697</v>
      </c>
      <c r="C27" s="699">
        <v>2013</v>
      </c>
      <c r="D27" s="705" t="s">
        <v>549</v>
      </c>
      <c r="E27" s="692" t="s">
        <v>33</v>
      </c>
      <c r="F27" s="692" t="s">
        <v>777</v>
      </c>
      <c r="G27" s="692" t="s">
        <v>763</v>
      </c>
      <c r="H27" s="695" t="s">
        <v>845</v>
      </c>
      <c r="I27" s="695" t="s">
        <v>69</v>
      </c>
      <c r="J27" s="704" t="s">
        <v>668</v>
      </c>
      <c r="K27" s="699" t="s">
        <v>948</v>
      </c>
      <c r="L27" s="699">
        <v>2.5000000000000001E-2</v>
      </c>
      <c r="M27" s="692">
        <v>2675</v>
      </c>
      <c r="N27" s="694"/>
      <c r="O27" s="668">
        <v>4.7E-2</v>
      </c>
      <c r="P27" s="690"/>
      <c r="Q27" s="690">
        <v>3150</v>
      </c>
      <c r="R27" s="690"/>
      <c r="S27" s="691">
        <f t="shared" si="0"/>
        <v>1.1775700934579438</v>
      </c>
      <c r="T27" s="691" t="str">
        <f t="shared" si="1"/>
        <v/>
      </c>
    </row>
    <row r="28" spans="1:21" s="357" customFormat="1">
      <c r="A28" s="693" t="s">
        <v>697</v>
      </c>
      <c r="B28" s="693" t="s">
        <v>697</v>
      </c>
      <c r="C28" s="699">
        <v>2013</v>
      </c>
      <c r="D28" s="715" t="s">
        <v>549</v>
      </c>
      <c r="E28" s="693" t="s">
        <v>33</v>
      </c>
      <c r="F28" s="693" t="s">
        <v>779</v>
      </c>
      <c r="G28" s="693" t="s">
        <v>763</v>
      </c>
      <c r="H28" s="700" t="s">
        <v>420</v>
      </c>
      <c r="I28" s="697" t="s">
        <v>677</v>
      </c>
      <c r="J28" s="704" t="s">
        <v>947</v>
      </c>
      <c r="K28" s="699" t="s">
        <v>948</v>
      </c>
      <c r="L28" s="699">
        <v>2.5000000000000001E-2</v>
      </c>
      <c r="M28" s="693">
        <v>0</v>
      </c>
      <c r="N28" s="688"/>
      <c r="O28" s="953">
        <v>0.01</v>
      </c>
      <c r="P28" s="690"/>
      <c r="Q28" s="690">
        <v>150</v>
      </c>
      <c r="R28" s="690"/>
      <c r="S28" s="691" t="e">
        <f t="shared" si="0"/>
        <v>#DIV/0!</v>
      </c>
      <c r="T28" s="691" t="str">
        <f t="shared" si="1"/>
        <v/>
      </c>
    </row>
    <row r="29" spans="1:21" s="357" customFormat="1">
      <c r="A29" s="693" t="s">
        <v>697</v>
      </c>
      <c r="B29" s="692" t="s">
        <v>697</v>
      </c>
      <c r="C29" s="699">
        <v>2013</v>
      </c>
      <c r="D29" s="715" t="s">
        <v>549</v>
      </c>
      <c r="E29" s="693" t="s">
        <v>33</v>
      </c>
      <c r="F29" s="693" t="s">
        <v>779</v>
      </c>
      <c r="G29" s="693" t="s">
        <v>763</v>
      </c>
      <c r="H29" s="700" t="s">
        <v>420</v>
      </c>
      <c r="I29" s="697" t="s">
        <v>677</v>
      </c>
      <c r="J29" s="704" t="s">
        <v>669</v>
      </c>
      <c r="K29" s="699" t="s">
        <v>948</v>
      </c>
      <c r="L29" s="699">
        <v>2.5000000000000001E-2</v>
      </c>
      <c r="M29" s="693">
        <v>0</v>
      </c>
      <c r="N29" s="694"/>
      <c r="O29" s="926">
        <v>7.0000000000000007E-2</v>
      </c>
      <c r="P29" s="690"/>
      <c r="Q29" s="690">
        <v>150</v>
      </c>
      <c r="R29" s="690"/>
      <c r="S29" s="691" t="e">
        <f t="shared" si="0"/>
        <v>#DIV/0!</v>
      </c>
      <c r="T29" s="691" t="str">
        <f t="shared" si="1"/>
        <v/>
      </c>
    </row>
    <row r="30" spans="1:21" s="357" customFormat="1">
      <c r="A30" s="693" t="s">
        <v>697</v>
      </c>
      <c r="B30" s="692" t="s">
        <v>697</v>
      </c>
      <c r="C30" s="699">
        <v>2013</v>
      </c>
      <c r="D30" s="715" t="s">
        <v>549</v>
      </c>
      <c r="E30" s="693" t="s">
        <v>33</v>
      </c>
      <c r="F30" s="693" t="s">
        <v>779</v>
      </c>
      <c r="G30" s="693" t="s">
        <v>763</v>
      </c>
      <c r="H30" s="700" t="s">
        <v>420</v>
      </c>
      <c r="I30" s="697" t="s">
        <v>677</v>
      </c>
      <c r="J30" s="704" t="s">
        <v>670</v>
      </c>
      <c r="K30" s="699" t="s">
        <v>948</v>
      </c>
      <c r="L30" s="699">
        <v>2.5000000000000001E-2</v>
      </c>
      <c r="M30" s="693">
        <v>0</v>
      </c>
      <c r="N30" s="688"/>
      <c r="O30" s="951">
        <v>7.3999999999999996E-2</v>
      </c>
      <c r="P30" s="690"/>
      <c r="Q30" s="690">
        <v>150</v>
      </c>
      <c r="R30" s="690"/>
      <c r="S30" s="691" t="e">
        <f t="shared" si="0"/>
        <v>#DIV/0!</v>
      </c>
      <c r="T30" s="691" t="str">
        <f t="shared" si="1"/>
        <v/>
      </c>
    </row>
    <row r="31" spans="1:21" s="104" customFormat="1">
      <c r="A31" s="693" t="s">
        <v>697</v>
      </c>
      <c r="B31" s="693" t="s">
        <v>697</v>
      </c>
      <c r="C31" s="699">
        <v>2013</v>
      </c>
      <c r="D31" s="715" t="s">
        <v>549</v>
      </c>
      <c r="E31" s="693" t="s">
        <v>33</v>
      </c>
      <c r="F31" s="693" t="s">
        <v>779</v>
      </c>
      <c r="G31" s="693" t="s">
        <v>763</v>
      </c>
      <c r="H31" s="700" t="s">
        <v>420</v>
      </c>
      <c r="I31" s="697" t="s">
        <v>677</v>
      </c>
      <c r="J31" s="704" t="s">
        <v>668</v>
      </c>
      <c r="K31" s="699" t="s">
        <v>948</v>
      </c>
      <c r="L31" s="699">
        <v>2.5000000000000001E-2</v>
      </c>
      <c r="M31" s="693">
        <v>0</v>
      </c>
      <c r="N31" s="694"/>
      <c r="O31" s="953">
        <v>0.02</v>
      </c>
      <c r="P31" s="690"/>
      <c r="Q31" s="690">
        <v>150</v>
      </c>
      <c r="R31" s="690"/>
      <c r="S31" s="691" t="e">
        <f t="shared" si="0"/>
        <v>#DIV/0!</v>
      </c>
      <c r="T31" s="691" t="str">
        <f t="shared" si="1"/>
        <v/>
      </c>
      <c r="U31" s="140"/>
    </row>
    <row r="32" spans="1:21" s="357" customFormat="1">
      <c r="A32" s="693" t="s">
        <v>697</v>
      </c>
      <c r="B32" s="693" t="s">
        <v>697</v>
      </c>
      <c r="C32" s="699">
        <v>2013</v>
      </c>
      <c r="D32" s="715" t="s">
        <v>549</v>
      </c>
      <c r="E32" s="693" t="s">
        <v>33</v>
      </c>
      <c r="F32" s="693" t="s">
        <v>779</v>
      </c>
      <c r="G32" s="693" t="s">
        <v>763</v>
      </c>
      <c r="H32" s="700" t="s">
        <v>478</v>
      </c>
      <c r="I32" s="697" t="s">
        <v>677</v>
      </c>
      <c r="J32" s="704" t="s">
        <v>947</v>
      </c>
      <c r="K32" s="699" t="s">
        <v>948</v>
      </c>
      <c r="L32" s="699">
        <v>2.5000000000000001E-2</v>
      </c>
      <c r="M32" s="693">
        <v>250</v>
      </c>
      <c r="N32" s="688"/>
      <c r="O32" s="953">
        <v>0.01</v>
      </c>
      <c r="P32" s="690"/>
      <c r="Q32" s="690">
        <v>75</v>
      </c>
      <c r="R32" s="690"/>
      <c r="S32" s="691">
        <f t="shared" si="0"/>
        <v>0.3</v>
      </c>
      <c r="T32" s="691" t="str">
        <f t="shared" si="1"/>
        <v/>
      </c>
    </row>
    <row r="33" spans="1:21" s="357" customFormat="1">
      <c r="A33" s="693" t="s">
        <v>697</v>
      </c>
      <c r="B33" s="692" t="s">
        <v>697</v>
      </c>
      <c r="C33" s="699">
        <v>2013</v>
      </c>
      <c r="D33" s="715" t="s">
        <v>549</v>
      </c>
      <c r="E33" s="693" t="s">
        <v>33</v>
      </c>
      <c r="F33" s="693" t="s">
        <v>779</v>
      </c>
      <c r="G33" s="693" t="s">
        <v>763</v>
      </c>
      <c r="H33" s="700" t="s">
        <v>478</v>
      </c>
      <c r="I33" s="706" t="s">
        <v>677</v>
      </c>
      <c r="J33" s="704" t="s">
        <v>669</v>
      </c>
      <c r="K33" s="699" t="s">
        <v>948</v>
      </c>
      <c r="L33" s="699">
        <v>2.5000000000000001E-2</v>
      </c>
      <c r="M33" s="693">
        <v>250</v>
      </c>
      <c r="N33" s="694"/>
      <c r="O33" s="953"/>
      <c r="P33" s="690"/>
      <c r="Q33" s="690">
        <v>75</v>
      </c>
      <c r="R33" s="690"/>
      <c r="S33" s="691">
        <f t="shared" si="0"/>
        <v>0.3</v>
      </c>
      <c r="T33" s="691" t="str">
        <f t="shared" si="1"/>
        <v/>
      </c>
    </row>
    <row r="34" spans="1:21" s="105" customFormat="1">
      <c r="A34" s="689" t="s">
        <v>697</v>
      </c>
      <c r="B34" s="688" t="s">
        <v>697</v>
      </c>
      <c r="C34" s="704">
        <v>2013</v>
      </c>
      <c r="D34" s="737" t="s">
        <v>549</v>
      </c>
      <c r="E34" s="689" t="s">
        <v>33</v>
      </c>
      <c r="F34" s="693" t="s">
        <v>779</v>
      </c>
      <c r="G34" s="689" t="s">
        <v>763</v>
      </c>
      <c r="H34" s="700" t="s">
        <v>478</v>
      </c>
      <c r="I34" s="738" t="s">
        <v>677</v>
      </c>
      <c r="J34" s="704" t="s">
        <v>670</v>
      </c>
      <c r="K34" s="704" t="s">
        <v>948</v>
      </c>
      <c r="L34" s="704">
        <v>2.5000000000000001E-2</v>
      </c>
      <c r="M34" s="689">
        <v>250</v>
      </c>
      <c r="N34" s="688"/>
      <c r="O34" s="953">
        <v>0.04</v>
      </c>
      <c r="P34" s="690"/>
      <c r="Q34" s="690">
        <v>75</v>
      </c>
      <c r="R34" s="690"/>
      <c r="S34" s="691">
        <f t="shared" si="0"/>
        <v>0.3</v>
      </c>
      <c r="T34" s="691" t="str">
        <f t="shared" si="1"/>
        <v/>
      </c>
      <c r="U34" s="357"/>
    </row>
    <row r="35" spans="1:21" s="105" customFormat="1">
      <c r="A35" s="693" t="s">
        <v>697</v>
      </c>
      <c r="B35" s="693" t="s">
        <v>697</v>
      </c>
      <c r="C35" s="699">
        <v>2013</v>
      </c>
      <c r="D35" s="715" t="s">
        <v>549</v>
      </c>
      <c r="E35" s="693" t="s">
        <v>33</v>
      </c>
      <c r="F35" s="693" t="s">
        <v>779</v>
      </c>
      <c r="G35" s="693" t="s">
        <v>763</v>
      </c>
      <c r="H35" s="700" t="s">
        <v>478</v>
      </c>
      <c r="I35" s="697" t="s">
        <v>677</v>
      </c>
      <c r="J35" s="704" t="s">
        <v>668</v>
      </c>
      <c r="K35" s="699" t="s">
        <v>948</v>
      </c>
      <c r="L35" s="699">
        <v>2.5000000000000001E-2</v>
      </c>
      <c r="M35" s="693">
        <v>250</v>
      </c>
      <c r="N35" s="694"/>
      <c r="O35" s="953">
        <v>0.05</v>
      </c>
      <c r="P35" s="690"/>
      <c r="Q35" s="690">
        <v>75</v>
      </c>
      <c r="R35" s="690"/>
      <c r="S35" s="691">
        <f t="shared" si="0"/>
        <v>0.3</v>
      </c>
      <c r="T35" s="691" t="str">
        <f t="shared" si="1"/>
        <v/>
      </c>
      <c r="U35" s="357"/>
    </row>
    <row r="36" spans="1:21" s="358" customFormat="1">
      <c r="A36" s="693" t="s">
        <v>697</v>
      </c>
      <c r="B36" s="693" t="s">
        <v>697</v>
      </c>
      <c r="C36" s="699">
        <v>2013</v>
      </c>
      <c r="D36" s="715" t="s">
        <v>549</v>
      </c>
      <c r="E36" s="699" t="s">
        <v>33</v>
      </c>
      <c r="F36" s="693" t="s">
        <v>777</v>
      </c>
      <c r="G36" s="693" t="s">
        <v>763</v>
      </c>
      <c r="H36" s="697" t="s">
        <v>69</v>
      </c>
      <c r="I36" s="697" t="s">
        <v>69</v>
      </c>
      <c r="J36" s="704" t="s">
        <v>947</v>
      </c>
      <c r="K36" s="693" t="s">
        <v>1383</v>
      </c>
      <c r="L36" s="699">
        <v>2.5000000000000001E-2</v>
      </c>
      <c r="M36" s="692"/>
      <c r="N36" s="688"/>
      <c r="O36" s="953"/>
      <c r="P36" s="690"/>
      <c r="Q36" s="690">
        <v>1351</v>
      </c>
      <c r="R36" s="690"/>
      <c r="S36" s="691"/>
      <c r="T36" s="691" t="s">
        <v>1290</v>
      </c>
    </row>
    <row r="37" spans="1:21" s="357" customFormat="1">
      <c r="A37" s="689" t="s">
        <v>697</v>
      </c>
      <c r="B37" s="689" t="s">
        <v>697</v>
      </c>
      <c r="C37" s="704">
        <v>2013</v>
      </c>
      <c r="D37" s="715" t="s">
        <v>549</v>
      </c>
      <c r="E37" s="704" t="s">
        <v>33</v>
      </c>
      <c r="F37" s="689" t="s">
        <v>777</v>
      </c>
      <c r="G37" s="689" t="s">
        <v>763</v>
      </c>
      <c r="H37" s="738" t="s">
        <v>69</v>
      </c>
      <c r="I37" s="738" t="s">
        <v>69</v>
      </c>
      <c r="J37" s="704" t="s">
        <v>669</v>
      </c>
      <c r="K37" s="689" t="s">
        <v>1383</v>
      </c>
      <c r="L37" s="704">
        <v>2.5000000000000001E-2</v>
      </c>
      <c r="M37" s="688"/>
      <c r="N37" s="694"/>
      <c r="O37" s="953"/>
      <c r="P37" s="690"/>
      <c r="Q37" s="690">
        <v>1350</v>
      </c>
      <c r="R37" s="690"/>
      <c r="S37" s="691"/>
      <c r="T37" s="691" t="s">
        <v>1290</v>
      </c>
    </row>
    <row r="38" spans="1:21" s="357" customFormat="1">
      <c r="A38" s="708" t="s">
        <v>697</v>
      </c>
      <c r="B38" s="694" t="s">
        <v>697</v>
      </c>
      <c r="C38" s="713">
        <v>2013</v>
      </c>
      <c r="D38" s="715" t="s">
        <v>549</v>
      </c>
      <c r="E38" s="713" t="s">
        <v>33</v>
      </c>
      <c r="F38" s="708" t="s">
        <v>777</v>
      </c>
      <c r="G38" s="708" t="s">
        <v>763</v>
      </c>
      <c r="H38" s="684" t="s">
        <v>69</v>
      </c>
      <c r="I38" s="684" t="s">
        <v>69</v>
      </c>
      <c r="J38" s="704" t="s">
        <v>944</v>
      </c>
      <c r="K38" s="708" t="s">
        <v>1383</v>
      </c>
      <c r="L38" s="713">
        <v>2.5000000000000001E-2</v>
      </c>
      <c r="M38" s="694"/>
      <c r="N38" s="688"/>
      <c r="O38" s="953"/>
      <c r="P38" s="690"/>
      <c r="Q38" s="690">
        <v>1350</v>
      </c>
      <c r="R38" s="690"/>
      <c r="S38" s="691"/>
      <c r="T38" s="691" t="s">
        <v>1290</v>
      </c>
    </row>
    <row r="39" spans="1:21" s="357" customFormat="1">
      <c r="A39" s="693" t="s">
        <v>697</v>
      </c>
      <c r="B39" s="692" t="s">
        <v>697</v>
      </c>
      <c r="C39" s="699">
        <v>2013</v>
      </c>
      <c r="D39" s="715" t="s">
        <v>549</v>
      </c>
      <c r="E39" s="699" t="s">
        <v>33</v>
      </c>
      <c r="F39" s="693" t="s">
        <v>777</v>
      </c>
      <c r="G39" s="693" t="s">
        <v>763</v>
      </c>
      <c r="H39" s="697" t="s">
        <v>69</v>
      </c>
      <c r="I39" s="697" t="s">
        <v>69</v>
      </c>
      <c r="J39" s="704" t="s">
        <v>953</v>
      </c>
      <c r="K39" s="693" t="s">
        <v>1383</v>
      </c>
      <c r="L39" s="699">
        <v>2.5000000000000001E-2</v>
      </c>
      <c r="M39" s="692"/>
      <c r="N39" s="694"/>
      <c r="O39" s="953"/>
      <c r="P39" s="690"/>
      <c r="Q39" s="690">
        <v>1350</v>
      </c>
      <c r="R39" s="690"/>
      <c r="S39" s="691"/>
      <c r="T39" s="691" t="s">
        <v>1290</v>
      </c>
    </row>
    <row r="40" spans="1:21" s="357" customFormat="1">
      <c r="A40" s="693" t="s">
        <v>697</v>
      </c>
      <c r="B40" s="692" t="s">
        <v>697</v>
      </c>
      <c r="C40" s="699">
        <v>2013</v>
      </c>
      <c r="D40" s="715" t="s">
        <v>549</v>
      </c>
      <c r="E40" s="699" t="s">
        <v>33</v>
      </c>
      <c r="F40" s="693" t="s">
        <v>777</v>
      </c>
      <c r="G40" s="693" t="s">
        <v>763</v>
      </c>
      <c r="H40" s="697" t="s">
        <v>69</v>
      </c>
      <c r="I40" s="697" t="s">
        <v>69</v>
      </c>
      <c r="J40" s="704" t="s">
        <v>668</v>
      </c>
      <c r="K40" s="693" t="s">
        <v>1383</v>
      </c>
      <c r="L40" s="699">
        <v>2.5000000000000001E-2</v>
      </c>
      <c r="M40" s="692"/>
      <c r="N40" s="688"/>
      <c r="O40" s="953"/>
      <c r="P40" s="690"/>
      <c r="Q40" s="690">
        <v>1351</v>
      </c>
      <c r="R40" s="690"/>
      <c r="S40" s="691"/>
      <c r="T40" s="691" t="s">
        <v>1290</v>
      </c>
    </row>
    <row r="41" spans="1:21" s="357" customFormat="1">
      <c r="A41" s="693" t="s">
        <v>697</v>
      </c>
      <c r="B41" s="692" t="s">
        <v>697</v>
      </c>
      <c r="C41" s="699">
        <v>2013</v>
      </c>
      <c r="D41" s="715" t="s">
        <v>549</v>
      </c>
      <c r="E41" s="698" t="s">
        <v>33</v>
      </c>
      <c r="F41" s="693" t="s">
        <v>779</v>
      </c>
      <c r="G41" s="693" t="s">
        <v>763</v>
      </c>
      <c r="H41" s="697" t="s">
        <v>1291</v>
      </c>
      <c r="I41" s="697" t="s">
        <v>1291</v>
      </c>
      <c r="J41" s="704" t="s">
        <v>669</v>
      </c>
      <c r="K41" s="693" t="s">
        <v>1383</v>
      </c>
      <c r="L41" s="699">
        <v>2.5000000000000001E-2</v>
      </c>
      <c r="M41" s="692"/>
      <c r="N41" s="694"/>
      <c r="O41" s="953"/>
      <c r="P41" s="690"/>
      <c r="Q41" s="690">
        <v>0</v>
      </c>
      <c r="R41" s="690"/>
      <c r="S41" s="691" t="s">
        <v>1290</v>
      </c>
      <c r="T41" s="691" t="s">
        <v>1290</v>
      </c>
    </row>
    <row r="42" spans="1:21" s="357" customFormat="1">
      <c r="A42" s="693" t="s">
        <v>697</v>
      </c>
      <c r="B42" s="723" t="s">
        <v>697</v>
      </c>
      <c r="C42" s="699">
        <v>2013</v>
      </c>
      <c r="D42" s="705" t="s">
        <v>543</v>
      </c>
      <c r="E42" s="692" t="s">
        <v>34</v>
      </c>
      <c r="F42" s="692" t="s">
        <v>777</v>
      </c>
      <c r="G42" s="692" t="s">
        <v>763</v>
      </c>
      <c r="H42" s="695" t="s">
        <v>845</v>
      </c>
      <c r="I42" s="695" t="s">
        <v>845</v>
      </c>
      <c r="J42" s="704" t="s">
        <v>679</v>
      </c>
      <c r="K42" s="699" t="s">
        <v>948</v>
      </c>
      <c r="L42" s="699">
        <v>2.5000000000000001E-2</v>
      </c>
      <c r="M42" s="693">
        <v>0</v>
      </c>
      <c r="N42" s="694"/>
      <c r="O42" s="953" t="s">
        <v>1303</v>
      </c>
      <c r="P42" s="690"/>
      <c r="Q42" s="690">
        <v>1466</v>
      </c>
      <c r="R42" s="690"/>
      <c r="S42" s="691" t="e">
        <f t="shared" ref="S42:T44" si="2">IF(ISBLANK(Q42),"",Q42/M42)</f>
        <v>#DIV/0!</v>
      </c>
      <c r="T42" s="691" t="str">
        <f t="shared" si="2"/>
        <v/>
      </c>
    </row>
    <row r="43" spans="1:21" s="357" customFormat="1">
      <c r="A43" s="693" t="s">
        <v>697</v>
      </c>
      <c r="B43" s="692" t="s">
        <v>697</v>
      </c>
      <c r="C43" s="699">
        <v>2013</v>
      </c>
      <c r="D43" s="705" t="s">
        <v>543</v>
      </c>
      <c r="E43" s="692" t="s">
        <v>34</v>
      </c>
      <c r="F43" s="692" t="s">
        <v>777</v>
      </c>
      <c r="G43" s="692" t="s">
        <v>763</v>
      </c>
      <c r="H43" s="695" t="s">
        <v>845</v>
      </c>
      <c r="I43" s="695" t="s">
        <v>845</v>
      </c>
      <c r="J43" s="704" t="s">
        <v>680</v>
      </c>
      <c r="K43" s="699" t="s">
        <v>948</v>
      </c>
      <c r="L43" s="699">
        <v>2.5000000000000001E-2</v>
      </c>
      <c r="M43" s="693">
        <v>0</v>
      </c>
      <c r="N43" s="688"/>
      <c r="O43" s="953" t="s">
        <v>1303</v>
      </c>
      <c r="P43" s="690"/>
      <c r="Q43" s="690">
        <v>1466</v>
      </c>
      <c r="R43" s="690"/>
      <c r="S43" s="691" t="e">
        <f t="shared" si="2"/>
        <v>#DIV/0!</v>
      </c>
      <c r="T43" s="691" t="str">
        <f t="shared" si="2"/>
        <v/>
      </c>
    </row>
    <row r="44" spans="1:21" s="357" customFormat="1">
      <c r="A44" s="693" t="s">
        <v>697</v>
      </c>
      <c r="B44" s="692" t="s">
        <v>697</v>
      </c>
      <c r="C44" s="699">
        <v>2013</v>
      </c>
      <c r="D44" s="705" t="s">
        <v>543</v>
      </c>
      <c r="E44" s="692" t="s">
        <v>34</v>
      </c>
      <c r="F44" s="692" t="s">
        <v>777</v>
      </c>
      <c r="G44" s="692" t="s">
        <v>763</v>
      </c>
      <c r="H44" s="695" t="s">
        <v>845</v>
      </c>
      <c r="I44" s="695" t="s">
        <v>845</v>
      </c>
      <c r="J44" s="704" t="s">
        <v>949</v>
      </c>
      <c r="K44" s="699" t="s">
        <v>948</v>
      </c>
      <c r="L44" s="699">
        <v>2.5000000000000001E-2</v>
      </c>
      <c r="M44" s="693">
        <v>0</v>
      </c>
      <c r="N44" s="694"/>
      <c r="O44" s="953" t="s">
        <v>1303</v>
      </c>
      <c r="P44" s="690"/>
      <c r="Q44" s="690">
        <v>1466</v>
      </c>
      <c r="R44" s="690"/>
      <c r="S44" s="691" t="e">
        <f t="shared" si="2"/>
        <v>#DIV/0!</v>
      </c>
      <c r="T44" s="691" t="str">
        <f t="shared" si="2"/>
        <v/>
      </c>
    </row>
    <row r="45" spans="1:21" s="357" customFormat="1">
      <c r="A45" s="693" t="s">
        <v>697</v>
      </c>
      <c r="B45" s="693" t="s">
        <v>697</v>
      </c>
      <c r="C45" s="699">
        <v>2013</v>
      </c>
      <c r="D45" s="705" t="s">
        <v>583</v>
      </c>
      <c r="E45" s="699" t="s">
        <v>33</v>
      </c>
      <c r="F45" s="693" t="s">
        <v>777</v>
      </c>
      <c r="G45" s="693" t="s">
        <v>763</v>
      </c>
      <c r="H45" s="697" t="s">
        <v>69</v>
      </c>
      <c r="I45" s="697" t="s">
        <v>69</v>
      </c>
      <c r="J45" s="704" t="s">
        <v>947</v>
      </c>
      <c r="K45" s="693" t="s">
        <v>1383</v>
      </c>
      <c r="L45" s="699">
        <v>2.5000000000000001E-2</v>
      </c>
      <c r="M45" s="692"/>
      <c r="N45" s="694"/>
      <c r="O45" s="953"/>
      <c r="P45" s="690"/>
      <c r="Q45" s="690">
        <v>0</v>
      </c>
      <c r="R45" s="690"/>
      <c r="S45" s="691" t="e">
        <v>#DIV/0!</v>
      </c>
      <c r="T45" s="691" t="s">
        <v>1290</v>
      </c>
    </row>
    <row r="46" spans="1:21" s="357" customFormat="1">
      <c r="A46" s="693" t="s">
        <v>697</v>
      </c>
      <c r="B46" s="693" t="s">
        <v>697</v>
      </c>
      <c r="C46" s="699">
        <v>2013</v>
      </c>
      <c r="D46" s="705" t="s">
        <v>583</v>
      </c>
      <c r="E46" s="699" t="s">
        <v>33</v>
      </c>
      <c r="F46" s="693" t="s">
        <v>777</v>
      </c>
      <c r="G46" s="693" t="s">
        <v>763</v>
      </c>
      <c r="H46" s="697" t="s">
        <v>69</v>
      </c>
      <c r="I46" s="697" t="s">
        <v>69</v>
      </c>
      <c r="J46" s="704" t="s">
        <v>669</v>
      </c>
      <c r="K46" s="693" t="s">
        <v>1383</v>
      </c>
      <c r="L46" s="699">
        <v>2.5000000000000001E-2</v>
      </c>
      <c r="M46" s="692"/>
      <c r="N46" s="694"/>
      <c r="O46" s="953"/>
      <c r="P46" s="690"/>
      <c r="Q46" s="690">
        <v>0</v>
      </c>
      <c r="R46" s="690"/>
      <c r="S46" s="691" t="e">
        <v>#DIV/0!</v>
      </c>
      <c r="T46" s="691" t="s">
        <v>1290</v>
      </c>
    </row>
    <row r="47" spans="1:21" s="357" customFormat="1">
      <c r="A47" s="693" t="s">
        <v>697</v>
      </c>
      <c r="B47" s="693" t="s">
        <v>697</v>
      </c>
      <c r="C47" s="699">
        <v>2013</v>
      </c>
      <c r="D47" s="705" t="s">
        <v>583</v>
      </c>
      <c r="E47" s="699" t="s">
        <v>33</v>
      </c>
      <c r="F47" s="693" t="s">
        <v>777</v>
      </c>
      <c r="G47" s="693" t="s">
        <v>763</v>
      </c>
      <c r="H47" s="697" t="s">
        <v>69</v>
      </c>
      <c r="I47" s="697" t="s">
        <v>69</v>
      </c>
      <c r="J47" s="704" t="s">
        <v>944</v>
      </c>
      <c r="K47" s="693" t="s">
        <v>1383</v>
      </c>
      <c r="L47" s="699">
        <v>2.5000000000000001E-2</v>
      </c>
      <c r="M47" s="692"/>
      <c r="N47" s="688"/>
      <c r="O47" s="953"/>
      <c r="P47" s="690"/>
      <c r="Q47" s="690">
        <v>0</v>
      </c>
      <c r="R47" s="690"/>
      <c r="S47" s="691" t="e">
        <v>#DIV/0!</v>
      </c>
      <c r="T47" s="691" t="s">
        <v>1290</v>
      </c>
    </row>
    <row r="48" spans="1:21" s="357" customFormat="1">
      <c r="A48" s="693" t="s">
        <v>697</v>
      </c>
      <c r="B48" s="693" t="s">
        <v>697</v>
      </c>
      <c r="C48" s="699">
        <v>2013</v>
      </c>
      <c r="D48" s="705" t="s">
        <v>583</v>
      </c>
      <c r="E48" s="699" t="s">
        <v>33</v>
      </c>
      <c r="F48" s="693" t="s">
        <v>777</v>
      </c>
      <c r="G48" s="693" t="s">
        <v>763</v>
      </c>
      <c r="H48" s="697" t="s">
        <v>69</v>
      </c>
      <c r="I48" s="697" t="s">
        <v>69</v>
      </c>
      <c r="J48" s="704" t="s">
        <v>953</v>
      </c>
      <c r="K48" s="693" t="s">
        <v>1383</v>
      </c>
      <c r="L48" s="699">
        <v>2.5000000000000001E-2</v>
      </c>
      <c r="M48" s="692"/>
      <c r="N48" s="694"/>
      <c r="O48" s="953"/>
      <c r="P48" s="690"/>
      <c r="Q48" s="690">
        <v>0</v>
      </c>
      <c r="R48" s="690"/>
      <c r="S48" s="691" t="e">
        <v>#DIV/0!</v>
      </c>
      <c r="T48" s="691" t="s">
        <v>1290</v>
      </c>
    </row>
    <row r="49" spans="1:26" s="357" customFormat="1">
      <c r="A49" s="693" t="s">
        <v>697</v>
      </c>
      <c r="B49" s="693" t="s">
        <v>697</v>
      </c>
      <c r="C49" s="699">
        <v>2013</v>
      </c>
      <c r="D49" s="705" t="s">
        <v>583</v>
      </c>
      <c r="E49" s="699" t="s">
        <v>33</v>
      </c>
      <c r="F49" s="693" t="s">
        <v>777</v>
      </c>
      <c r="G49" s="693" t="s">
        <v>763</v>
      </c>
      <c r="H49" s="697" t="s">
        <v>69</v>
      </c>
      <c r="I49" s="697" t="s">
        <v>69</v>
      </c>
      <c r="J49" s="704" t="s">
        <v>668</v>
      </c>
      <c r="K49" s="693" t="s">
        <v>1383</v>
      </c>
      <c r="L49" s="699">
        <v>2.5000000000000001E-2</v>
      </c>
      <c r="M49" s="692"/>
      <c r="N49" s="694"/>
      <c r="O49" s="953"/>
      <c r="P49" s="690"/>
      <c r="Q49" s="690">
        <v>0</v>
      </c>
      <c r="R49" s="690"/>
      <c r="S49" s="691" t="e">
        <v>#DIV/0!</v>
      </c>
      <c r="T49" s="691" t="s">
        <v>1290</v>
      </c>
    </row>
    <row r="50" spans="1:26" s="357" customFormat="1">
      <c r="A50" s="693" t="s">
        <v>697</v>
      </c>
      <c r="B50" s="692" t="s">
        <v>697</v>
      </c>
      <c r="C50" s="699">
        <v>2013</v>
      </c>
      <c r="D50" s="705" t="s">
        <v>583</v>
      </c>
      <c r="E50" s="692" t="s">
        <v>34</v>
      </c>
      <c r="F50" s="692" t="s">
        <v>777</v>
      </c>
      <c r="G50" s="692" t="s">
        <v>763</v>
      </c>
      <c r="H50" s="695" t="s">
        <v>845</v>
      </c>
      <c r="I50" s="695" t="s">
        <v>845</v>
      </c>
      <c r="J50" s="704" t="s">
        <v>947</v>
      </c>
      <c r="K50" s="699" t="s">
        <v>671</v>
      </c>
      <c r="L50" s="699">
        <v>2.5000000000000001E-2</v>
      </c>
      <c r="M50" s="692">
        <v>100</v>
      </c>
      <c r="N50" s="688"/>
      <c r="O50" s="953">
        <v>3.1E-2</v>
      </c>
      <c r="P50" s="690"/>
      <c r="Q50" s="690">
        <v>131</v>
      </c>
      <c r="R50" s="690"/>
      <c r="S50" s="691">
        <f t="shared" ref="S50:S57" si="3">IF(ISBLANK(Q50),"",Q50/M50)</f>
        <v>1.31</v>
      </c>
      <c r="T50" s="691" t="str">
        <f t="shared" ref="T50:T60" si="4">IF(ISBLANK(R50),"",R50/N50)</f>
        <v/>
      </c>
    </row>
    <row r="51" spans="1:26" s="357" customFormat="1">
      <c r="A51" s="693" t="s">
        <v>697</v>
      </c>
      <c r="B51" s="723" t="s">
        <v>697</v>
      </c>
      <c r="C51" s="699">
        <v>2013</v>
      </c>
      <c r="D51" s="705" t="s">
        <v>583</v>
      </c>
      <c r="E51" s="692" t="s">
        <v>34</v>
      </c>
      <c r="F51" s="692" t="s">
        <v>777</v>
      </c>
      <c r="G51" s="692" t="s">
        <v>763</v>
      </c>
      <c r="H51" s="695" t="s">
        <v>845</v>
      </c>
      <c r="I51" s="695" t="s">
        <v>845</v>
      </c>
      <c r="J51" s="704" t="s">
        <v>669</v>
      </c>
      <c r="K51" s="699" t="s">
        <v>671</v>
      </c>
      <c r="L51" s="699">
        <v>2.5000000000000001E-2</v>
      </c>
      <c r="M51" s="692">
        <v>100</v>
      </c>
      <c r="N51" s="694"/>
      <c r="O51" s="953">
        <v>7.0000000000000007E-2</v>
      </c>
      <c r="P51" s="690"/>
      <c r="Q51" s="690">
        <v>131</v>
      </c>
      <c r="R51" s="690"/>
      <c r="S51" s="691">
        <f t="shared" si="3"/>
        <v>1.31</v>
      </c>
      <c r="T51" s="691" t="str">
        <f t="shared" si="4"/>
        <v/>
      </c>
    </row>
    <row r="52" spans="1:26" s="357" customFormat="1">
      <c r="A52" s="693" t="s">
        <v>697</v>
      </c>
      <c r="B52" s="692" t="s">
        <v>697</v>
      </c>
      <c r="C52" s="699">
        <v>2013</v>
      </c>
      <c r="D52" s="705" t="s">
        <v>583</v>
      </c>
      <c r="E52" s="692" t="s">
        <v>34</v>
      </c>
      <c r="F52" s="692" t="s">
        <v>777</v>
      </c>
      <c r="G52" s="692" t="s">
        <v>763</v>
      </c>
      <c r="H52" s="695" t="s">
        <v>845</v>
      </c>
      <c r="I52" s="695" t="s">
        <v>845</v>
      </c>
      <c r="J52" s="704" t="s">
        <v>670</v>
      </c>
      <c r="K52" s="699" t="s">
        <v>671</v>
      </c>
      <c r="L52" s="699">
        <v>2.5000000000000001E-2</v>
      </c>
      <c r="M52" s="692">
        <v>100</v>
      </c>
      <c r="N52" s="688"/>
      <c r="O52" s="953">
        <v>7.1999999999999995E-2</v>
      </c>
      <c r="P52" s="690"/>
      <c r="Q52" s="690">
        <v>131</v>
      </c>
      <c r="R52" s="690"/>
      <c r="S52" s="691">
        <f t="shared" si="3"/>
        <v>1.31</v>
      </c>
      <c r="T52" s="691" t="str">
        <f t="shared" si="4"/>
        <v/>
      </c>
    </row>
    <row r="53" spans="1:26" s="357" customFormat="1">
      <c r="A53" s="693" t="s">
        <v>697</v>
      </c>
      <c r="B53" s="692" t="s">
        <v>697</v>
      </c>
      <c r="C53" s="699">
        <v>2013</v>
      </c>
      <c r="D53" s="705" t="s">
        <v>583</v>
      </c>
      <c r="E53" s="692" t="s">
        <v>34</v>
      </c>
      <c r="F53" s="692" t="s">
        <v>777</v>
      </c>
      <c r="G53" s="692" t="s">
        <v>763</v>
      </c>
      <c r="H53" s="695" t="s">
        <v>845</v>
      </c>
      <c r="I53" s="695" t="s">
        <v>845</v>
      </c>
      <c r="J53" s="704" t="s">
        <v>668</v>
      </c>
      <c r="K53" s="699" t="s">
        <v>671</v>
      </c>
      <c r="L53" s="699">
        <v>2.5000000000000001E-2</v>
      </c>
      <c r="M53" s="692">
        <v>100</v>
      </c>
      <c r="N53" s="694"/>
      <c r="O53" s="953">
        <v>8.6999999999999994E-2</v>
      </c>
      <c r="P53" s="690"/>
      <c r="Q53" s="690">
        <v>131</v>
      </c>
      <c r="R53" s="690"/>
      <c r="S53" s="691">
        <f t="shared" si="3"/>
        <v>1.31</v>
      </c>
      <c r="T53" s="691" t="str">
        <f t="shared" si="4"/>
        <v/>
      </c>
    </row>
    <row r="54" spans="1:26" s="357" customFormat="1">
      <c r="A54" s="693" t="s">
        <v>697</v>
      </c>
      <c r="B54" s="692" t="s">
        <v>697</v>
      </c>
      <c r="C54" s="699">
        <v>2013</v>
      </c>
      <c r="D54" s="705" t="s">
        <v>919</v>
      </c>
      <c r="E54" s="692" t="s">
        <v>33</v>
      </c>
      <c r="F54" s="692" t="s">
        <v>777</v>
      </c>
      <c r="G54" s="692" t="s">
        <v>763</v>
      </c>
      <c r="H54" s="695" t="s">
        <v>845</v>
      </c>
      <c r="I54" s="695" t="s">
        <v>58</v>
      </c>
      <c r="J54" s="704" t="s">
        <v>947</v>
      </c>
      <c r="K54" s="699" t="s">
        <v>948</v>
      </c>
      <c r="L54" s="699">
        <v>2.5000000000000001E-2</v>
      </c>
      <c r="M54" s="692">
        <v>1000</v>
      </c>
      <c r="N54" s="688"/>
      <c r="O54" s="953">
        <v>3.1E-2</v>
      </c>
      <c r="P54" s="690"/>
      <c r="Q54" s="690">
        <v>983</v>
      </c>
      <c r="R54" s="690"/>
      <c r="S54" s="691">
        <f t="shared" si="3"/>
        <v>0.98299999999999998</v>
      </c>
      <c r="T54" s="691" t="str">
        <f t="shared" si="4"/>
        <v/>
      </c>
    </row>
    <row r="55" spans="1:26" s="357" customFormat="1">
      <c r="A55" s="693" t="s">
        <v>697</v>
      </c>
      <c r="B55" s="692" t="s">
        <v>697</v>
      </c>
      <c r="C55" s="699">
        <v>2013</v>
      </c>
      <c r="D55" s="705" t="s">
        <v>919</v>
      </c>
      <c r="E55" s="692" t="s">
        <v>33</v>
      </c>
      <c r="F55" s="692" t="s">
        <v>777</v>
      </c>
      <c r="G55" s="692" t="s">
        <v>763</v>
      </c>
      <c r="H55" s="695" t="s">
        <v>845</v>
      </c>
      <c r="I55" s="695" t="s">
        <v>58</v>
      </c>
      <c r="J55" s="704" t="s">
        <v>669</v>
      </c>
      <c r="K55" s="699" t="s">
        <v>948</v>
      </c>
      <c r="L55" s="699">
        <v>2.5000000000000001E-2</v>
      </c>
      <c r="M55" s="692">
        <v>0</v>
      </c>
      <c r="N55" s="694"/>
      <c r="O55" s="668"/>
      <c r="P55" s="690"/>
      <c r="Q55" s="690"/>
      <c r="R55" s="690"/>
      <c r="S55" s="691" t="str">
        <f t="shared" si="3"/>
        <v/>
      </c>
      <c r="T55" s="691" t="str">
        <f t="shared" si="4"/>
        <v/>
      </c>
    </row>
    <row r="56" spans="1:26" s="357" customFormat="1">
      <c r="A56" s="693" t="s">
        <v>697</v>
      </c>
      <c r="B56" s="692" t="s">
        <v>697</v>
      </c>
      <c r="C56" s="699">
        <v>2013</v>
      </c>
      <c r="D56" s="705" t="s">
        <v>919</v>
      </c>
      <c r="E56" s="692" t="s">
        <v>33</v>
      </c>
      <c r="F56" s="692" t="s">
        <v>777</v>
      </c>
      <c r="G56" s="692" t="s">
        <v>763</v>
      </c>
      <c r="H56" s="695" t="s">
        <v>845</v>
      </c>
      <c r="I56" s="695" t="s">
        <v>58</v>
      </c>
      <c r="J56" s="704" t="s">
        <v>670</v>
      </c>
      <c r="K56" s="699" t="s">
        <v>948</v>
      </c>
      <c r="L56" s="699">
        <v>2.5000000000000001E-2</v>
      </c>
      <c r="M56" s="692">
        <v>0</v>
      </c>
      <c r="N56" s="688"/>
      <c r="O56" s="667"/>
      <c r="P56" s="690"/>
      <c r="Q56" s="690"/>
      <c r="R56" s="690"/>
      <c r="S56" s="691" t="str">
        <f t="shared" si="3"/>
        <v/>
      </c>
      <c r="T56" s="691" t="str">
        <f t="shared" si="4"/>
        <v/>
      </c>
    </row>
    <row r="57" spans="1:26" s="104" customFormat="1">
      <c r="A57" s="693" t="s">
        <v>697</v>
      </c>
      <c r="B57" s="692" t="s">
        <v>697</v>
      </c>
      <c r="C57" s="699">
        <v>2013</v>
      </c>
      <c r="D57" s="705" t="s">
        <v>919</v>
      </c>
      <c r="E57" s="692" t="s">
        <v>33</v>
      </c>
      <c r="F57" s="692" t="s">
        <v>777</v>
      </c>
      <c r="G57" s="692" t="s">
        <v>763</v>
      </c>
      <c r="H57" s="695" t="s">
        <v>845</v>
      </c>
      <c r="I57" s="695" t="s">
        <v>58</v>
      </c>
      <c r="J57" s="704" t="s">
        <v>668</v>
      </c>
      <c r="K57" s="699" t="s">
        <v>948</v>
      </c>
      <c r="L57" s="699">
        <v>2.5000000000000001E-2</v>
      </c>
      <c r="M57" s="692">
        <v>1000</v>
      </c>
      <c r="N57" s="694"/>
      <c r="O57" s="953">
        <v>8.6999999999999994E-2</v>
      </c>
      <c r="P57" s="690"/>
      <c r="Q57" s="690">
        <v>983</v>
      </c>
      <c r="R57" s="690"/>
      <c r="S57" s="691">
        <f t="shared" si="3"/>
        <v>0.98299999999999998</v>
      </c>
      <c r="T57" s="691" t="str">
        <f t="shared" si="4"/>
        <v/>
      </c>
      <c r="U57" s="591"/>
      <c r="V57" s="591"/>
      <c r="W57" s="591"/>
      <c r="X57" s="591"/>
      <c r="Y57" s="591"/>
      <c r="Z57" s="591"/>
    </row>
    <row r="58" spans="1:26" s="357" customFormat="1">
      <c r="A58" s="693" t="s">
        <v>697</v>
      </c>
      <c r="B58" s="692" t="s">
        <v>697</v>
      </c>
      <c r="C58" s="699">
        <v>2013</v>
      </c>
      <c r="D58" s="705" t="s">
        <v>919</v>
      </c>
      <c r="E58" s="692" t="s">
        <v>33</v>
      </c>
      <c r="F58" s="692" t="s">
        <v>777</v>
      </c>
      <c r="G58" s="692" t="s">
        <v>763</v>
      </c>
      <c r="H58" s="695" t="s">
        <v>845</v>
      </c>
      <c r="I58" s="695" t="s">
        <v>58</v>
      </c>
      <c r="J58" s="704" t="s">
        <v>947</v>
      </c>
      <c r="K58" s="699" t="s">
        <v>1288</v>
      </c>
      <c r="L58" s="699">
        <v>2.5000000000000001E-2</v>
      </c>
      <c r="M58" s="692">
        <v>0</v>
      </c>
      <c r="N58" s="688"/>
      <c r="O58" s="668"/>
      <c r="P58" s="690"/>
      <c r="Q58" s="690"/>
      <c r="R58" s="690"/>
      <c r="S58" s="691"/>
      <c r="T58" s="691" t="str">
        <f t="shared" si="4"/>
        <v/>
      </c>
      <c r="V58" s="589"/>
      <c r="W58" s="589"/>
      <c r="X58" s="589"/>
      <c r="Y58" s="589"/>
      <c r="Z58" s="589"/>
    </row>
    <row r="59" spans="1:26" s="105" customFormat="1">
      <c r="A59" s="693" t="s">
        <v>697</v>
      </c>
      <c r="B59" s="692" t="s">
        <v>697</v>
      </c>
      <c r="C59" s="699">
        <v>2013</v>
      </c>
      <c r="D59" s="705" t="s">
        <v>919</v>
      </c>
      <c r="E59" s="692" t="s">
        <v>33</v>
      </c>
      <c r="F59" s="692" t="s">
        <v>777</v>
      </c>
      <c r="G59" s="692" t="s">
        <v>763</v>
      </c>
      <c r="H59" s="695" t="s">
        <v>845</v>
      </c>
      <c r="I59" s="695" t="s">
        <v>58</v>
      </c>
      <c r="J59" s="704" t="s">
        <v>669</v>
      </c>
      <c r="K59" s="699" t="s">
        <v>1288</v>
      </c>
      <c r="L59" s="699">
        <v>2.5000000000000001E-2</v>
      </c>
      <c r="M59" s="692">
        <v>0</v>
      </c>
      <c r="N59" s="694"/>
      <c r="O59" s="668"/>
      <c r="P59" s="690"/>
      <c r="Q59" s="690"/>
      <c r="R59" s="690"/>
      <c r="S59" s="691"/>
      <c r="T59" s="691" t="str">
        <f t="shared" si="4"/>
        <v/>
      </c>
      <c r="U59" s="592"/>
      <c r="V59" s="592"/>
      <c r="W59" s="592"/>
      <c r="X59" s="592"/>
      <c r="Y59" s="592"/>
      <c r="Z59" s="592"/>
    </row>
    <row r="60" spans="1:26" s="591" customFormat="1">
      <c r="A60" s="693" t="s">
        <v>697</v>
      </c>
      <c r="B60" s="692" t="s">
        <v>697</v>
      </c>
      <c r="C60" s="699">
        <v>2013</v>
      </c>
      <c r="D60" s="705" t="s">
        <v>919</v>
      </c>
      <c r="E60" s="692" t="s">
        <v>33</v>
      </c>
      <c r="F60" s="692" t="s">
        <v>777</v>
      </c>
      <c r="G60" s="692" t="s">
        <v>763</v>
      </c>
      <c r="H60" s="695" t="s">
        <v>845</v>
      </c>
      <c r="I60" s="695" t="s">
        <v>58</v>
      </c>
      <c r="J60" s="704" t="s">
        <v>670</v>
      </c>
      <c r="K60" s="699" t="s">
        <v>1288</v>
      </c>
      <c r="L60" s="699">
        <v>2.5000000000000001E-2</v>
      </c>
      <c r="M60" s="692">
        <v>0</v>
      </c>
      <c r="N60" s="688"/>
      <c r="O60" s="668"/>
      <c r="P60" s="690"/>
      <c r="Q60" s="690"/>
      <c r="R60" s="690"/>
      <c r="S60" s="691"/>
      <c r="T60" s="691" t="str">
        <f t="shared" si="4"/>
        <v/>
      </c>
    </row>
    <row r="61" spans="1:26" s="588" customFormat="1">
      <c r="A61" s="693" t="s">
        <v>697</v>
      </c>
      <c r="B61" s="692" t="s">
        <v>697</v>
      </c>
      <c r="C61" s="699">
        <v>2013</v>
      </c>
      <c r="D61" s="705" t="s">
        <v>919</v>
      </c>
      <c r="E61" s="692" t="s">
        <v>33</v>
      </c>
      <c r="F61" s="692" t="s">
        <v>777</v>
      </c>
      <c r="G61" s="692" t="s">
        <v>763</v>
      </c>
      <c r="H61" s="695" t="s">
        <v>845</v>
      </c>
      <c r="I61" s="695" t="s">
        <v>58</v>
      </c>
      <c r="J61" s="704" t="s">
        <v>668</v>
      </c>
      <c r="K61" s="699" t="s">
        <v>1288</v>
      </c>
      <c r="L61" s="699">
        <v>2.5000000000000001E-2</v>
      </c>
      <c r="M61" s="692">
        <v>0</v>
      </c>
      <c r="N61" s="694"/>
      <c r="O61" s="668"/>
      <c r="P61" s="690"/>
      <c r="Q61" s="690"/>
      <c r="R61" s="690"/>
      <c r="S61" s="691"/>
      <c r="T61" s="691"/>
      <c r="U61" s="591"/>
      <c r="V61" s="591"/>
      <c r="W61" s="591"/>
      <c r="X61" s="591"/>
      <c r="Y61" s="591"/>
      <c r="Z61" s="591"/>
    </row>
    <row r="62" spans="1:26" s="591" customFormat="1">
      <c r="A62" s="693" t="s">
        <v>697</v>
      </c>
      <c r="B62" s="693" t="s">
        <v>697</v>
      </c>
      <c r="C62" s="699">
        <v>2013</v>
      </c>
      <c r="D62" s="705" t="s">
        <v>919</v>
      </c>
      <c r="E62" s="699" t="s">
        <v>33</v>
      </c>
      <c r="F62" s="693" t="s">
        <v>777</v>
      </c>
      <c r="G62" s="693" t="s">
        <v>763</v>
      </c>
      <c r="H62" s="697" t="s">
        <v>69</v>
      </c>
      <c r="I62" s="697" t="s">
        <v>69</v>
      </c>
      <c r="J62" s="704" t="s">
        <v>947</v>
      </c>
      <c r="K62" s="693" t="s">
        <v>1383</v>
      </c>
      <c r="L62" s="699">
        <v>2.5000000000000001E-2</v>
      </c>
      <c r="M62" s="692"/>
      <c r="N62" s="688"/>
      <c r="O62" s="668"/>
      <c r="P62" s="690"/>
      <c r="Q62" s="690">
        <v>280</v>
      </c>
      <c r="R62" s="690"/>
      <c r="S62" s="691" t="e">
        <v>#DIV/0!</v>
      </c>
      <c r="T62" s="691" t="s">
        <v>1290</v>
      </c>
      <c r="V62" s="589"/>
      <c r="W62" s="589"/>
      <c r="X62" s="589"/>
      <c r="Y62" s="589"/>
      <c r="Z62" s="589"/>
    </row>
    <row r="63" spans="1:26" s="589" customFormat="1">
      <c r="A63" s="693" t="s">
        <v>697</v>
      </c>
      <c r="B63" s="693" t="s">
        <v>697</v>
      </c>
      <c r="C63" s="699">
        <v>2013</v>
      </c>
      <c r="D63" s="705" t="s">
        <v>919</v>
      </c>
      <c r="E63" s="699" t="s">
        <v>33</v>
      </c>
      <c r="F63" s="693" t="s">
        <v>777</v>
      </c>
      <c r="G63" s="693" t="s">
        <v>763</v>
      </c>
      <c r="H63" s="697" t="s">
        <v>69</v>
      </c>
      <c r="I63" s="697" t="s">
        <v>69</v>
      </c>
      <c r="J63" s="704" t="s">
        <v>669</v>
      </c>
      <c r="K63" s="693" t="s">
        <v>1383</v>
      </c>
      <c r="L63" s="699">
        <v>2.5000000000000001E-2</v>
      </c>
      <c r="M63" s="692"/>
      <c r="N63" s="694"/>
      <c r="O63" s="668"/>
      <c r="P63" s="690"/>
      <c r="Q63" s="690">
        <v>96</v>
      </c>
      <c r="R63" s="690"/>
      <c r="S63" s="691" t="e">
        <v>#DIV/0!</v>
      </c>
      <c r="T63" s="691" t="s">
        <v>1290</v>
      </c>
      <c r="U63" s="592"/>
      <c r="V63" s="592"/>
      <c r="W63" s="592"/>
      <c r="X63" s="592"/>
      <c r="Y63" s="592"/>
      <c r="Z63" s="592"/>
    </row>
    <row r="64" spans="1:26" s="105" customFormat="1">
      <c r="A64" s="693" t="s">
        <v>697</v>
      </c>
      <c r="B64" s="693" t="s">
        <v>697</v>
      </c>
      <c r="C64" s="699">
        <v>2013</v>
      </c>
      <c r="D64" s="705" t="s">
        <v>919</v>
      </c>
      <c r="E64" s="699" t="s">
        <v>33</v>
      </c>
      <c r="F64" s="693" t="s">
        <v>777</v>
      </c>
      <c r="G64" s="693" t="s">
        <v>763</v>
      </c>
      <c r="H64" s="697" t="s">
        <v>69</v>
      </c>
      <c r="I64" s="697" t="s">
        <v>69</v>
      </c>
      <c r="J64" s="704" t="s">
        <v>944</v>
      </c>
      <c r="K64" s="693" t="s">
        <v>1383</v>
      </c>
      <c r="L64" s="699">
        <v>2.5000000000000001E-2</v>
      </c>
      <c r="M64" s="692"/>
      <c r="N64" s="694"/>
      <c r="O64" s="668"/>
      <c r="P64" s="690"/>
      <c r="Q64" s="690">
        <v>279</v>
      </c>
      <c r="R64" s="690"/>
      <c r="S64" s="691" t="e">
        <v>#DIV/0!</v>
      </c>
      <c r="T64" s="691" t="s">
        <v>1290</v>
      </c>
      <c r="U64" s="590"/>
      <c r="V64" s="588"/>
      <c r="W64" s="588"/>
      <c r="X64" s="588"/>
      <c r="Y64" s="588"/>
      <c r="Z64" s="588"/>
    </row>
    <row r="65" spans="1:26" s="358" customFormat="1">
      <c r="A65" s="693" t="s">
        <v>697</v>
      </c>
      <c r="B65" s="693" t="s">
        <v>697</v>
      </c>
      <c r="C65" s="699">
        <v>2013</v>
      </c>
      <c r="D65" s="705" t="s">
        <v>919</v>
      </c>
      <c r="E65" s="699" t="s">
        <v>33</v>
      </c>
      <c r="F65" s="693" t="s">
        <v>777</v>
      </c>
      <c r="G65" s="693" t="s">
        <v>763</v>
      </c>
      <c r="H65" s="697" t="s">
        <v>69</v>
      </c>
      <c r="I65" s="697" t="s">
        <v>69</v>
      </c>
      <c r="J65" s="704" t="s">
        <v>953</v>
      </c>
      <c r="K65" s="693" t="s">
        <v>1383</v>
      </c>
      <c r="L65" s="699">
        <v>2.5000000000000001E-2</v>
      </c>
      <c r="M65" s="692"/>
      <c r="N65" s="688"/>
      <c r="O65" s="668"/>
      <c r="P65" s="690"/>
      <c r="Q65" s="690">
        <v>279</v>
      </c>
      <c r="R65" s="690"/>
      <c r="S65" s="691" t="e">
        <v>#DIV/0!</v>
      </c>
      <c r="T65" s="691" t="s">
        <v>1290</v>
      </c>
      <c r="U65" s="591"/>
      <c r="V65" s="589"/>
      <c r="W65" s="589"/>
      <c r="X65" s="589"/>
      <c r="Y65" s="589"/>
      <c r="Z65" s="589"/>
    </row>
    <row r="66" spans="1:26" s="357" customFormat="1">
      <c r="A66" s="693" t="s">
        <v>697</v>
      </c>
      <c r="B66" s="693" t="s">
        <v>697</v>
      </c>
      <c r="C66" s="699">
        <v>2013</v>
      </c>
      <c r="D66" s="705" t="s">
        <v>919</v>
      </c>
      <c r="E66" s="699" t="s">
        <v>33</v>
      </c>
      <c r="F66" s="693" t="s">
        <v>777</v>
      </c>
      <c r="G66" s="693" t="s">
        <v>763</v>
      </c>
      <c r="H66" s="697" t="s">
        <v>69</v>
      </c>
      <c r="I66" s="697" t="s">
        <v>69</v>
      </c>
      <c r="J66" s="704" t="s">
        <v>668</v>
      </c>
      <c r="K66" s="693" t="s">
        <v>1383</v>
      </c>
      <c r="L66" s="699">
        <v>2.5000000000000001E-2</v>
      </c>
      <c r="M66" s="692"/>
      <c r="N66" s="694"/>
      <c r="O66" s="668"/>
      <c r="P66" s="690"/>
      <c r="Q66" s="690">
        <v>280</v>
      </c>
      <c r="R66" s="690"/>
      <c r="S66" s="691" t="e">
        <v>#DIV/0!</v>
      </c>
      <c r="T66" s="691" t="s">
        <v>1290</v>
      </c>
      <c r="V66" s="589"/>
      <c r="W66" s="589"/>
      <c r="X66" s="589"/>
      <c r="Y66" s="589"/>
      <c r="Z66" s="589"/>
    </row>
    <row r="67" spans="1:26" s="357" customFormat="1">
      <c r="A67" s="693" t="s">
        <v>697</v>
      </c>
      <c r="B67" s="692" t="s">
        <v>697</v>
      </c>
      <c r="C67" s="699">
        <v>2013</v>
      </c>
      <c r="D67" s="705" t="s">
        <v>102</v>
      </c>
      <c r="E67" s="692" t="s">
        <v>34</v>
      </c>
      <c r="F67" s="692" t="s">
        <v>777</v>
      </c>
      <c r="G67" s="692" t="s">
        <v>763</v>
      </c>
      <c r="H67" s="695" t="s">
        <v>845</v>
      </c>
      <c r="I67" s="725" t="s">
        <v>845</v>
      </c>
      <c r="J67" s="704" t="s">
        <v>947</v>
      </c>
      <c r="K67" s="699" t="s">
        <v>948</v>
      </c>
      <c r="L67" s="699">
        <v>2.5000000000000001E-2</v>
      </c>
      <c r="M67" s="692">
        <v>400</v>
      </c>
      <c r="N67" s="688"/>
      <c r="O67" s="668">
        <v>2.1000000000000001E-2</v>
      </c>
      <c r="P67" s="690"/>
      <c r="Q67" s="690">
        <v>800</v>
      </c>
      <c r="R67" s="690"/>
      <c r="S67" s="691">
        <f t="shared" ref="S67:S70" si="5">IF(ISBLANK(Q67),"",Q67/M67)</f>
        <v>2</v>
      </c>
      <c r="T67" s="691" t="str">
        <f>IF(ISBLANK(R67),"",R67/N67)</f>
        <v/>
      </c>
    </row>
    <row r="68" spans="1:26" s="589" customFormat="1">
      <c r="A68" s="693" t="s">
        <v>697</v>
      </c>
      <c r="B68" s="723" t="s">
        <v>697</v>
      </c>
      <c r="C68" s="699">
        <v>2013</v>
      </c>
      <c r="D68" s="705" t="s">
        <v>102</v>
      </c>
      <c r="E68" s="692" t="s">
        <v>34</v>
      </c>
      <c r="F68" s="692" t="s">
        <v>777</v>
      </c>
      <c r="G68" s="692" t="s">
        <v>763</v>
      </c>
      <c r="H68" s="695" t="s">
        <v>845</v>
      </c>
      <c r="I68" s="695" t="s">
        <v>845</v>
      </c>
      <c r="J68" s="704" t="s">
        <v>669</v>
      </c>
      <c r="K68" s="699" t="s">
        <v>948</v>
      </c>
      <c r="L68" s="699">
        <v>2.5000000000000001E-2</v>
      </c>
      <c r="M68" s="692">
        <v>400</v>
      </c>
      <c r="N68" s="694"/>
      <c r="O68" s="668">
        <v>0.03</v>
      </c>
      <c r="P68" s="690"/>
      <c r="Q68" s="690">
        <v>800</v>
      </c>
      <c r="R68" s="690"/>
      <c r="S68" s="691">
        <f t="shared" si="5"/>
        <v>2</v>
      </c>
      <c r="T68" s="691" t="str">
        <f>IF(ISBLANK(R68),"",R68/N68)</f>
        <v/>
      </c>
      <c r="U68" s="590"/>
      <c r="V68" s="588"/>
      <c r="W68" s="588"/>
      <c r="X68" s="588"/>
      <c r="Y68" s="588"/>
      <c r="Z68" s="588"/>
    </row>
    <row r="69" spans="1:26" s="592" customFormat="1">
      <c r="A69" s="693" t="s">
        <v>697</v>
      </c>
      <c r="B69" s="692" t="s">
        <v>697</v>
      </c>
      <c r="C69" s="699">
        <v>2013</v>
      </c>
      <c r="D69" s="705" t="s">
        <v>102</v>
      </c>
      <c r="E69" s="692" t="s">
        <v>34</v>
      </c>
      <c r="F69" s="692" t="s">
        <v>777</v>
      </c>
      <c r="G69" s="692" t="s">
        <v>763</v>
      </c>
      <c r="H69" s="695" t="s">
        <v>845</v>
      </c>
      <c r="I69" s="695" t="s">
        <v>845</v>
      </c>
      <c r="J69" s="704" t="s">
        <v>670</v>
      </c>
      <c r="K69" s="699" t="s">
        <v>948</v>
      </c>
      <c r="L69" s="699">
        <v>2.5000000000000001E-2</v>
      </c>
      <c r="M69" s="692">
        <v>400</v>
      </c>
      <c r="N69" s="688"/>
      <c r="O69" s="668">
        <v>2.5000000000000001E-2</v>
      </c>
      <c r="P69" s="690"/>
      <c r="Q69" s="690">
        <v>800</v>
      </c>
      <c r="R69" s="690"/>
      <c r="S69" s="691">
        <f t="shared" si="5"/>
        <v>2</v>
      </c>
      <c r="T69" s="691" t="str">
        <f>IF(ISBLANK(R69),"",R69/N69)</f>
        <v/>
      </c>
      <c r="U69" s="591"/>
      <c r="V69" s="589"/>
      <c r="W69" s="589"/>
      <c r="X69" s="589"/>
      <c r="Y69" s="589"/>
      <c r="Z69" s="589"/>
    </row>
    <row r="70" spans="1:26" s="591" customFormat="1">
      <c r="A70" s="693" t="s">
        <v>697</v>
      </c>
      <c r="B70" s="692" t="s">
        <v>697</v>
      </c>
      <c r="C70" s="699">
        <v>2013</v>
      </c>
      <c r="D70" s="705" t="s">
        <v>102</v>
      </c>
      <c r="E70" s="692" t="s">
        <v>34</v>
      </c>
      <c r="F70" s="692" t="s">
        <v>777</v>
      </c>
      <c r="G70" s="692" t="s">
        <v>763</v>
      </c>
      <c r="H70" s="695" t="s">
        <v>845</v>
      </c>
      <c r="I70" s="695" t="s">
        <v>845</v>
      </c>
      <c r="J70" s="704" t="s">
        <v>668</v>
      </c>
      <c r="K70" s="699" t="s">
        <v>948</v>
      </c>
      <c r="L70" s="699">
        <v>2.5000000000000001E-2</v>
      </c>
      <c r="M70" s="692">
        <v>400</v>
      </c>
      <c r="N70" s="694"/>
      <c r="O70" s="668">
        <v>5.6000000000000001E-2</v>
      </c>
      <c r="P70" s="690"/>
      <c r="Q70" s="690">
        <v>800</v>
      </c>
      <c r="R70" s="690"/>
      <c r="S70" s="691">
        <f t="shared" si="5"/>
        <v>2</v>
      </c>
      <c r="T70" s="691" t="str">
        <f>IF(ISBLANK(R70),"",R70/N70)</f>
        <v/>
      </c>
      <c r="V70" s="589"/>
      <c r="W70" s="589"/>
      <c r="X70" s="589"/>
      <c r="Y70" s="589"/>
      <c r="Z70" s="589"/>
    </row>
    <row r="71" spans="1:26" s="591" customFormat="1">
      <c r="A71" s="693" t="s">
        <v>697</v>
      </c>
      <c r="B71" s="693" t="s">
        <v>697</v>
      </c>
      <c r="C71" s="699">
        <v>2013</v>
      </c>
      <c r="D71" s="705" t="s">
        <v>102</v>
      </c>
      <c r="E71" s="699" t="s">
        <v>34</v>
      </c>
      <c r="F71" s="693" t="s">
        <v>777</v>
      </c>
      <c r="G71" s="693" t="s">
        <v>763</v>
      </c>
      <c r="H71" s="697" t="s">
        <v>845</v>
      </c>
      <c r="I71" s="706" t="s">
        <v>845</v>
      </c>
      <c r="J71" s="704" t="s">
        <v>947</v>
      </c>
      <c r="K71" s="693" t="s">
        <v>1383</v>
      </c>
      <c r="L71" s="699">
        <v>2.5000000000000001E-2</v>
      </c>
      <c r="M71" s="692"/>
      <c r="N71" s="688"/>
      <c r="O71" s="668"/>
      <c r="P71" s="690"/>
      <c r="Q71" s="690">
        <v>1955</v>
      </c>
      <c r="R71" s="690"/>
      <c r="S71" s="691" t="e">
        <v>#DIV/0!</v>
      </c>
      <c r="T71" s="691" t="s">
        <v>1290</v>
      </c>
    </row>
    <row r="72" spans="1:26" s="589" customFormat="1">
      <c r="A72" s="693" t="s">
        <v>697</v>
      </c>
      <c r="B72" s="692" t="s">
        <v>697</v>
      </c>
      <c r="C72" s="699">
        <v>2013</v>
      </c>
      <c r="D72" s="705" t="s">
        <v>102</v>
      </c>
      <c r="E72" s="699" t="s">
        <v>34</v>
      </c>
      <c r="F72" s="693" t="s">
        <v>777</v>
      </c>
      <c r="G72" s="693" t="s">
        <v>763</v>
      </c>
      <c r="H72" s="697" t="s">
        <v>845</v>
      </c>
      <c r="I72" s="697" t="s">
        <v>845</v>
      </c>
      <c r="J72" s="704" t="s">
        <v>669</v>
      </c>
      <c r="K72" s="693" t="s">
        <v>1383</v>
      </c>
      <c r="L72" s="699">
        <v>2.5000000000000001E-2</v>
      </c>
      <c r="M72" s="692"/>
      <c r="N72" s="694"/>
      <c r="O72" s="668"/>
      <c r="P72" s="690"/>
      <c r="Q72" s="690">
        <v>37</v>
      </c>
      <c r="R72" s="690"/>
      <c r="S72" s="691" t="e">
        <v>#DIV/0!</v>
      </c>
      <c r="T72" s="691" t="s">
        <v>1290</v>
      </c>
      <c r="U72" s="590"/>
      <c r="V72" s="588"/>
      <c r="W72" s="588"/>
      <c r="X72" s="588"/>
      <c r="Y72" s="588"/>
      <c r="Z72" s="588"/>
    </row>
    <row r="73" spans="1:26" s="592" customFormat="1">
      <c r="A73" s="693" t="s">
        <v>697</v>
      </c>
      <c r="B73" s="692" t="s">
        <v>697</v>
      </c>
      <c r="C73" s="699">
        <v>2013</v>
      </c>
      <c r="D73" s="705" t="s">
        <v>102</v>
      </c>
      <c r="E73" s="699" t="s">
        <v>34</v>
      </c>
      <c r="F73" s="693" t="s">
        <v>777</v>
      </c>
      <c r="G73" s="693" t="s">
        <v>763</v>
      </c>
      <c r="H73" s="697" t="s">
        <v>845</v>
      </c>
      <c r="I73" s="697" t="s">
        <v>845</v>
      </c>
      <c r="J73" s="704" t="s">
        <v>944</v>
      </c>
      <c r="K73" s="693" t="s">
        <v>1383</v>
      </c>
      <c r="L73" s="699">
        <v>2.5000000000000001E-2</v>
      </c>
      <c r="M73" s="692"/>
      <c r="N73" s="688"/>
      <c r="O73" s="668"/>
      <c r="P73" s="690"/>
      <c r="Q73" s="690">
        <v>1955</v>
      </c>
      <c r="R73" s="690"/>
      <c r="S73" s="691" t="e">
        <v>#DIV/0!</v>
      </c>
      <c r="T73" s="691" t="s">
        <v>1290</v>
      </c>
      <c r="U73" s="591"/>
      <c r="V73" s="589"/>
      <c r="W73" s="589"/>
      <c r="X73" s="589"/>
      <c r="Y73" s="589"/>
      <c r="Z73" s="589"/>
    </row>
    <row r="74" spans="1:26" s="591" customFormat="1">
      <c r="A74" s="693" t="s">
        <v>697</v>
      </c>
      <c r="B74" s="692" t="s">
        <v>697</v>
      </c>
      <c r="C74" s="699">
        <v>2013</v>
      </c>
      <c r="D74" s="705" t="s">
        <v>102</v>
      </c>
      <c r="E74" s="699" t="s">
        <v>34</v>
      </c>
      <c r="F74" s="693" t="s">
        <v>777</v>
      </c>
      <c r="G74" s="693" t="s">
        <v>763</v>
      </c>
      <c r="H74" s="697" t="s">
        <v>845</v>
      </c>
      <c r="I74" s="697" t="s">
        <v>845</v>
      </c>
      <c r="J74" s="704" t="s">
        <v>953</v>
      </c>
      <c r="K74" s="693" t="s">
        <v>1383</v>
      </c>
      <c r="L74" s="699">
        <v>2.5000000000000001E-2</v>
      </c>
      <c r="M74" s="692"/>
      <c r="N74" s="694"/>
      <c r="O74" s="668"/>
      <c r="P74" s="690"/>
      <c r="Q74" s="690">
        <v>1955</v>
      </c>
      <c r="R74" s="690"/>
      <c r="S74" s="691" t="e">
        <v>#DIV/0!</v>
      </c>
      <c r="T74" s="691" t="s">
        <v>1290</v>
      </c>
      <c r="V74" s="589"/>
      <c r="W74" s="589"/>
      <c r="X74" s="589"/>
      <c r="Y74" s="589"/>
      <c r="Z74" s="589"/>
    </row>
    <row r="75" spans="1:26" s="591" customFormat="1">
      <c r="A75" s="693" t="s">
        <v>697</v>
      </c>
      <c r="B75" s="692" t="s">
        <v>697</v>
      </c>
      <c r="C75" s="699">
        <v>2013</v>
      </c>
      <c r="D75" s="705" t="s">
        <v>102</v>
      </c>
      <c r="E75" s="699" t="s">
        <v>34</v>
      </c>
      <c r="F75" s="693" t="s">
        <v>777</v>
      </c>
      <c r="G75" s="693" t="s">
        <v>763</v>
      </c>
      <c r="H75" s="697" t="s">
        <v>845</v>
      </c>
      <c r="I75" s="706" t="s">
        <v>845</v>
      </c>
      <c r="J75" s="704" t="s">
        <v>668</v>
      </c>
      <c r="K75" s="693" t="s">
        <v>1383</v>
      </c>
      <c r="L75" s="699">
        <v>2.5000000000000001E-2</v>
      </c>
      <c r="M75" s="692"/>
      <c r="N75" s="688"/>
      <c r="O75" s="668"/>
      <c r="P75" s="690"/>
      <c r="Q75" s="690">
        <v>1419</v>
      </c>
      <c r="R75" s="690"/>
      <c r="S75" s="691" t="e">
        <v>#DIV/0!</v>
      </c>
      <c r="T75" s="691" t="s">
        <v>1290</v>
      </c>
    </row>
    <row r="76" spans="1:26" s="357" customFormat="1">
      <c r="A76" s="689" t="s">
        <v>697</v>
      </c>
      <c r="B76" s="689" t="s">
        <v>697</v>
      </c>
      <c r="C76" s="704">
        <v>2013</v>
      </c>
      <c r="D76" s="716" t="s">
        <v>578</v>
      </c>
      <c r="E76" s="688" t="s">
        <v>33</v>
      </c>
      <c r="F76" s="692" t="s">
        <v>777</v>
      </c>
      <c r="G76" s="688" t="s">
        <v>763</v>
      </c>
      <c r="H76" s="695" t="s">
        <v>845</v>
      </c>
      <c r="I76" s="712" t="s">
        <v>845</v>
      </c>
      <c r="J76" s="704" t="s">
        <v>947</v>
      </c>
      <c r="K76" s="704" t="s">
        <v>1288</v>
      </c>
      <c r="L76" s="704">
        <v>2.5000000000000001E-2</v>
      </c>
      <c r="M76" s="688">
        <v>0</v>
      </c>
      <c r="N76" s="694"/>
      <c r="O76" s="668"/>
      <c r="P76" s="690"/>
      <c r="Q76" s="690"/>
      <c r="R76" s="690"/>
      <c r="S76" s="691" t="str">
        <f t="shared" ref="S76:S83" si="6">IF(ISBLANK(Q76),"",Q76/M76)</f>
        <v/>
      </c>
      <c r="T76" s="691" t="str">
        <f t="shared" ref="T76:T83" si="7">IF(ISBLANK(R76),"",R76/N76)</f>
        <v/>
      </c>
    </row>
    <row r="77" spans="1:26" s="357" customFormat="1">
      <c r="A77" s="693" t="s">
        <v>697</v>
      </c>
      <c r="B77" s="723" t="s">
        <v>697</v>
      </c>
      <c r="C77" s="699">
        <v>2013</v>
      </c>
      <c r="D77" s="705" t="s">
        <v>578</v>
      </c>
      <c r="E77" s="692" t="s">
        <v>33</v>
      </c>
      <c r="F77" s="692" t="s">
        <v>777</v>
      </c>
      <c r="G77" s="692" t="s">
        <v>763</v>
      </c>
      <c r="H77" s="695" t="s">
        <v>845</v>
      </c>
      <c r="I77" s="695" t="s">
        <v>845</v>
      </c>
      <c r="J77" s="704" t="s">
        <v>669</v>
      </c>
      <c r="K77" s="699" t="s">
        <v>1288</v>
      </c>
      <c r="L77" s="699">
        <v>2.5000000000000001E-2</v>
      </c>
      <c r="M77" s="692">
        <v>0</v>
      </c>
      <c r="N77" s="688"/>
      <c r="O77" s="668"/>
      <c r="P77" s="690"/>
      <c r="Q77" s="690"/>
      <c r="R77" s="690"/>
      <c r="S77" s="691" t="str">
        <f t="shared" si="6"/>
        <v/>
      </c>
      <c r="T77" s="691" t="str">
        <f t="shared" si="7"/>
        <v/>
      </c>
    </row>
    <row r="78" spans="1:26" s="357" customFormat="1">
      <c r="A78" s="693" t="s">
        <v>697</v>
      </c>
      <c r="B78" s="692" t="s">
        <v>697</v>
      </c>
      <c r="C78" s="699">
        <v>2013</v>
      </c>
      <c r="D78" s="705" t="s">
        <v>578</v>
      </c>
      <c r="E78" s="692" t="s">
        <v>33</v>
      </c>
      <c r="F78" s="692" t="s">
        <v>777</v>
      </c>
      <c r="G78" s="692" t="s">
        <v>763</v>
      </c>
      <c r="H78" s="695" t="s">
        <v>845</v>
      </c>
      <c r="I78" s="695" t="s">
        <v>845</v>
      </c>
      <c r="J78" s="704" t="s">
        <v>670</v>
      </c>
      <c r="K78" s="699" t="s">
        <v>1288</v>
      </c>
      <c r="L78" s="699">
        <v>2.5000000000000001E-2</v>
      </c>
      <c r="M78" s="692">
        <v>0</v>
      </c>
      <c r="N78" s="694"/>
      <c r="O78" s="668"/>
      <c r="P78" s="690"/>
      <c r="Q78" s="690"/>
      <c r="R78" s="690"/>
      <c r="S78" s="691" t="str">
        <f t="shared" si="6"/>
        <v/>
      </c>
      <c r="T78" s="691" t="str">
        <f t="shared" si="7"/>
        <v/>
      </c>
    </row>
    <row r="79" spans="1:26" s="357" customFormat="1">
      <c r="A79" s="689" t="s">
        <v>697</v>
      </c>
      <c r="B79" s="688" t="s">
        <v>697</v>
      </c>
      <c r="C79" s="704">
        <v>2013</v>
      </c>
      <c r="D79" s="716" t="s">
        <v>578</v>
      </c>
      <c r="E79" s="688" t="s">
        <v>33</v>
      </c>
      <c r="F79" s="688" t="s">
        <v>777</v>
      </c>
      <c r="G79" s="688" t="s">
        <v>763</v>
      </c>
      <c r="H79" s="712" t="s">
        <v>845</v>
      </c>
      <c r="I79" s="712" t="s">
        <v>845</v>
      </c>
      <c r="J79" s="704" t="s">
        <v>668</v>
      </c>
      <c r="K79" s="704" t="s">
        <v>1288</v>
      </c>
      <c r="L79" s="704">
        <v>2.5000000000000001E-2</v>
      </c>
      <c r="M79" s="688">
        <v>0</v>
      </c>
      <c r="N79" s="688"/>
      <c r="O79" s="668"/>
      <c r="P79" s="690"/>
      <c r="Q79" s="690"/>
      <c r="R79" s="690"/>
      <c r="S79" s="691" t="str">
        <f t="shared" si="6"/>
        <v/>
      </c>
      <c r="T79" s="691" t="str">
        <f t="shared" si="7"/>
        <v/>
      </c>
    </row>
    <row r="80" spans="1:26" s="357" customFormat="1">
      <c r="A80" s="708" t="s">
        <v>697</v>
      </c>
      <c r="B80" s="708" t="s">
        <v>697</v>
      </c>
      <c r="C80" s="713">
        <v>2013</v>
      </c>
      <c r="D80" s="724" t="s">
        <v>213</v>
      </c>
      <c r="E80" s="694" t="s">
        <v>33</v>
      </c>
      <c r="F80" s="694" t="s">
        <v>779</v>
      </c>
      <c r="G80" s="694" t="s">
        <v>763</v>
      </c>
      <c r="H80" s="710" t="s">
        <v>478</v>
      </c>
      <c r="I80" s="718" t="s">
        <v>50</v>
      </c>
      <c r="J80" s="704" t="s">
        <v>947</v>
      </c>
      <c r="K80" s="713" t="s">
        <v>948</v>
      </c>
      <c r="L80" s="713">
        <v>2.5000000000000001E-2</v>
      </c>
      <c r="M80" s="694">
        <v>1875</v>
      </c>
      <c r="N80" s="694"/>
      <c r="O80" s="668">
        <v>1.2E-2</v>
      </c>
      <c r="P80" s="690"/>
      <c r="Q80" s="690">
        <v>1875</v>
      </c>
      <c r="R80" s="690"/>
      <c r="S80" s="691">
        <f t="shared" si="6"/>
        <v>1</v>
      </c>
      <c r="T80" s="691" t="str">
        <f t="shared" si="7"/>
        <v/>
      </c>
    </row>
    <row r="81" spans="1:20" s="357" customFormat="1">
      <c r="A81" s="693" t="s">
        <v>697</v>
      </c>
      <c r="B81" s="693" t="s">
        <v>697</v>
      </c>
      <c r="C81" s="699">
        <v>2013</v>
      </c>
      <c r="D81" s="705" t="s">
        <v>213</v>
      </c>
      <c r="E81" s="692" t="s">
        <v>33</v>
      </c>
      <c r="F81" s="692" t="s">
        <v>779</v>
      </c>
      <c r="G81" s="692" t="s">
        <v>763</v>
      </c>
      <c r="H81" s="700" t="s">
        <v>478</v>
      </c>
      <c r="I81" s="695" t="s">
        <v>50</v>
      </c>
      <c r="J81" s="704" t="s">
        <v>669</v>
      </c>
      <c r="K81" s="699" t="s">
        <v>948</v>
      </c>
      <c r="L81" s="699">
        <v>2.5000000000000001E-2</v>
      </c>
      <c r="M81" s="692">
        <v>1875</v>
      </c>
      <c r="N81" s="688"/>
      <c r="O81" s="668">
        <v>0.05</v>
      </c>
      <c r="P81" s="690"/>
      <c r="Q81" s="690">
        <v>1875</v>
      </c>
      <c r="R81" s="690"/>
      <c r="S81" s="691">
        <f t="shared" si="6"/>
        <v>1</v>
      </c>
      <c r="T81" s="691" t="str">
        <f t="shared" si="7"/>
        <v/>
      </c>
    </row>
    <row r="82" spans="1:20" s="357" customFormat="1">
      <c r="A82" s="693" t="s">
        <v>697</v>
      </c>
      <c r="B82" s="692" t="s">
        <v>697</v>
      </c>
      <c r="C82" s="699">
        <v>2013</v>
      </c>
      <c r="D82" s="705" t="s">
        <v>213</v>
      </c>
      <c r="E82" s="692" t="s">
        <v>33</v>
      </c>
      <c r="F82" s="692" t="s">
        <v>779</v>
      </c>
      <c r="G82" s="692" t="s">
        <v>763</v>
      </c>
      <c r="H82" s="700" t="s">
        <v>478</v>
      </c>
      <c r="I82" s="695" t="s">
        <v>50</v>
      </c>
      <c r="J82" s="704" t="s">
        <v>670</v>
      </c>
      <c r="K82" s="699" t="s">
        <v>948</v>
      </c>
      <c r="L82" s="699">
        <v>2.5000000000000001E-2</v>
      </c>
      <c r="M82" s="692">
        <v>1875</v>
      </c>
      <c r="N82" s="694"/>
      <c r="O82" s="668">
        <v>4.7E-2</v>
      </c>
      <c r="P82" s="690"/>
      <c r="Q82" s="690">
        <v>1875</v>
      </c>
      <c r="R82" s="690"/>
      <c r="S82" s="691">
        <f t="shared" si="6"/>
        <v>1</v>
      </c>
      <c r="T82" s="691" t="str">
        <f t="shared" si="7"/>
        <v/>
      </c>
    </row>
    <row r="83" spans="1:20" s="357" customFormat="1">
      <c r="A83" s="693" t="s">
        <v>697</v>
      </c>
      <c r="B83" s="692" t="s">
        <v>697</v>
      </c>
      <c r="C83" s="699">
        <v>2013</v>
      </c>
      <c r="D83" s="705" t="s">
        <v>213</v>
      </c>
      <c r="E83" s="692" t="s">
        <v>33</v>
      </c>
      <c r="F83" s="692" t="s">
        <v>779</v>
      </c>
      <c r="G83" s="692" t="s">
        <v>763</v>
      </c>
      <c r="H83" s="700" t="s">
        <v>478</v>
      </c>
      <c r="I83" s="695" t="s">
        <v>50</v>
      </c>
      <c r="J83" s="704" t="s">
        <v>668</v>
      </c>
      <c r="K83" s="699" t="s">
        <v>948</v>
      </c>
      <c r="L83" s="699">
        <v>2.5000000000000001E-2</v>
      </c>
      <c r="M83" s="692">
        <v>1875</v>
      </c>
      <c r="N83" s="688"/>
      <c r="O83" s="668">
        <v>4.3999999999999997E-2</v>
      </c>
      <c r="P83" s="690"/>
      <c r="Q83" s="690">
        <v>1875</v>
      </c>
      <c r="R83" s="690"/>
      <c r="S83" s="691">
        <f t="shared" si="6"/>
        <v>1</v>
      </c>
      <c r="T83" s="691" t="str">
        <f t="shared" si="7"/>
        <v/>
      </c>
    </row>
    <row r="84" spans="1:20" s="357" customFormat="1" ht="15.75" customHeight="1">
      <c r="A84" s="693" t="s">
        <v>697</v>
      </c>
      <c r="B84" s="723" t="s">
        <v>678</v>
      </c>
      <c r="C84" s="699">
        <v>2013</v>
      </c>
      <c r="D84" s="705" t="s">
        <v>213</v>
      </c>
      <c r="E84" s="699" t="s">
        <v>33</v>
      </c>
      <c r="F84" s="693" t="s">
        <v>777</v>
      </c>
      <c r="G84" s="693" t="s">
        <v>763</v>
      </c>
      <c r="H84" s="697" t="s">
        <v>50</v>
      </c>
      <c r="I84" s="697" t="s">
        <v>50</v>
      </c>
      <c r="J84" s="704" t="s">
        <v>947</v>
      </c>
      <c r="K84" s="693" t="s">
        <v>1383</v>
      </c>
      <c r="L84" s="699">
        <v>2.5000000000000001E-2</v>
      </c>
      <c r="M84" s="693"/>
      <c r="N84" s="694"/>
      <c r="O84" s="668"/>
      <c r="P84" s="690"/>
      <c r="Q84" s="690">
        <v>1000</v>
      </c>
      <c r="R84" s="690"/>
      <c r="S84" s="691" t="e">
        <v>#DIV/0!</v>
      </c>
      <c r="T84" s="691" t="s">
        <v>1290</v>
      </c>
    </row>
    <row r="85" spans="1:20" s="357" customFormat="1" ht="15.75" customHeight="1">
      <c r="A85" s="693" t="s">
        <v>697</v>
      </c>
      <c r="B85" s="723" t="s">
        <v>678</v>
      </c>
      <c r="C85" s="699">
        <v>2013</v>
      </c>
      <c r="D85" s="705" t="s">
        <v>213</v>
      </c>
      <c r="E85" s="699" t="s">
        <v>33</v>
      </c>
      <c r="F85" s="693" t="s">
        <v>777</v>
      </c>
      <c r="G85" s="693" t="s">
        <v>763</v>
      </c>
      <c r="H85" s="697" t="s">
        <v>50</v>
      </c>
      <c r="I85" s="697" t="s">
        <v>50</v>
      </c>
      <c r="J85" s="704" t="s">
        <v>669</v>
      </c>
      <c r="K85" s="693" t="s">
        <v>1383</v>
      </c>
      <c r="L85" s="699">
        <v>2.5000000000000001E-2</v>
      </c>
      <c r="M85" s="693"/>
      <c r="N85" s="688"/>
      <c r="O85" s="668"/>
      <c r="P85" s="690"/>
      <c r="Q85" s="690">
        <v>1000</v>
      </c>
      <c r="R85" s="690"/>
      <c r="S85" s="691" t="e">
        <v>#DIV/0!</v>
      </c>
      <c r="T85" s="691" t="s">
        <v>1290</v>
      </c>
    </row>
    <row r="86" spans="1:20" s="357" customFormat="1" ht="15.75" customHeight="1">
      <c r="A86" s="693" t="s">
        <v>697</v>
      </c>
      <c r="B86" s="723" t="s">
        <v>678</v>
      </c>
      <c r="C86" s="699">
        <v>2013</v>
      </c>
      <c r="D86" s="705" t="s">
        <v>213</v>
      </c>
      <c r="E86" s="699" t="s">
        <v>33</v>
      </c>
      <c r="F86" s="693" t="s">
        <v>777</v>
      </c>
      <c r="G86" s="693" t="s">
        <v>763</v>
      </c>
      <c r="H86" s="697" t="s">
        <v>50</v>
      </c>
      <c r="I86" s="697" t="s">
        <v>50</v>
      </c>
      <c r="J86" s="704" t="s">
        <v>944</v>
      </c>
      <c r="K86" s="693" t="s">
        <v>1383</v>
      </c>
      <c r="L86" s="699">
        <v>2.5000000000000001E-2</v>
      </c>
      <c r="M86" s="693"/>
      <c r="N86" s="694"/>
      <c r="O86" s="668"/>
      <c r="P86" s="690"/>
      <c r="Q86" s="690">
        <v>1000</v>
      </c>
      <c r="R86" s="690"/>
      <c r="S86" s="691" t="e">
        <v>#DIV/0!</v>
      </c>
      <c r="T86" s="691" t="s">
        <v>1290</v>
      </c>
    </row>
    <row r="87" spans="1:20" s="357" customFormat="1" ht="15.75" customHeight="1">
      <c r="A87" s="693" t="s">
        <v>697</v>
      </c>
      <c r="B87" s="723" t="s">
        <v>678</v>
      </c>
      <c r="C87" s="699">
        <v>2013</v>
      </c>
      <c r="D87" s="705" t="s">
        <v>213</v>
      </c>
      <c r="E87" s="699" t="s">
        <v>33</v>
      </c>
      <c r="F87" s="693" t="s">
        <v>777</v>
      </c>
      <c r="G87" s="693" t="s">
        <v>763</v>
      </c>
      <c r="H87" s="697" t="s">
        <v>50</v>
      </c>
      <c r="I87" s="697" t="s">
        <v>50</v>
      </c>
      <c r="J87" s="704" t="s">
        <v>953</v>
      </c>
      <c r="K87" s="693" t="s">
        <v>1383</v>
      </c>
      <c r="L87" s="699">
        <v>2.5000000000000001E-2</v>
      </c>
      <c r="M87" s="693"/>
      <c r="N87" s="688"/>
      <c r="O87" s="668"/>
      <c r="P87" s="690"/>
      <c r="Q87" s="690">
        <v>1000</v>
      </c>
      <c r="R87" s="690"/>
      <c r="S87" s="691" t="e">
        <v>#DIV/0!</v>
      </c>
      <c r="T87" s="691" t="s">
        <v>1290</v>
      </c>
    </row>
    <row r="88" spans="1:20" s="591" customFormat="1" ht="15.75" customHeight="1">
      <c r="A88" s="693" t="s">
        <v>697</v>
      </c>
      <c r="B88" s="723" t="s">
        <v>678</v>
      </c>
      <c r="C88" s="699">
        <v>2013</v>
      </c>
      <c r="D88" s="705" t="s">
        <v>213</v>
      </c>
      <c r="E88" s="699" t="s">
        <v>33</v>
      </c>
      <c r="F88" s="693" t="s">
        <v>777</v>
      </c>
      <c r="G88" s="693" t="s">
        <v>763</v>
      </c>
      <c r="H88" s="697" t="s">
        <v>50</v>
      </c>
      <c r="I88" s="697" t="s">
        <v>50</v>
      </c>
      <c r="J88" s="704" t="s">
        <v>668</v>
      </c>
      <c r="K88" s="693" t="s">
        <v>1383</v>
      </c>
      <c r="L88" s="699">
        <v>2.5000000000000001E-2</v>
      </c>
      <c r="M88" s="693"/>
      <c r="N88" s="694"/>
      <c r="O88" s="668"/>
      <c r="P88" s="690"/>
      <c r="Q88" s="690">
        <v>1000</v>
      </c>
      <c r="R88" s="690"/>
      <c r="S88" s="691" t="e">
        <v>#DIV/0!</v>
      </c>
      <c r="T88" s="691" t="s">
        <v>1290</v>
      </c>
    </row>
    <row r="89" spans="1:20" s="591" customFormat="1">
      <c r="A89" s="693" t="s">
        <v>697</v>
      </c>
      <c r="B89" s="693" t="s">
        <v>697</v>
      </c>
      <c r="C89" s="699">
        <v>2013</v>
      </c>
      <c r="D89" s="705" t="s">
        <v>576</v>
      </c>
      <c r="E89" s="692" t="s">
        <v>34</v>
      </c>
      <c r="F89" s="692" t="s">
        <v>777</v>
      </c>
      <c r="G89" s="692" t="s">
        <v>763</v>
      </c>
      <c r="H89" s="695" t="s">
        <v>845</v>
      </c>
      <c r="I89" s="695" t="s">
        <v>845</v>
      </c>
      <c r="J89" s="704" t="s">
        <v>947</v>
      </c>
      <c r="K89" s="699" t="s">
        <v>948</v>
      </c>
      <c r="L89" s="699">
        <v>2.5000000000000001E-2</v>
      </c>
      <c r="M89" s="692">
        <v>300</v>
      </c>
      <c r="N89" s="688"/>
      <c r="O89" s="667">
        <v>4.5999999999999999E-2</v>
      </c>
      <c r="P89" s="690"/>
      <c r="Q89" s="690">
        <v>764</v>
      </c>
      <c r="R89" s="690"/>
      <c r="S89" s="691">
        <f t="shared" ref="S89:S92" si="8">IF(ISBLANK(Q89),"",Q89/M89)</f>
        <v>2.5466666666666669</v>
      </c>
      <c r="T89" s="691" t="str">
        <f>IF(ISBLANK(R89),"",R89/N89)</f>
        <v/>
      </c>
    </row>
    <row r="90" spans="1:20" s="591" customFormat="1">
      <c r="A90" s="693" t="s">
        <v>697</v>
      </c>
      <c r="B90" s="693" t="s">
        <v>697</v>
      </c>
      <c r="C90" s="699">
        <v>2013</v>
      </c>
      <c r="D90" s="705" t="s">
        <v>576</v>
      </c>
      <c r="E90" s="692" t="s">
        <v>34</v>
      </c>
      <c r="F90" s="692" t="s">
        <v>777</v>
      </c>
      <c r="G90" s="692" t="s">
        <v>763</v>
      </c>
      <c r="H90" s="695" t="s">
        <v>845</v>
      </c>
      <c r="I90" s="695" t="s">
        <v>845</v>
      </c>
      <c r="J90" s="704" t="s">
        <v>669</v>
      </c>
      <c r="K90" s="699" t="s">
        <v>948</v>
      </c>
      <c r="L90" s="699">
        <v>2.5000000000000001E-2</v>
      </c>
      <c r="M90" s="692">
        <v>300</v>
      </c>
      <c r="N90" s="694"/>
      <c r="O90" s="668">
        <v>0.03</v>
      </c>
      <c r="P90" s="690"/>
      <c r="Q90" s="690">
        <v>764</v>
      </c>
      <c r="R90" s="690"/>
      <c r="S90" s="691">
        <f t="shared" si="8"/>
        <v>2.5466666666666669</v>
      </c>
      <c r="T90" s="691" t="str">
        <f>IF(ISBLANK(R90),"",R90/N90)</f>
        <v/>
      </c>
    </row>
    <row r="91" spans="1:20" s="591" customFormat="1">
      <c r="A91" s="693" t="s">
        <v>697</v>
      </c>
      <c r="B91" s="692" t="s">
        <v>697</v>
      </c>
      <c r="C91" s="699">
        <v>2013</v>
      </c>
      <c r="D91" s="705" t="s">
        <v>576</v>
      </c>
      <c r="E91" s="692" t="s">
        <v>34</v>
      </c>
      <c r="F91" s="692" t="s">
        <v>777</v>
      </c>
      <c r="G91" s="692" t="s">
        <v>763</v>
      </c>
      <c r="H91" s="695" t="s">
        <v>845</v>
      </c>
      <c r="I91" s="695" t="s">
        <v>845</v>
      </c>
      <c r="J91" s="704" t="s">
        <v>670</v>
      </c>
      <c r="K91" s="699" t="s">
        <v>948</v>
      </c>
      <c r="L91" s="699">
        <v>2.5000000000000001E-2</v>
      </c>
      <c r="M91" s="692">
        <v>300</v>
      </c>
      <c r="N91" s="688"/>
      <c r="O91" s="668">
        <v>0.03</v>
      </c>
      <c r="P91" s="690"/>
      <c r="Q91" s="690">
        <v>764</v>
      </c>
      <c r="R91" s="690"/>
      <c r="S91" s="691">
        <f t="shared" si="8"/>
        <v>2.5466666666666669</v>
      </c>
      <c r="T91" s="691" t="str">
        <f>IF(ISBLANK(R91),"",R91/N91)</f>
        <v/>
      </c>
    </row>
    <row r="92" spans="1:20" s="357" customFormat="1">
      <c r="A92" s="693" t="s">
        <v>697</v>
      </c>
      <c r="B92" s="692" t="s">
        <v>697</v>
      </c>
      <c r="C92" s="699">
        <v>2013</v>
      </c>
      <c r="D92" s="705" t="s">
        <v>576</v>
      </c>
      <c r="E92" s="692" t="s">
        <v>34</v>
      </c>
      <c r="F92" s="692" t="s">
        <v>777</v>
      </c>
      <c r="G92" s="692" t="s">
        <v>763</v>
      </c>
      <c r="H92" s="695" t="s">
        <v>845</v>
      </c>
      <c r="I92" s="695" t="s">
        <v>845</v>
      </c>
      <c r="J92" s="704" t="s">
        <v>668</v>
      </c>
      <c r="K92" s="699" t="s">
        <v>948</v>
      </c>
      <c r="L92" s="699">
        <v>2.5000000000000001E-2</v>
      </c>
      <c r="M92" s="692">
        <v>300</v>
      </c>
      <c r="N92" s="694"/>
      <c r="O92" s="667">
        <v>7.4999999999999997E-2</v>
      </c>
      <c r="P92" s="690"/>
      <c r="Q92" s="690">
        <v>764</v>
      </c>
      <c r="R92" s="690"/>
      <c r="S92" s="691">
        <f t="shared" si="8"/>
        <v>2.5466666666666669</v>
      </c>
      <c r="T92" s="691" t="str">
        <f>IF(ISBLANK(R92),"",R92/N92)</f>
        <v/>
      </c>
    </row>
    <row r="93" spans="1:20" s="357" customFormat="1">
      <c r="A93" s="693" t="s">
        <v>697</v>
      </c>
      <c r="B93" s="692" t="s">
        <v>697</v>
      </c>
      <c r="C93" s="699">
        <v>2013</v>
      </c>
      <c r="D93" s="685" t="s">
        <v>1293</v>
      </c>
      <c r="E93" s="699" t="s">
        <v>34</v>
      </c>
      <c r="F93" s="693" t="s">
        <v>777</v>
      </c>
      <c r="G93" s="693" t="s">
        <v>763</v>
      </c>
      <c r="H93" s="697" t="s">
        <v>845</v>
      </c>
      <c r="I93" s="697" t="s">
        <v>845</v>
      </c>
      <c r="J93" s="704" t="s">
        <v>947</v>
      </c>
      <c r="K93" s="693" t="s">
        <v>1383</v>
      </c>
      <c r="L93" s="699">
        <v>2.5000000000000001E-2</v>
      </c>
      <c r="M93" s="692"/>
      <c r="N93" s="688"/>
      <c r="O93" s="668"/>
      <c r="P93" s="690"/>
      <c r="Q93" s="690">
        <v>524</v>
      </c>
      <c r="R93" s="690"/>
      <c r="S93" s="691" t="e">
        <v>#DIV/0!</v>
      </c>
      <c r="T93" s="691" t="s">
        <v>1290</v>
      </c>
    </row>
    <row r="94" spans="1:20" s="357" customFormat="1">
      <c r="A94" s="693" t="s">
        <v>697</v>
      </c>
      <c r="B94" s="692" t="s">
        <v>697</v>
      </c>
      <c r="C94" s="699">
        <v>2013</v>
      </c>
      <c r="D94" s="685" t="s">
        <v>1293</v>
      </c>
      <c r="E94" s="699" t="s">
        <v>34</v>
      </c>
      <c r="F94" s="693" t="s">
        <v>777</v>
      </c>
      <c r="G94" s="693" t="s">
        <v>763</v>
      </c>
      <c r="H94" s="697" t="s">
        <v>845</v>
      </c>
      <c r="I94" s="697" t="s">
        <v>845</v>
      </c>
      <c r="J94" s="704" t="s">
        <v>669</v>
      </c>
      <c r="K94" s="693" t="s">
        <v>1383</v>
      </c>
      <c r="L94" s="699">
        <v>2.5000000000000001E-2</v>
      </c>
      <c r="M94" s="692"/>
      <c r="N94" s="694"/>
      <c r="O94" s="668"/>
      <c r="P94" s="690"/>
      <c r="Q94" s="690">
        <v>495</v>
      </c>
      <c r="R94" s="690"/>
      <c r="S94" s="691" t="e">
        <v>#DIV/0!</v>
      </c>
      <c r="T94" s="691" t="s">
        <v>1290</v>
      </c>
    </row>
    <row r="95" spans="1:20" s="357" customFormat="1">
      <c r="A95" s="693" t="s">
        <v>697</v>
      </c>
      <c r="B95" s="692" t="s">
        <v>697</v>
      </c>
      <c r="C95" s="699">
        <v>2013</v>
      </c>
      <c r="D95" s="685" t="s">
        <v>1293</v>
      </c>
      <c r="E95" s="699" t="s">
        <v>34</v>
      </c>
      <c r="F95" s="693" t="s">
        <v>777</v>
      </c>
      <c r="G95" s="693" t="s">
        <v>763</v>
      </c>
      <c r="H95" s="697" t="s">
        <v>845</v>
      </c>
      <c r="I95" s="697" t="s">
        <v>845</v>
      </c>
      <c r="J95" s="704" t="s">
        <v>944</v>
      </c>
      <c r="K95" s="693" t="s">
        <v>1383</v>
      </c>
      <c r="L95" s="699">
        <v>2.5000000000000001E-2</v>
      </c>
      <c r="M95" s="692"/>
      <c r="N95" s="688"/>
      <c r="O95" s="668"/>
      <c r="P95" s="690"/>
      <c r="Q95" s="690">
        <v>524</v>
      </c>
      <c r="R95" s="690"/>
      <c r="S95" s="691" t="e">
        <v>#DIV/0!</v>
      </c>
      <c r="T95" s="691" t="s">
        <v>1290</v>
      </c>
    </row>
    <row r="96" spans="1:20" s="591" customFormat="1">
      <c r="A96" s="693" t="s">
        <v>697</v>
      </c>
      <c r="B96" s="692" t="s">
        <v>697</v>
      </c>
      <c r="C96" s="699">
        <v>2013</v>
      </c>
      <c r="D96" s="685" t="s">
        <v>1293</v>
      </c>
      <c r="E96" s="699" t="s">
        <v>34</v>
      </c>
      <c r="F96" s="693" t="s">
        <v>777</v>
      </c>
      <c r="G96" s="693" t="s">
        <v>763</v>
      </c>
      <c r="H96" s="697" t="s">
        <v>845</v>
      </c>
      <c r="I96" s="697" t="s">
        <v>845</v>
      </c>
      <c r="J96" s="704" t="s">
        <v>953</v>
      </c>
      <c r="K96" s="693" t="s">
        <v>1383</v>
      </c>
      <c r="L96" s="699">
        <v>2.5000000000000001E-2</v>
      </c>
      <c r="M96" s="692"/>
      <c r="N96" s="694"/>
      <c r="O96" s="668"/>
      <c r="P96" s="690"/>
      <c r="Q96" s="690">
        <v>524</v>
      </c>
      <c r="R96" s="690"/>
      <c r="S96" s="691" t="e">
        <v>#DIV/0!</v>
      </c>
      <c r="T96" s="691" t="s">
        <v>1290</v>
      </c>
    </row>
    <row r="97" spans="1:21" s="591" customFormat="1">
      <c r="A97" s="693" t="s">
        <v>697</v>
      </c>
      <c r="B97" s="693" t="s">
        <v>697</v>
      </c>
      <c r="C97" s="699">
        <v>2013</v>
      </c>
      <c r="D97" s="685" t="s">
        <v>1293</v>
      </c>
      <c r="E97" s="699" t="s">
        <v>34</v>
      </c>
      <c r="F97" s="693" t="s">
        <v>777</v>
      </c>
      <c r="G97" s="693" t="s">
        <v>763</v>
      </c>
      <c r="H97" s="697" t="s">
        <v>845</v>
      </c>
      <c r="I97" s="697" t="s">
        <v>845</v>
      </c>
      <c r="J97" s="704" t="s">
        <v>668</v>
      </c>
      <c r="K97" s="693" t="s">
        <v>1383</v>
      </c>
      <c r="L97" s="699">
        <v>2.5000000000000001E-2</v>
      </c>
      <c r="M97" s="692"/>
      <c r="N97" s="688"/>
      <c r="O97" s="668"/>
      <c r="P97" s="690"/>
      <c r="Q97" s="690">
        <v>524</v>
      </c>
      <c r="R97" s="690"/>
      <c r="S97" s="691" t="e">
        <v>#DIV/0!</v>
      </c>
      <c r="T97" s="691" t="s">
        <v>1290</v>
      </c>
    </row>
    <row r="98" spans="1:21" s="591" customFormat="1">
      <c r="A98" s="693" t="s">
        <v>697</v>
      </c>
      <c r="B98" s="693" t="s">
        <v>697</v>
      </c>
      <c r="C98" s="699">
        <v>2013</v>
      </c>
      <c r="D98" s="705" t="s">
        <v>246</v>
      </c>
      <c r="E98" s="692" t="s">
        <v>34</v>
      </c>
      <c r="F98" s="692" t="s">
        <v>777</v>
      </c>
      <c r="G98" s="692" t="s">
        <v>763</v>
      </c>
      <c r="H98" s="695" t="s">
        <v>845</v>
      </c>
      <c r="I98" s="695" t="s">
        <v>845</v>
      </c>
      <c r="J98" s="704" t="s">
        <v>947</v>
      </c>
      <c r="K98" s="699" t="s">
        <v>948</v>
      </c>
      <c r="L98" s="699">
        <v>2.5000000000000001E-2</v>
      </c>
      <c r="M98" s="692">
        <v>0</v>
      </c>
      <c r="N98" s="694"/>
      <c r="O98" s="668"/>
      <c r="P98" s="690"/>
      <c r="Q98" s="690">
        <v>0</v>
      </c>
      <c r="R98" s="690"/>
      <c r="S98" s="691" t="e">
        <f t="shared" ref="S98:S104" si="9">IF(ISBLANK(Q98),"",Q98/M98)</f>
        <v>#DIV/0!</v>
      </c>
      <c r="T98" s="691" t="str">
        <f t="shared" ref="T98:T104" si="10">IF(ISBLANK(R98),"",R98/N98)</f>
        <v/>
      </c>
    </row>
    <row r="99" spans="1:21" s="591" customFormat="1">
      <c r="A99" s="693" t="s">
        <v>697</v>
      </c>
      <c r="B99" s="693" t="s">
        <v>697</v>
      </c>
      <c r="C99" s="699">
        <v>2013</v>
      </c>
      <c r="D99" s="705" t="s">
        <v>246</v>
      </c>
      <c r="E99" s="692" t="s">
        <v>34</v>
      </c>
      <c r="F99" s="692" t="s">
        <v>777</v>
      </c>
      <c r="G99" s="692" t="s">
        <v>763</v>
      </c>
      <c r="H99" s="695" t="s">
        <v>845</v>
      </c>
      <c r="I99" s="695" t="s">
        <v>845</v>
      </c>
      <c r="J99" s="704" t="s">
        <v>669</v>
      </c>
      <c r="K99" s="699" t="s">
        <v>948</v>
      </c>
      <c r="L99" s="699">
        <v>2.5000000000000001E-2</v>
      </c>
      <c r="M99" s="692">
        <v>0</v>
      </c>
      <c r="N99" s="688"/>
      <c r="O99" s="668"/>
      <c r="P99" s="690"/>
      <c r="Q99" s="690">
        <v>0</v>
      </c>
      <c r="R99" s="690"/>
      <c r="S99" s="691" t="e">
        <f t="shared" si="9"/>
        <v>#DIV/0!</v>
      </c>
      <c r="T99" s="691" t="str">
        <f t="shared" si="10"/>
        <v/>
      </c>
    </row>
    <row r="100" spans="1:21" s="591" customFormat="1">
      <c r="A100" s="693" t="s">
        <v>697</v>
      </c>
      <c r="B100" s="692" t="s">
        <v>697</v>
      </c>
      <c r="C100" s="699">
        <v>2013</v>
      </c>
      <c r="D100" s="705" t="s">
        <v>246</v>
      </c>
      <c r="E100" s="692" t="s">
        <v>34</v>
      </c>
      <c r="F100" s="692" t="s">
        <v>777</v>
      </c>
      <c r="G100" s="692" t="s">
        <v>763</v>
      </c>
      <c r="H100" s="695" t="s">
        <v>845</v>
      </c>
      <c r="I100" s="695" t="s">
        <v>845</v>
      </c>
      <c r="J100" s="704" t="s">
        <v>670</v>
      </c>
      <c r="K100" s="699" t="s">
        <v>948</v>
      </c>
      <c r="L100" s="699">
        <v>2.5000000000000001E-2</v>
      </c>
      <c r="M100" s="692">
        <v>0</v>
      </c>
      <c r="N100" s="694"/>
      <c r="O100" s="668"/>
      <c r="P100" s="690"/>
      <c r="Q100" s="690">
        <v>0</v>
      </c>
      <c r="R100" s="690"/>
      <c r="S100" s="691" t="e">
        <f t="shared" si="9"/>
        <v>#DIV/0!</v>
      </c>
      <c r="T100" s="691" t="str">
        <f t="shared" si="10"/>
        <v/>
      </c>
    </row>
    <row r="101" spans="1:21" s="591" customFormat="1">
      <c r="A101" s="693" t="s">
        <v>697</v>
      </c>
      <c r="B101" s="692" t="s">
        <v>697</v>
      </c>
      <c r="C101" s="699">
        <v>2013</v>
      </c>
      <c r="D101" s="705" t="s">
        <v>246</v>
      </c>
      <c r="E101" s="692" t="s">
        <v>34</v>
      </c>
      <c r="F101" s="692" t="s">
        <v>777</v>
      </c>
      <c r="G101" s="692" t="s">
        <v>763</v>
      </c>
      <c r="H101" s="695" t="s">
        <v>845</v>
      </c>
      <c r="I101" s="695" t="s">
        <v>845</v>
      </c>
      <c r="J101" s="704" t="s">
        <v>668</v>
      </c>
      <c r="K101" s="699" t="s">
        <v>948</v>
      </c>
      <c r="L101" s="699">
        <v>2.5000000000000001E-2</v>
      </c>
      <c r="M101" s="692">
        <v>0</v>
      </c>
      <c r="N101" s="688"/>
      <c r="O101" s="668"/>
      <c r="P101" s="690"/>
      <c r="Q101" s="690">
        <v>0</v>
      </c>
      <c r="R101" s="690"/>
      <c r="S101" s="691" t="e">
        <f t="shared" si="9"/>
        <v>#DIV/0!</v>
      </c>
      <c r="T101" s="691" t="str">
        <f t="shared" si="10"/>
        <v/>
      </c>
    </row>
    <row r="102" spans="1:21" s="591" customFormat="1">
      <c r="A102" s="693" t="s">
        <v>697</v>
      </c>
      <c r="B102" s="693" t="s">
        <v>697</v>
      </c>
      <c r="C102" s="699">
        <v>2013</v>
      </c>
      <c r="D102" s="705" t="s">
        <v>922</v>
      </c>
      <c r="E102" s="692" t="s">
        <v>33</v>
      </c>
      <c r="F102" s="692" t="s">
        <v>777</v>
      </c>
      <c r="G102" s="692" t="s">
        <v>763</v>
      </c>
      <c r="H102" s="695" t="s">
        <v>845</v>
      </c>
      <c r="I102" s="695" t="s">
        <v>76</v>
      </c>
      <c r="J102" s="704" t="s">
        <v>679</v>
      </c>
      <c r="K102" s="699" t="s">
        <v>948</v>
      </c>
      <c r="L102" s="699">
        <v>2.5000000000000001E-2</v>
      </c>
      <c r="M102" s="692">
        <v>12000</v>
      </c>
      <c r="N102" s="694"/>
      <c r="O102" s="953">
        <v>0.35</v>
      </c>
      <c r="P102" s="690"/>
      <c r="Q102" s="690">
        <v>5906</v>
      </c>
      <c r="R102" s="690"/>
      <c r="S102" s="691">
        <f t="shared" si="9"/>
        <v>0.49216666666666664</v>
      </c>
      <c r="T102" s="691" t="str">
        <f t="shared" si="10"/>
        <v/>
      </c>
    </row>
    <row r="103" spans="1:21" s="591" customFormat="1">
      <c r="A103" s="693" t="s">
        <v>697</v>
      </c>
      <c r="B103" s="692" t="s">
        <v>697</v>
      </c>
      <c r="C103" s="699">
        <v>2013</v>
      </c>
      <c r="D103" s="705" t="s">
        <v>922</v>
      </c>
      <c r="E103" s="692" t="s">
        <v>33</v>
      </c>
      <c r="F103" s="692" t="s">
        <v>777</v>
      </c>
      <c r="G103" s="692" t="s">
        <v>763</v>
      </c>
      <c r="H103" s="695" t="s">
        <v>845</v>
      </c>
      <c r="I103" s="695" t="s">
        <v>76</v>
      </c>
      <c r="J103" s="704" t="s">
        <v>680</v>
      </c>
      <c r="K103" s="699" t="s">
        <v>948</v>
      </c>
      <c r="L103" s="699">
        <v>2.5000000000000001E-2</v>
      </c>
      <c r="M103" s="692">
        <v>12000</v>
      </c>
      <c r="N103" s="688"/>
      <c r="O103" s="953">
        <v>0.3</v>
      </c>
      <c r="P103" s="690"/>
      <c r="Q103" s="690">
        <v>5906</v>
      </c>
      <c r="R103" s="690"/>
      <c r="S103" s="691">
        <f t="shared" si="9"/>
        <v>0.49216666666666664</v>
      </c>
      <c r="T103" s="691" t="str">
        <f t="shared" si="10"/>
        <v/>
      </c>
    </row>
    <row r="104" spans="1:21" s="357" customFormat="1">
      <c r="A104" s="693" t="s">
        <v>697</v>
      </c>
      <c r="B104" s="692" t="s">
        <v>697</v>
      </c>
      <c r="C104" s="699">
        <v>2013</v>
      </c>
      <c r="D104" s="705" t="s">
        <v>922</v>
      </c>
      <c r="E104" s="692" t="s">
        <v>33</v>
      </c>
      <c r="F104" s="692" t="s">
        <v>777</v>
      </c>
      <c r="G104" s="692" t="s">
        <v>763</v>
      </c>
      <c r="H104" s="695" t="s">
        <v>845</v>
      </c>
      <c r="I104" s="695" t="s">
        <v>76</v>
      </c>
      <c r="J104" s="704" t="s">
        <v>949</v>
      </c>
      <c r="K104" s="699" t="s">
        <v>948</v>
      </c>
      <c r="L104" s="699">
        <v>2.5000000000000001E-2</v>
      </c>
      <c r="M104" s="692">
        <v>12000</v>
      </c>
      <c r="N104" s="694"/>
      <c r="O104" s="953">
        <v>0.03</v>
      </c>
      <c r="P104" s="690"/>
      <c r="Q104" s="690">
        <v>5906</v>
      </c>
      <c r="R104" s="690"/>
      <c r="S104" s="691">
        <f t="shared" si="9"/>
        <v>0.49216666666666664</v>
      </c>
      <c r="T104" s="691" t="str">
        <f t="shared" si="10"/>
        <v/>
      </c>
    </row>
    <row r="105" spans="1:21" s="357" customFormat="1">
      <c r="A105" s="693" t="s">
        <v>697</v>
      </c>
      <c r="B105" s="693" t="s">
        <v>697</v>
      </c>
      <c r="C105" s="699">
        <v>2013</v>
      </c>
      <c r="D105" s="685" t="s">
        <v>1294</v>
      </c>
      <c r="E105" s="699" t="s">
        <v>33</v>
      </c>
      <c r="F105" s="693" t="s">
        <v>777</v>
      </c>
      <c r="G105" s="693" t="s">
        <v>763</v>
      </c>
      <c r="H105" s="697" t="s">
        <v>1295</v>
      </c>
      <c r="I105" s="697" t="s">
        <v>1295</v>
      </c>
      <c r="J105" s="704" t="s">
        <v>679</v>
      </c>
      <c r="K105" s="693" t="s">
        <v>1383</v>
      </c>
      <c r="L105" s="699">
        <v>2.5000000000000001E-2</v>
      </c>
      <c r="M105" s="692"/>
      <c r="N105" s="694"/>
      <c r="O105" s="953"/>
      <c r="P105" s="690"/>
      <c r="Q105" s="690">
        <v>7</v>
      </c>
      <c r="R105" s="690"/>
      <c r="S105" s="691" t="e">
        <v>#DIV/0!</v>
      </c>
      <c r="T105" s="691" t="s">
        <v>1290</v>
      </c>
    </row>
    <row r="106" spans="1:21" s="104" customFormat="1">
      <c r="A106" s="693" t="s">
        <v>697</v>
      </c>
      <c r="B106" s="693" t="s">
        <v>697</v>
      </c>
      <c r="C106" s="699">
        <v>2013</v>
      </c>
      <c r="D106" s="685" t="s">
        <v>1294</v>
      </c>
      <c r="E106" s="699" t="s">
        <v>33</v>
      </c>
      <c r="F106" s="693" t="s">
        <v>777</v>
      </c>
      <c r="G106" s="693" t="s">
        <v>763</v>
      </c>
      <c r="H106" s="697" t="s">
        <v>1295</v>
      </c>
      <c r="I106" s="697" t="s">
        <v>1295</v>
      </c>
      <c r="J106" s="704" t="s">
        <v>953</v>
      </c>
      <c r="K106" s="693" t="s">
        <v>1383</v>
      </c>
      <c r="L106" s="699">
        <v>2.5000000000000001E-2</v>
      </c>
      <c r="M106" s="692"/>
      <c r="N106" s="688"/>
      <c r="O106" s="953"/>
      <c r="P106" s="690"/>
      <c r="Q106" s="690">
        <v>738</v>
      </c>
      <c r="R106" s="690"/>
      <c r="S106" s="691" t="e">
        <v>#DIV/0!</v>
      </c>
      <c r="T106" s="691" t="s">
        <v>1290</v>
      </c>
      <c r="U106" s="140"/>
    </row>
    <row r="107" spans="1:21" s="357" customFormat="1">
      <c r="A107" s="693" t="s">
        <v>697</v>
      </c>
      <c r="B107" s="692" t="s">
        <v>697</v>
      </c>
      <c r="C107" s="699">
        <v>2013</v>
      </c>
      <c r="D107" s="705" t="s">
        <v>77</v>
      </c>
      <c r="E107" s="692" t="s">
        <v>34</v>
      </c>
      <c r="F107" s="692" t="s">
        <v>777</v>
      </c>
      <c r="G107" s="692" t="s">
        <v>763</v>
      </c>
      <c r="H107" s="695" t="s">
        <v>845</v>
      </c>
      <c r="I107" s="695" t="s">
        <v>931</v>
      </c>
      <c r="J107" s="704" t="s">
        <v>947</v>
      </c>
      <c r="K107" s="699" t="s">
        <v>948</v>
      </c>
      <c r="L107" s="699">
        <v>2.5000000000000001E-2</v>
      </c>
      <c r="M107" s="692">
        <v>450</v>
      </c>
      <c r="N107" s="694"/>
      <c r="O107" s="953">
        <v>1.4E-2</v>
      </c>
      <c r="P107" s="690"/>
      <c r="Q107" s="690">
        <v>900</v>
      </c>
      <c r="R107" s="690"/>
      <c r="S107" s="691">
        <f t="shared" ref="S107:S110" si="11">IF(ISBLANK(Q107),"",Q107/M107)</f>
        <v>2</v>
      </c>
      <c r="T107" s="691" t="str">
        <f>IF(ISBLANK(R107),"",R107/N107)</f>
        <v/>
      </c>
    </row>
    <row r="108" spans="1:21" s="105" customFormat="1">
      <c r="A108" s="693" t="s">
        <v>697</v>
      </c>
      <c r="B108" s="692" t="s">
        <v>697</v>
      </c>
      <c r="C108" s="699">
        <v>2013</v>
      </c>
      <c r="D108" s="705" t="s">
        <v>77</v>
      </c>
      <c r="E108" s="692" t="s">
        <v>34</v>
      </c>
      <c r="F108" s="692" t="s">
        <v>777</v>
      </c>
      <c r="G108" s="692" t="s">
        <v>763</v>
      </c>
      <c r="H108" s="695" t="s">
        <v>845</v>
      </c>
      <c r="I108" s="695" t="s">
        <v>931</v>
      </c>
      <c r="J108" s="704" t="s">
        <v>669</v>
      </c>
      <c r="K108" s="699" t="s">
        <v>948</v>
      </c>
      <c r="L108" s="699">
        <v>2.5000000000000001E-2</v>
      </c>
      <c r="M108" s="692">
        <v>450</v>
      </c>
      <c r="N108" s="688"/>
      <c r="O108" s="953">
        <v>0.11</v>
      </c>
      <c r="P108" s="690"/>
      <c r="Q108" s="690">
        <v>900</v>
      </c>
      <c r="R108" s="690"/>
      <c r="S108" s="691">
        <f t="shared" si="11"/>
        <v>2</v>
      </c>
      <c r="T108" s="691" t="str">
        <f>IF(ISBLANK(R108),"",R108/N108)</f>
        <v/>
      </c>
      <c r="U108" s="357"/>
    </row>
    <row r="109" spans="1:21" s="105" customFormat="1">
      <c r="A109" s="693" t="s">
        <v>697</v>
      </c>
      <c r="B109" s="693" t="s">
        <v>697</v>
      </c>
      <c r="C109" s="699">
        <v>2013</v>
      </c>
      <c r="D109" s="705" t="s">
        <v>77</v>
      </c>
      <c r="E109" s="692" t="s">
        <v>34</v>
      </c>
      <c r="F109" s="692" t="s">
        <v>777</v>
      </c>
      <c r="G109" s="692" t="s">
        <v>763</v>
      </c>
      <c r="H109" s="695" t="s">
        <v>845</v>
      </c>
      <c r="I109" s="695" t="s">
        <v>931</v>
      </c>
      <c r="J109" s="704" t="s">
        <v>670</v>
      </c>
      <c r="K109" s="699" t="s">
        <v>948</v>
      </c>
      <c r="L109" s="699">
        <v>2.5000000000000001E-2</v>
      </c>
      <c r="M109" s="692">
        <v>450</v>
      </c>
      <c r="N109" s="694"/>
      <c r="O109" s="953">
        <v>0.106</v>
      </c>
      <c r="P109" s="690"/>
      <c r="Q109" s="690">
        <v>900</v>
      </c>
      <c r="R109" s="690"/>
      <c r="S109" s="691">
        <f t="shared" si="11"/>
        <v>2</v>
      </c>
      <c r="T109" s="691" t="str">
        <f>IF(ISBLANK(R109),"",R109/N109)</f>
        <v/>
      </c>
      <c r="U109" s="357"/>
    </row>
    <row r="110" spans="1:21" s="105" customFormat="1">
      <c r="A110" s="693" t="s">
        <v>697</v>
      </c>
      <c r="B110" s="692" t="s">
        <v>697</v>
      </c>
      <c r="C110" s="699">
        <v>2013</v>
      </c>
      <c r="D110" s="705" t="s">
        <v>77</v>
      </c>
      <c r="E110" s="692" t="s">
        <v>34</v>
      </c>
      <c r="F110" s="692" t="s">
        <v>777</v>
      </c>
      <c r="G110" s="692" t="s">
        <v>763</v>
      </c>
      <c r="H110" s="695" t="s">
        <v>845</v>
      </c>
      <c r="I110" s="695" t="s">
        <v>931</v>
      </c>
      <c r="J110" s="704" t="s">
        <v>668</v>
      </c>
      <c r="K110" s="699" t="s">
        <v>948</v>
      </c>
      <c r="L110" s="699">
        <v>2.5000000000000001E-2</v>
      </c>
      <c r="M110" s="692">
        <v>450</v>
      </c>
      <c r="N110" s="688"/>
      <c r="O110" s="953">
        <v>6.4000000000000001E-2</v>
      </c>
      <c r="P110" s="690"/>
      <c r="Q110" s="690">
        <v>900</v>
      </c>
      <c r="R110" s="690"/>
      <c r="S110" s="691">
        <f t="shared" si="11"/>
        <v>2</v>
      </c>
      <c r="T110" s="691" t="str">
        <f>IF(ISBLANK(R110),"",R110/N110)</f>
        <v/>
      </c>
      <c r="U110" s="357"/>
    </row>
    <row r="111" spans="1:21" s="358" customFormat="1">
      <c r="A111" s="693" t="s">
        <v>697</v>
      </c>
      <c r="B111" s="693" t="s">
        <v>697</v>
      </c>
      <c r="C111" s="699">
        <v>2013</v>
      </c>
      <c r="D111" s="685" t="s">
        <v>77</v>
      </c>
      <c r="E111" s="699" t="s">
        <v>34</v>
      </c>
      <c r="F111" s="693" t="s">
        <v>777</v>
      </c>
      <c r="G111" s="693" t="s">
        <v>763</v>
      </c>
      <c r="H111" s="697" t="s">
        <v>931</v>
      </c>
      <c r="I111" s="697" t="s">
        <v>931</v>
      </c>
      <c r="J111" s="704" t="s">
        <v>947</v>
      </c>
      <c r="K111" s="693" t="s">
        <v>1383</v>
      </c>
      <c r="L111" s="699">
        <v>2.5000000000000001E-2</v>
      </c>
      <c r="M111" s="692"/>
      <c r="N111" s="694"/>
      <c r="O111" s="953"/>
      <c r="P111" s="690"/>
      <c r="Q111" s="690">
        <v>508</v>
      </c>
      <c r="R111" s="690"/>
      <c r="S111" s="691" t="e">
        <v>#DIV/0!</v>
      </c>
      <c r="T111" s="691" t="s">
        <v>1290</v>
      </c>
    </row>
    <row r="112" spans="1:21" s="357" customFormat="1">
      <c r="A112" s="693" t="s">
        <v>697</v>
      </c>
      <c r="B112" s="692" t="s">
        <v>697</v>
      </c>
      <c r="C112" s="699">
        <v>2013</v>
      </c>
      <c r="D112" s="685" t="s">
        <v>77</v>
      </c>
      <c r="E112" s="699" t="s">
        <v>34</v>
      </c>
      <c r="F112" s="693" t="s">
        <v>777</v>
      </c>
      <c r="G112" s="693" t="s">
        <v>763</v>
      </c>
      <c r="H112" s="697" t="s">
        <v>931</v>
      </c>
      <c r="I112" s="697" t="s">
        <v>931</v>
      </c>
      <c r="J112" s="732" t="s">
        <v>669</v>
      </c>
      <c r="K112" s="693" t="s">
        <v>1383</v>
      </c>
      <c r="L112" s="699">
        <v>2.5000000000000001E-2</v>
      </c>
      <c r="M112" s="692"/>
      <c r="N112" s="688"/>
      <c r="O112" s="953"/>
      <c r="P112" s="690"/>
      <c r="Q112" s="690">
        <v>319</v>
      </c>
      <c r="R112" s="690"/>
      <c r="S112" s="691" t="e">
        <v>#DIV/0!</v>
      </c>
      <c r="T112" s="691" t="s">
        <v>1290</v>
      </c>
    </row>
    <row r="113" spans="1:26" s="357" customFormat="1">
      <c r="A113" s="693" t="s">
        <v>697</v>
      </c>
      <c r="B113" s="692" t="s">
        <v>697</v>
      </c>
      <c r="C113" s="699">
        <v>2013</v>
      </c>
      <c r="D113" s="685" t="s">
        <v>77</v>
      </c>
      <c r="E113" s="699" t="s">
        <v>34</v>
      </c>
      <c r="F113" s="693" t="s">
        <v>777</v>
      </c>
      <c r="G113" s="693" t="s">
        <v>763</v>
      </c>
      <c r="H113" s="697" t="s">
        <v>931</v>
      </c>
      <c r="I113" s="697" t="s">
        <v>931</v>
      </c>
      <c r="J113" s="732" t="s">
        <v>944</v>
      </c>
      <c r="K113" s="693" t="s">
        <v>1383</v>
      </c>
      <c r="L113" s="699">
        <v>2.5000000000000001E-2</v>
      </c>
      <c r="M113" s="692"/>
      <c r="N113" s="694"/>
      <c r="O113" s="953"/>
      <c r="P113" s="690"/>
      <c r="Q113" s="690">
        <v>508</v>
      </c>
      <c r="R113" s="690"/>
      <c r="S113" s="691" t="e">
        <v>#DIV/0!</v>
      </c>
      <c r="T113" s="691" t="s">
        <v>1290</v>
      </c>
    </row>
    <row r="114" spans="1:26" s="357" customFormat="1">
      <c r="A114" s="689" t="s">
        <v>697</v>
      </c>
      <c r="B114" s="688" t="s">
        <v>697</v>
      </c>
      <c r="C114" s="704">
        <v>2013</v>
      </c>
      <c r="D114" s="683" t="s">
        <v>77</v>
      </c>
      <c r="E114" s="704" t="s">
        <v>34</v>
      </c>
      <c r="F114" s="693" t="s">
        <v>777</v>
      </c>
      <c r="G114" s="689" t="s">
        <v>763</v>
      </c>
      <c r="H114" s="682" t="s">
        <v>931</v>
      </c>
      <c r="I114" s="681" t="s">
        <v>931</v>
      </c>
      <c r="J114" s="704" t="s">
        <v>953</v>
      </c>
      <c r="K114" s="689" t="s">
        <v>1383</v>
      </c>
      <c r="L114" s="704">
        <v>2.5000000000000001E-2</v>
      </c>
      <c r="M114" s="688"/>
      <c r="N114" s="688"/>
      <c r="O114" s="953"/>
      <c r="P114" s="690"/>
      <c r="Q114" s="690">
        <v>508</v>
      </c>
      <c r="R114" s="690"/>
      <c r="S114" s="691" t="e">
        <v>#DIV/0!</v>
      </c>
      <c r="T114" s="691" t="s">
        <v>1290</v>
      </c>
    </row>
    <row r="115" spans="1:26" s="357" customFormat="1">
      <c r="A115" s="693" t="s">
        <v>697</v>
      </c>
      <c r="B115" s="692" t="s">
        <v>697</v>
      </c>
      <c r="C115" s="699">
        <v>2013</v>
      </c>
      <c r="D115" s="685" t="s">
        <v>77</v>
      </c>
      <c r="E115" s="699" t="s">
        <v>34</v>
      </c>
      <c r="F115" s="693" t="s">
        <v>777</v>
      </c>
      <c r="G115" s="693" t="s">
        <v>763</v>
      </c>
      <c r="H115" s="697" t="s">
        <v>931</v>
      </c>
      <c r="I115" s="697" t="s">
        <v>931</v>
      </c>
      <c r="J115" s="704" t="s">
        <v>668</v>
      </c>
      <c r="K115" s="693" t="s">
        <v>1383</v>
      </c>
      <c r="L115" s="699">
        <v>2.5000000000000001E-2</v>
      </c>
      <c r="M115" s="692"/>
      <c r="N115" s="694"/>
      <c r="O115" s="953"/>
      <c r="P115" s="690"/>
      <c r="Q115" s="690">
        <v>271</v>
      </c>
      <c r="R115" s="690"/>
      <c r="S115" s="691" t="e">
        <v>#DIV/0!</v>
      </c>
      <c r="T115" s="691" t="s">
        <v>1290</v>
      </c>
    </row>
    <row r="116" spans="1:26" s="357" customFormat="1">
      <c r="A116" s="693" t="s">
        <v>697</v>
      </c>
      <c r="B116" s="692" t="s">
        <v>697</v>
      </c>
      <c r="C116" s="699">
        <v>2013</v>
      </c>
      <c r="D116" s="705" t="s">
        <v>910</v>
      </c>
      <c r="E116" s="692" t="s">
        <v>33</v>
      </c>
      <c r="F116" s="692" t="s">
        <v>777</v>
      </c>
      <c r="G116" s="692" t="s">
        <v>763</v>
      </c>
      <c r="H116" s="695" t="s">
        <v>845</v>
      </c>
      <c r="I116" s="695" t="s">
        <v>931</v>
      </c>
      <c r="J116" s="704" t="s">
        <v>947</v>
      </c>
      <c r="K116" s="699" t="s">
        <v>948</v>
      </c>
      <c r="L116" s="699">
        <v>2.5000000000000001E-2</v>
      </c>
      <c r="M116" s="692">
        <v>3720</v>
      </c>
      <c r="N116" s="688"/>
      <c r="O116" s="953">
        <v>8.0000000000000002E-3</v>
      </c>
      <c r="P116" s="690"/>
      <c r="Q116" s="690">
        <v>3797</v>
      </c>
      <c r="R116" s="690"/>
      <c r="S116" s="691">
        <f t="shared" ref="S116:S123" si="12">IF(ISBLANK(Q116),"",Q116/M116)</f>
        <v>1.0206989247311828</v>
      </c>
      <c r="T116" s="691" t="str">
        <f t="shared" ref="T116:T123" si="13">IF(ISBLANK(R116),"",R116/N116)</f>
        <v/>
      </c>
    </row>
    <row r="117" spans="1:26" s="357" customFormat="1">
      <c r="A117" s="689" t="s">
        <v>697</v>
      </c>
      <c r="B117" s="688" t="s">
        <v>697</v>
      </c>
      <c r="C117" s="704">
        <v>2013</v>
      </c>
      <c r="D117" s="716" t="s">
        <v>910</v>
      </c>
      <c r="E117" s="688" t="s">
        <v>33</v>
      </c>
      <c r="F117" s="688" t="s">
        <v>777</v>
      </c>
      <c r="G117" s="688" t="s">
        <v>763</v>
      </c>
      <c r="H117" s="712" t="s">
        <v>845</v>
      </c>
      <c r="I117" s="712" t="s">
        <v>931</v>
      </c>
      <c r="J117" s="704" t="s">
        <v>669</v>
      </c>
      <c r="K117" s="704" t="s">
        <v>948</v>
      </c>
      <c r="L117" s="704">
        <v>2.5000000000000001E-2</v>
      </c>
      <c r="M117" s="688">
        <v>3720</v>
      </c>
      <c r="N117" s="694"/>
      <c r="O117" s="953">
        <v>0.03</v>
      </c>
      <c r="P117" s="690"/>
      <c r="Q117" s="690">
        <v>3797</v>
      </c>
      <c r="R117" s="690"/>
      <c r="S117" s="691">
        <f t="shared" si="12"/>
        <v>1.0206989247311828</v>
      </c>
      <c r="T117" s="691" t="str">
        <f t="shared" si="13"/>
        <v/>
      </c>
    </row>
    <row r="118" spans="1:26" s="357" customFormat="1">
      <c r="A118" s="693" t="s">
        <v>697</v>
      </c>
      <c r="B118" s="693" t="s">
        <v>697</v>
      </c>
      <c r="C118" s="699">
        <v>2013</v>
      </c>
      <c r="D118" s="705" t="s">
        <v>910</v>
      </c>
      <c r="E118" s="692" t="s">
        <v>33</v>
      </c>
      <c r="F118" s="692" t="s">
        <v>777</v>
      </c>
      <c r="G118" s="692" t="s">
        <v>763</v>
      </c>
      <c r="H118" s="695" t="s">
        <v>845</v>
      </c>
      <c r="I118" s="695" t="s">
        <v>931</v>
      </c>
      <c r="J118" s="704" t="s">
        <v>670</v>
      </c>
      <c r="K118" s="699" t="s">
        <v>948</v>
      </c>
      <c r="L118" s="699">
        <v>2.5000000000000001E-2</v>
      </c>
      <c r="M118" s="692">
        <v>3720</v>
      </c>
      <c r="N118" s="694"/>
      <c r="O118" s="953">
        <v>3.2000000000000001E-2</v>
      </c>
      <c r="P118" s="690"/>
      <c r="Q118" s="690">
        <v>3797</v>
      </c>
      <c r="R118" s="690"/>
      <c r="S118" s="691">
        <f t="shared" si="12"/>
        <v>1.0206989247311828</v>
      </c>
      <c r="T118" s="691" t="str">
        <f t="shared" si="13"/>
        <v/>
      </c>
    </row>
    <row r="119" spans="1:26" s="357" customFormat="1">
      <c r="A119" s="693" t="s">
        <v>697</v>
      </c>
      <c r="B119" s="693" t="s">
        <v>697</v>
      </c>
      <c r="C119" s="699">
        <v>2013</v>
      </c>
      <c r="D119" s="705" t="s">
        <v>910</v>
      </c>
      <c r="E119" s="692" t="s">
        <v>33</v>
      </c>
      <c r="F119" s="692" t="s">
        <v>777</v>
      </c>
      <c r="G119" s="692" t="s">
        <v>763</v>
      </c>
      <c r="H119" s="695" t="s">
        <v>845</v>
      </c>
      <c r="I119" s="695" t="s">
        <v>931</v>
      </c>
      <c r="J119" s="704" t="s">
        <v>668</v>
      </c>
      <c r="K119" s="699" t="s">
        <v>948</v>
      </c>
      <c r="L119" s="699">
        <v>2.5000000000000001E-2</v>
      </c>
      <c r="M119" s="692">
        <v>3720</v>
      </c>
      <c r="N119" s="694"/>
      <c r="O119" s="953">
        <v>2.9000000000000001E-2</v>
      </c>
      <c r="P119" s="690"/>
      <c r="Q119" s="690">
        <v>3797</v>
      </c>
      <c r="R119" s="690"/>
      <c r="S119" s="691">
        <f t="shared" si="12"/>
        <v>1.0206989247311828</v>
      </c>
      <c r="T119" s="691" t="str">
        <f t="shared" si="13"/>
        <v/>
      </c>
    </row>
    <row r="120" spans="1:26" s="357" customFormat="1">
      <c r="A120" s="708" t="s">
        <v>697</v>
      </c>
      <c r="B120" s="694" t="s">
        <v>697</v>
      </c>
      <c r="C120" s="713">
        <v>2013</v>
      </c>
      <c r="D120" s="724" t="s">
        <v>910</v>
      </c>
      <c r="E120" s="694" t="s">
        <v>33</v>
      </c>
      <c r="F120" s="694" t="s">
        <v>777</v>
      </c>
      <c r="G120" s="694" t="s">
        <v>763</v>
      </c>
      <c r="H120" s="718" t="s">
        <v>57</v>
      </c>
      <c r="I120" s="718" t="s">
        <v>57</v>
      </c>
      <c r="J120" s="704" t="s">
        <v>669</v>
      </c>
      <c r="K120" s="713" t="s">
        <v>1289</v>
      </c>
      <c r="L120" s="713">
        <v>2.5000000000000001E-2</v>
      </c>
      <c r="M120" s="694">
        <v>0</v>
      </c>
      <c r="N120" s="688"/>
      <c r="O120" s="953"/>
      <c r="P120" s="690"/>
      <c r="Q120" s="690"/>
      <c r="R120" s="690"/>
      <c r="S120" s="691" t="str">
        <f t="shared" si="12"/>
        <v/>
      </c>
      <c r="T120" s="691" t="str">
        <f t="shared" si="13"/>
        <v/>
      </c>
    </row>
    <row r="121" spans="1:26" s="357" customFormat="1">
      <c r="A121" s="693" t="s">
        <v>697</v>
      </c>
      <c r="B121" s="693" t="s">
        <v>697</v>
      </c>
      <c r="C121" s="699">
        <v>2013</v>
      </c>
      <c r="D121" s="705" t="s">
        <v>910</v>
      </c>
      <c r="E121" s="692" t="s">
        <v>33</v>
      </c>
      <c r="F121" s="692" t="s">
        <v>777</v>
      </c>
      <c r="G121" s="692" t="s">
        <v>763</v>
      </c>
      <c r="H121" s="695" t="s">
        <v>57</v>
      </c>
      <c r="I121" s="695" t="s">
        <v>57</v>
      </c>
      <c r="J121" s="704" t="s">
        <v>670</v>
      </c>
      <c r="K121" s="699" t="s">
        <v>1289</v>
      </c>
      <c r="L121" s="699">
        <v>2.5000000000000001E-2</v>
      </c>
      <c r="M121" s="692">
        <v>0</v>
      </c>
      <c r="N121" s="694"/>
      <c r="O121" s="953"/>
      <c r="P121" s="690"/>
      <c r="Q121" s="690"/>
      <c r="R121" s="690"/>
      <c r="S121" s="691" t="str">
        <f t="shared" si="12"/>
        <v/>
      </c>
      <c r="T121" s="691" t="str">
        <f t="shared" si="13"/>
        <v/>
      </c>
    </row>
    <row r="122" spans="1:26" s="357" customFormat="1">
      <c r="A122" s="693" t="s">
        <v>697</v>
      </c>
      <c r="B122" s="693" t="s">
        <v>697</v>
      </c>
      <c r="C122" s="699">
        <v>2013</v>
      </c>
      <c r="D122" s="705" t="s">
        <v>910</v>
      </c>
      <c r="E122" s="692" t="s">
        <v>33</v>
      </c>
      <c r="F122" s="692" t="s">
        <v>777</v>
      </c>
      <c r="G122" s="692" t="s">
        <v>763</v>
      </c>
      <c r="H122" s="695" t="s">
        <v>57</v>
      </c>
      <c r="I122" s="695" t="s">
        <v>57</v>
      </c>
      <c r="J122" s="704" t="s">
        <v>668</v>
      </c>
      <c r="K122" s="699" t="s">
        <v>1289</v>
      </c>
      <c r="L122" s="699">
        <v>2.5000000000000001E-2</v>
      </c>
      <c r="M122" s="692">
        <v>0</v>
      </c>
      <c r="N122" s="688"/>
      <c r="O122" s="953"/>
      <c r="P122" s="690"/>
      <c r="Q122" s="690"/>
      <c r="R122" s="690"/>
      <c r="S122" s="691" t="str">
        <f t="shared" si="12"/>
        <v/>
      </c>
      <c r="T122" s="691" t="str">
        <f t="shared" si="13"/>
        <v/>
      </c>
    </row>
    <row r="123" spans="1:26" s="357" customFormat="1">
      <c r="A123" s="693" t="s">
        <v>697</v>
      </c>
      <c r="B123" s="692" t="s">
        <v>697</v>
      </c>
      <c r="C123" s="699">
        <v>2013</v>
      </c>
      <c r="D123" s="705" t="s">
        <v>910</v>
      </c>
      <c r="E123" s="692" t="s">
        <v>33</v>
      </c>
      <c r="F123" s="692" t="s">
        <v>777</v>
      </c>
      <c r="G123" s="692" t="s">
        <v>763</v>
      </c>
      <c r="H123" s="695" t="s">
        <v>845</v>
      </c>
      <c r="I123" s="695" t="s">
        <v>931</v>
      </c>
      <c r="J123" s="704" t="s">
        <v>947</v>
      </c>
      <c r="K123" s="699" t="s">
        <v>1288</v>
      </c>
      <c r="L123" s="699">
        <v>2.5000000000000001E-2</v>
      </c>
      <c r="M123" s="692">
        <v>0</v>
      </c>
      <c r="N123" s="694"/>
      <c r="O123" s="953"/>
      <c r="P123" s="690"/>
      <c r="Q123" s="690"/>
      <c r="R123" s="690"/>
      <c r="S123" s="691" t="str">
        <f t="shared" si="12"/>
        <v/>
      </c>
      <c r="T123" s="691" t="str">
        <f t="shared" si="13"/>
        <v/>
      </c>
    </row>
    <row r="124" spans="1:26" s="357" customFormat="1">
      <c r="A124" s="693" t="s">
        <v>697</v>
      </c>
      <c r="B124" s="723" t="s">
        <v>697</v>
      </c>
      <c r="C124" s="699">
        <v>2013</v>
      </c>
      <c r="D124" s="705" t="s">
        <v>910</v>
      </c>
      <c r="E124" s="692" t="s">
        <v>33</v>
      </c>
      <c r="F124" s="692" t="s">
        <v>777</v>
      </c>
      <c r="G124" s="692" t="s">
        <v>763</v>
      </c>
      <c r="H124" s="695" t="s">
        <v>845</v>
      </c>
      <c r="I124" s="695" t="s">
        <v>845</v>
      </c>
      <c r="J124" s="704" t="s">
        <v>669</v>
      </c>
      <c r="K124" s="699" t="s">
        <v>1288</v>
      </c>
      <c r="L124" s="699">
        <v>2.5000000000000001E-2</v>
      </c>
      <c r="M124" s="692">
        <v>0</v>
      </c>
      <c r="N124" s="688"/>
      <c r="O124" s="667"/>
      <c r="P124" s="690"/>
      <c r="Q124" s="690"/>
      <c r="R124" s="690"/>
      <c r="S124" s="691"/>
      <c r="T124" s="691"/>
    </row>
    <row r="125" spans="1:26" s="357" customFormat="1">
      <c r="A125" s="693" t="s">
        <v>697</v>
      </c>
      <c r="B125" s="692" t="s">
        <v>697</v>
      </c>
      <c r="C125" s="699">
        <v>2013</v>
      </c>
      <c r="D125" s="705" t="s">
        <v>910</v>
      </c>
      <c r="E125" s="692" t="s">
        <v>33</v>
      </c>
      <c r="F125" s="692" t="s">
        <v>777</v>
      </c>
      <c r="G125" s="692" t="s">
        <v>763</v>
      </c>
      <c r="H125" s="695" t="s">
        <v>845</v>
      </c>
      <c r="I125" s="695" t="s">
        <v>845</v>
      </c>
      <c r="J125" s="704" t="s">
        <v>670</v>
      </c>
      <c r="K125" s="699" t="s">
        <v>1288</v>
      </c>
      <c r="L125" s="699">
        <v>2.5000000000000001E-2</v>
      </c>
      <c r="M125" s="692">
        <v>0</v>
      </c>
      <c r="N125" s="694"/>
      <c r="O125" s="668"/>
      <c r="P125" s="690"/>
      <c r="Q125" s="690"/>
      <c r="R125" s="690"/>
      <c r="S125" s="691"/>
      <c r="T125" s="691"/>
    </row>
    <row r="126" spans="1:26" s="357" customFormat="1">
      <c r="A126" s="693" t="s">
        <v>697</v>
      </c>
      <c r="B126" s="692" t="s">
        <v>697</v>
      </c>
      <c r="C126" s="699">
        <v>2013</v>
      </c>
      <c r="D126" s="705" t="s">
        <v>910</v>
      </c>
      <c r="E126" s="692" t="s">
        <v>33</v>
      </c>
      <c r="F126" s="692" t="s">
        <v>777</v>
      </c>
      <c r="G126" s="692" t="s">
        <v>763</v>
      </c>
      <c r="H126" s="695" t="s">
        <v>845</v>
      </c>
      <c r="I126" s="695" t="s">
        <v>58</v>
      </c>
      <c r="J126" s="704" t="s">
        <v>668</v>
      </c>
      <c r="K126" s="699" t="s">
        <v>1288</v>
      </c>
      <c r="L126" s="699">
        <v>2.5000000000000001E-2</v>
      </c>
      <c r="M126" s="692">
        <v>0</v>
      </c>
      <c r="N126" s="694"/>
      <c r="O126" s="668"/>
      <c r="P126" s="690"/>
      <c r="Q126" s="690"/>
      <c r="R126" s="690"/>
      <c r="S126" s="691"/>
      <c r="T126" s="691" t="str">
        <f>IF(ISBLANK(R126),"",R126/N126)</f>
        <v/>
      </c>
      <c r="X126" s="1"/>
      <c r="Y126" s="360"/>
      <c r="Z126" s="1"/>
    </row>
    <row r="127" spans="1:26" s="357" customFormat="1">
      <c r="A127" s="693" t="s">
        <v>697</v>
      </c>
      <c r="B127" s="693" t="s">
        <v>697</v>
      </c>
      <c r="C127" s="699">
        <v>2013</v>
      </c>
      <c r="D127" s="685" t="s">
        <v>1296</v>
      </c>
      <c r="E127" s="699" t="s">
        <v>33</v>
      </c>
      <c r="F127" s="693" t="s">
        <v>777</v>
      </c>
      <c r="G127" s="693" t="s">
        <v>763</v>
      </c>
      <c r="H127" s="697" t="s">
        <v>931</v>
      </c>
      <c r="I127" s="697" t="s">
        <v>931</v>
      </c>
      <c r="J127" s="704" t="s">
        <v>947</v>
      </c>
      <c r="K127" s="693" t="s">
        <v>1383</v>
      </c>
      <c r="L127" s="699">
        <v>2.5000000000000001E-2</v>
      </c>
      <c r="M127" s="692"/>
      <c r="N127" s="694"/>
      <c r="O127" s="668"/>
      <c r="P127" s="690"/>
      <c r="Q127" s="690">
        <v>3644</v>
      </c>
      <c r="R127" s="690"/>
      <c r="S127" s="691" t="e">
        <v>#DIV/0!</v>
      </c>
      <c r="T127" s="691" t="s">
        <v>1290</v>
      </c>
      <c r="X127" s="1"/>
      <c r="Y127" s="361"/>
      <c r="Z127" s="1"/>
    </row>
    <row r="128" spans="1:26" s="357" customFormat="1">
      <c r="A128" s="693" t="s">
        <v>697</v>
      </c>
      <c r="B128" s="693" t="s">
        <v>697</v>
      </c>
      <c r="C128" s="699">
        <v>2013</v>
      </c>
      <c r="D128" s="685" t="s">
        <v>1296</v>
      </c>
      <c r="E128" s="699" t="s">
        <v>33</v>
      </c>
      <c r="F128" s="693" t="s">
        <v>777</v>
      </c>
      <c r="G128" s="693" t="s">
        <v>763</v>
      </c>
      <c r="H128" s="697" t="s">
        <v>931</v>
      </c>
      <c r="I128" s="697" t="s">
        <v>931</v>
      </c>
      <c r="J128" s="704" t="s">
        <v>669</v>
      </c>
      <c r="K128" s="693" t="s">
        <v>1383</v>
      </c>
      <c r="L128" s="699">
        <v>2.5000000000000001E-2</v>
      </c>
      <c r="M128" s="692"/>
      <c r="N128" s="688"/>
      <c r="O128" s="668"/>
      <c r="P128" s="690"/>
      <c r="Q128" s="690">
        <v>648</v>
      </c>
      <c r="R128" s="690"/>
      <c r="S128" s="691" t="e">
        <v>#DIV/0!</v>
      </c>
      <c r="T128" s="691" t="s">
        <v>1290</v>
      </c>
      <c r="X128" s="1"/>
      <c r="Y128" s="361"/>
      <c r="Z128" s="1"/>
    </row>
    <row r="129" spans="1:26" s="357" customFormat="1">
      <c r="A129" s="693" t="s">
        <v>697</v>
      </c>
      <c r="B129" s="693" t="s">
        <v>697</v>
      </c>
      <c r="C129" s="699">
        <v>2013</v>
      </c>
      <c r="D129" s="685" t="s">
        <v>1296</v>
      </c>
      <c r="E129" s="699" t="s">
        <v>33</v>
      </c>
      <c r="F129" s="693" t="s">
        <v>777</v>
      </c>
      <c r="G129" s="693" t="s">
        <v>763</v>
      </c>
      <c r="H129" s="697" t="s">
        <v>931</v>
      </c>
      <c r="I129" s="697" t="s">
        <v>931</v>
      </c>
      <c r="J129" s="704" t="s">
        <v>944</v>
      </c>
      <c r="K129" s="693" t="s">
        <v>1383</v>
      </c>
      <c r="L129" s="699">
        <v>2.5000000000000001E-2</v>
      </c>
      <c r="M129" s="692"/>
      <c r="N129" s="694"/>
      <c r="O129" s="668"/>
      <c r="P129" s="690"/>
      <c r="Q129" s="690">
        <v>3643</v>
      </c>
      <c r="R129" s="690"/>
      <c r="S129" s="691" t="e">
        <v>#DIV/0!</v>
      </c>
      <c r="T129" s="691" t="s">
        <v>1290</v>
      </c>
      <c r="X129" s="1"/>
      <c r="Y129" s="361"/>
      <c r="Z129" s="1"/>
    </row>
    <row r="130" spans="1:26" s="357" customFormat="1">
      <c r="A130" s="693" t="s">
        <v>697</v>
      </c>
      <c r="B130" s="693" t="s">
        <v>697</v>
      </c>
      <c r="C130" s="699">
        <v>2013</v>
      </c>
      <c r="D130" s="685" t="s">
        <v>1296</v>
      </c>
      <c r="E130" s="699" t="s">
        <v>33</v>
      </c>
      <c r="F130" s="693" t="s">
        <v>777</v>
      </c>
      <c r="G130" s="693" t="s">
        <v>763</v>
      </c>
      <c r="H130" s="697" t="s">
        <v>931</v>
      </c>
      <c r="I130" s="697" t="s">
        <v>931</v>
      </c>
      <c r="J130" s="704" t="s">
        <v>953</v>
      </c>
      <c r="K130" s="693" t="s">
        <v>1383</v>
      </c>
      <c r="L130" s="699">
        <v>2.5000000000000001E-2</v>
      </c>
      <c r="M130" s="692"/>
      <c r="N130" s="688"/>
      <c r="O130" s="953"/>
      <c r="P130" s="690"/>
      <c r="Q130" s="690">
        <v>3643</v>
      </c>
      <c r="R130" s="690"/>
      <c r="S130" s="691" t="e">
        <v>#DIV/0!</v>
      </c>
      <c r="T130" s="691" t="s">
        <v>1290</v>
      </c>
      <c r="X130" s="1"/>
      <c r="Y130" s="361"/>
      <c r="Z130" s="1"/>
    </row>
    <row r="131" spans="1:26" s="357" customFormat="1">
      <c r="A131" s="693" t="s">
        <v>697</v>
      </c>
      <c r="B131" s="693" t="s">
        <v>697</v>
      </c>
      <c r="C131" s="699">
        <v>2013</v>
      </c>
      <c r="D131" s="685" t="s">
        <v>1296</v>
      </c>
      <c r="E131" s="699" t="s">
        <v>33</v>
      </c>
      <c r="F131" s="693" t="s">
        <v>777</v>
      </c>
      <c r="G131" s="693" t="s">
        <v>763</v>
      </c>
      <c r="H131" s="697" t="s">
        <v>931</v>
      </c>
      <c r="I131" s="697" t="s">
        <v>931</v>
      </c>
      <c r="J131" s="704" t="s">
        <v>668</v>
      </c>
      <c r="K131" s="693" t="s">
        <v>1383</v>
      </c>
      <c r="L131" s="699">
        <v>2.5000000000000001E-2</v>
      </c>
      <c r="M131" s="692"/>
      <c r="N131" s="694"/>
      <c r="O131" s="953"/>
      <c r="P131" s="690"/>
      <c r="Q131" s="690">
        <v>2820</v>
      </c>
      <c r="R131" s="690"/>
      <c r="S131" s="691" t="e">
        <v>#DIV/0!</v>
      </c>
      <c r="T131" s="691" t="s">
        <v>1290</v>
      </c>
      <c r="X131" s="1"/>
      <c r="Y131" s="361"/>
      <c r="Z131" s="1"/>
    </row>
    <row r="132" spans="1:26" s="357" customFormat="1">
      <c r="A132" s="693" t="s">
        <v>697</v>
      </c>
      <c r="B132" s="693" t="s">
        <v>697</v>
      </c>
      <c r="C132" s="699">
        <v>2013</v>
      </c>
      <c r="D132" s="705" t="s">
        <v>1506</v>
      </c>
      <c r="E132" s="692" t="s">
        <v>33</v>
      </c>
      <c r="F132" s="692" t="s">
        <v>777</v>
      </c>
      <c r="G132" s="692" t="s">
        <v>763</v>
      </c>
      <c r="H132" s="695" t="s">
        <v>845</v>
      </c>
      <c r="I132" s="695" t="s">
        <v>845</v>
      </c>
      <c r="J132" s="704" t="s">
        <v>679</v>
      </c>
      <c r="K132" s="699" t="s">
        <v>948</v>
      </c>
      <c r="L132" s="699">
        <v>2.5000000000000001E-2</v>
      </c>
      <c r="M132" s="693">
        <v>0</v>
      </c>
      <c r="N132" s="688"/>
      <c r="O132" s="953">
        <v>0.39</v>
      </c>
      <c r="P132" s="690"/>
      <c r="Q132" s="690">
        <v>851</v>
      </c>
      <c r="R132" s="690"/>
      <c r="S132" s="691" t="e">
        <f t="shared" ref="S132:S134" si="14">IF(ISBLANK(Q132),"",Q132/M132)</f>
        <v>#DIV/0!</v>
      </c>
      <c r="T132" s="691" t="str">
        <f>IF(ISBLANK(R132),"",R132/N132)</f>
        <v/>
      </c>
      <c r="X132" s="1"/>
      <c r="Y132" s="361"/>
      <c r="Z132" s="1"/>
    </row>
    <row r="133" spans="1:26" s="104" customFormat="1">
      <c r="A133" s="693" t="s">
        <v>697</v>
      </c>
      <c r="B133" s="692" t="s">
        <v>697</v>
      </c>
      <c r="C133" s="699">
        <v>2013</v>
      </c>
      <c r="D133" s="705" t="s">
        <v>221</v>
      </c>
      <c r="E133" s="692" t="s">
        <v>33</v>
      </c>
      <c r="F133" s="692" t="s">
        <v>777</v>
      </c>
      <c r="G133" s="692" t="s">
        <v>763</v>
      </c>
      <c r="H133" s="695" t="s">
        <v>845</v>
      </c>
      <c r="I133" s="695" t="s">
        <v>845</v>
      </c>
      <c r="J133" s="704" t="s">
        <v>680</v>
      </c>
      <c r="K133" s="699" t="s">
        <v>948</v>
      </c>
      <c r="L133" s="699">
        <v>2.5000000000000001E-2</v>
      </c>
      <c r="M133" s="693">
        <v>0</v>
      </c>
      <c r="N133" s="694"/>
      <c r="O133" s="953">
        <v>0.2</v>
      </c>
      <c r="P133" s="690"/>
      <c r="Q133" s="690">
        <v>851</v>
      </c>
      <c r="R133" s="690"/>
      <c r="S133" s="691" t="e">
        <f t="shared" si="14"/>
        <v>#DIV/0!</v>
      </c>
      <c r="T133" s="691" t="str">
        <f>IF(ISBLANK(R133),"",R133/N133)</f>
        <v/>
      </c>
      <c r="U133" s="140"/>
      <c r="X133" s="1"/>
      <c r="Y133" s="361"/>
      <c r="Z133" s="1"/>
    </row>
    <row r="134" spans="1:26" s="357" customFormat="1">
      <c r="A134" s="693" t="s">
        <v>697</v>
      </c>
      <c r="B134" s="693" t="s">
        <v>697</v>
      </c>
      <c r="C134" s="699">
        <v>2013</v>
      </c>
      <c r="D134" s="705" t="s">
        <v>221</v>
      </c>
      <c r="E134" s="692" t="s">
        <v>33</v>
      </c>
      <c r="F134" s="692" t="s">
        <v>777</v>
      </c>
      <c r="G134" s="692" t="s">
        <v>763</v>
      </c>
      <c r="H134" s="695" t="s">
        <v>845</v>
      </c>
      <c r="I134" s="695" t="s">
        <v>845</v>
      </c>
      <c r="J134" s="704" t="s">
        <v>949</v>
      </c>
      <c r="K134" s="699" t="s">
        <v>671</v>
      </c>
      <c r="L134" s="699">
        <v>2.5000000000000001E-2</v>
      </c>
      <c r="M134" s="693">
        <v>0</v>
      </c>
      <c r="N134" s="688"/>
      <c r="O134" s="953">
        <v>0.04</v>
      </c>
      <c r="P134" s="690"/>
      <c r="Q134" s="690">
        <v>851</v>
      </c>
      <c r="R134" s="690"/>
      <c r="S134" s="691" t="e">
        <f t="shared" si="14"/>
        <v>#DIV/0!</v>
      </c>
      <c r="T134" s="691" t="str">
        <f>IF(ISBLANK(R134),"",R134/N134)</f>
        <v/>
      </c>
      <c r="X134" s="1"/>
      <c r="Y134" s="361"/>
      <c r="Z134" s="1"/>
    </row>
    <row r="135" spans="1:26" s="105" customFormat="1">
      <c r="A135" s="693" t="s">
        <v>697</v>
      </c>
      <c r="B135" s="693" t="s">
        <v>697</v>
      </c>
      <c r="C135" s="699">
        <v>2013</v>
      </c>
      <c r="D135" s="705" t="s">
        <v>221</v>
      </c>
      <c r="E135" s="699" t="s">
        <v>33</v>
      </c>
      <c r="F135" s="693" t="s">
        <v>777</v>
      </c>
      <c r="G135" s="693" t="s">
        <v>763</v>
      </c>
      <c r="H135" s="697" t="s">
        <v>845</v>
      </c>
      <c r="I135" s="697" t="s">
        <v>845</v>
      </c>
      <c r="J135" s="704" t="s">
        <v>944</v>
      </c>
      <c r="K135" s="693" t="s">
        <v>1383</v>
      </c>
      <c r="L135" s="699">
        <v>2.5000000000000001E-2</v>
      </c>
      <c r="M135" s="692"/>
      <c r="N135" s="694"/>
      <c r="O135" s="953"/>
      <c r="P135" s="690"/>
      <c r="Q135" s="690">
        <v>0</v>
      </c>
      <c r="R135" s="690"/>
      <c r="S135" s="691" t="s">
        <v>1290</v>
      </c>
      <c r="T135" s="691" t="s">
        <v>1290</v>
      </c>
      <c r="U135" s="357"/>
      <c r="X135" s="1"/>
      <c r="Y135" s="361"/>
      <c r="Z135" s="1"/>
    </row>
    <row r="136" spans="1:26" s="104" customFormat="1">
      <c r="A136" s="693" t="s">
        <v>697</v>
      </c>
      <c r="B136" s="693" t="s">
        <v>697</v>
      </c>
      <c r="C136" s="699">
        <v>2013</v>
      </c>
      <c r="D136" s="705" t="s">
        <v>221</v>
      </c>
      <c r="E136" s="699" t="s">
        <v>33</v>
      </c>
      <c r="F136" s="693" t="s">
        <v>777</v>
      </c>
      <c r="G136" s="693" t="s">
        <v>763</v>
      </c>
      <c r="H136" s="697" t="s">
        <v>845</v>
      </c>
      <c r="I136" s="697" t="s">
        <v>845</v>
      </c>
      <c r="J136" s="704" t="s">
        <v>953</v>
      </c>
      <c r="K136" s="693" t="s">
        <v>1383</v>
      </c>
      <c r="L136" s="699">
        <v>2.5000000000000001E-2</v>
      </c>
      <c r="M136" s="692"/>
      <c r="N136" s="688"/>
      <c r="O136" s="953"/>
      <c r="P136" s="690"/>
      <c r="Q136" s="690">
        <v>637</v>
      </c>
      <c r="R136" s="690"/>
      <c r="S136" s="691" t="e">
        <v>#DIV/0!</v>
      </c>
      <c r="T136" s="691" t="s">
        <v>1290</v>
      </c>
      <c r="U136" s="140"/>
      <c r="X136" s="73"/>
      <c r="Y136" s="363"/>
      <c r="Z136" s="73"/>
    </row>
    <row r="137" spans="1:26">
      <c r="A137" s="693" t="s">
        <v>697</v>
      </c>
      <c r="B137" s="692" t="s">
        <v>697</v>
      </c>
      <c r="C137" s="699">
        <v>2013</v>
      </c>
      <c r="D137" s="717" t="s">
        <v>215</v>
      </c>
      <c r="E137" s="692" t="s">
        <v>33</v>
      </c>
      <c r="F137" s="692" t="s">
        <v>777</v>
      </c>
      <c r="G137" s="692" t="s">
        <v>763</v>
      </c>
      <c r="H137" s="695" t="s">
        <v>845</v>
      </c>
      <c r="I137" s="695" t="s">
        <v>528</v>
      </c>
      <c r="J137" s="704" t="s">
        <v>947</v>
      </c>
      <c r="K137" s="699" t="s">
        <v>948</v>
      </c>
      <c r="L137" s="699">
        <v>2.5000000000000001E-2</v>
      </c>
      <c r="M137" s="692">
        <v>250</v>
      </c>
      <c r="N137" s="688"/>
      <c r="O137" s="953">
        <v>1.7999999999999999E-2</v>
      </c>
      <c r="P137" s="690"/>
      <c r="Q137" s="690">
        <v>500</v>
      </c>
      <c r="R137" s="690"/>
      <c r="S137" s="691">
        <f t="shared" ref="S137:S156" si="15">IF(ISBLANK(Q137),"",Q137/M137)</f>
        <v>2</v>
      </c>
      <c r="T137" s="691" t="str">
        <f t="shared" ref="T137:T156" si="16">IF(ISBLANK(R137),"",R137/N137)</f>
        <v/>
      </c>
    </row>
    <row r="138" spans="1:26">
      <c r="A138" s="693" t="s">
        <v>697</v>
      </c>
      <c r="B138" s="693" t="s">
        <v>697</v>
      </c>
      <c r="C138" s="699">
        <v>2013</v>
      </c>
      <c r="D138" s="717" t="s">
        <v>215</v>
      </c>
      <c r="E138" s="692" t="s">
        <v>33</v>
      </c>
      <c r="F138" s="692" t="s">
        <v>777</v>
      </c>
      <c r="G138" s="692" t="s">
        <v>763</v>
      </c>
      <c r="H138" s="695" t="s">
        <v>845</v>
      </c>
      <c r="I138" s="695" t="s">
        <v>528</v>
      </c>
      <c r="J138" s="704" t="s">
        <v>669</v>
      </c>
      <c r="K138" s="699" t="s">
        <v>948</v>
      </c>
      <c r="L138" s="699">
        <v>2.5000000000000001E-2</v>
      </c>
      <c r="M138" s="692">
        <v>250</v>
      </c>
      <c r="N138" s="688"/>
      <c r="O138" s="668">
        <v>0.05</v>
      </c>
      <c r="P138" s="690"/>
      <c r="Q138" s="690">
        <v>500</v>
      </c>
      <c r="R138" s="690"/>
      <c r="S138" s="691">
        <f t="shared" si="15"/>
        <v>2</v>
      </c>
      <c r="T138" s="691" t="str">
        <f t="shared" si="16"/>
        <v/>
      </c>
    </row>
    <row r="139" spans="1:26">
      <c r="A139" s="693" t="s">
        <v>697</v>
      </c>
      <c r="B139" s="692" t="s">
        <v>697</v>
      </c>
      <c r="C139" s="699">
        <v>2013</v>
      </c>
      <c r="D139" s="717" t="s">
        <v>215</v>
      </c>
      <c r="E139" s="692" t="s">
        <v>33</v>
      </c>
      <c r="F139" s="692" t="s">
        <v>777</v>
      </c>
      <c r="G139" s="692" t="s">
        <v>763</v>
      </c>
      <c r="H139" s="695" t="s">
        <v>845</v>
      </c>
      <c r="I139" s="695" t="s">
        <v>528</v>
      </c>
      <c r="J139" s="704" t="s">
        <v>670</v>
      </c>
      <c r="K139" s="699" t="s">
        <v>948</v>
      </c>
      <c r="L139" s="699">
        <v>2.5000000000000001E-2</v>
      </c>
      <c r="M139" s="692">
        <v>250</v>
      </c>
      <c r="N139" s="694"/>
      <c r="O139" s="668">
        <v>4.4999999999999998E-2</v>
      </c>
      <c r="P139" s="690"/>
      <c r="Q139" s="690">
        <v>500</v>
      </c>
      <c r="R139" s="690"/>
      <c r="S139" s="691">
        <f t="shared" si="15"/>
        <v>2</v>
      </c>
      <c r="T139" s="691" t="str">
        <f t="shared" si="16"/>
        <v/>
      </c>
    </row>
    <row r="140" spans="1:26">
      <c r="A140" s="693" t="s">
        <v>697</v>
      </c>
      <c r="B140" s="692" t="s">
        <v>697</v>
      </c>
      <c r="C140" s="699">
        <v>2013</v>
      </c>
      <c r="D140" s="717" t="s">
        <v>215</v>
      </c>
      <c r="E140" s="692" t="s">
        <v>33</v>
      </c>
      <c r="F140" s="692" t="s">
        <v>777</v>
      </c>
      <c r="G140" s="692" t="s">
        <v>763</v>
      </c>
      <c r="H140" s="695" t="s">
        <v>845</v>
      </c>
      <c r="I140" s="695" t="s">
        <v>528</v>
      </c>
      <c r="J140" s="704" t="s">
        <v>668</v>
      </c>
      <c r="K140" s="699" t="s">
        <v>948</v>
      </c>
      <c r="L140" s="699">
        <v>2.5000000000000001E-2</v>
      </c>
      <c r="M140" s="692">
        <v>250</v>
      </c>
      <c r="N140" s="688"/>
      <c r="O140" s="668">
        <v>7.3999999999999996E-2</v>
      </c>
      <c r="P140" s="690"/>
      <c r="Q140" s="690">
        <v>500</v>
      </c>
      <c r="R140" s="690"/>
      <c r="S140" s="691">
        <f t="shared" si="15"/>
        <v>2</v>
      </c>
      <c r="T140" s="691" t="str">
        <f t="shared" si="16"/>
        <v/>
      </c>
    </row>
    <row r="141" spans="1:26">
      <c r="A141" s="693" t="s">
        <v>697</v>
      </c>
      <c r="B141" s="692" t="s">
        <v>697</v>
      </c>
      <c r="C141" s="699">
        <v>2013</v>
      </c>
      <c r="D141" s="717" t="s">
        <v>215</v>
      </c>
      <c r="E141" s="692" t="s">
        <v>33</v>
      </c>
      <c r="F141" s="692" t="s">
        <v>777</v>
      </c>
      <c r="G141" s="692" t="s">
        <v>763</v>
      </c>
      <c r="H141" s="695" t="s">
        <v>420</v>
      </c>
      <c r="I141" s="695" t="s">
        <v>528</v>
      </c>
      <c r="J141" s="704" t="s">
        <v>947</v>
      </c>
      <c r="K141" s="699" t="s">
        <v>948</v>
      </c>
      <c r="L141" s="699">
        <v>2.5000000000000001E-2</v>
      </c>
      <c r="M141" s="692">
        <v>0</v>
      </c>
      <c r="N141" s="694"/>
      <c r="O141" s="668">
        <v>1.7999999999999999E-2</v>
      </c>
      <c r="P141" s="690"/>
      <c r="Q141" s="690">
        <v>400</v>
      </c>
      <c r="R141" s="690"/>
      <c r="S141" s="691" t="e">
        <f t="shared" si="15"/>
        <v>#DIV/0!</v>
      </c>
      <c r="T141" s="691" t="str">
        <f t="shared" si="16"/>
        <v/>
      </c>
    </row>
    <row r="142" spans="1:26">
      <c r="A142" s="693" t="s">
        <v>697</v>
      </c>
      <c r="B142" s="693" t="s">
        <v>697</v>
      </c>
      <c r="C142" s="699">
        <v>2013</v>
      </c>
      <c r="D142" s="717" t="s">
        <v>215</v>
      </c>
      <c r="E142" s="692" t="s">
        <v>33</v>
      </c>
      <c r="F142" s="692" t="s">
        <v>777</v>
      </c>
      <c r="G142" s="692" t="s">
        <v>763</v>
      </c>
      <c r="H142" s="695" t="s">
        <v>420</v>
      </c>
      <c r="I142" s="725" t="s">
        <v>528</v>
      </c>
      <c r="J142" s="704" t="s">
        <v>669</v>
      </c>
      <c r="K142" s="699" t="s">
        <v>948</v>
      </c>
      <c r="L142" s="699">
        <v>2.5000000000000001E-2</v>
      </c>
      <c r="M142" s="692">
        <v>0</v>
      </c>
      <c r="N142" s="688"/>
      <c r="O142" s="668"/>
      <c r="P142" s="690"/>
      <c r="Q142" s="690">
        <v>400</v>
      </c>
      <c r="R142" s="690"/>
      <c r="S142" s="691" t="e">
        <f t="shared" si="15"/>
        <v>#DIV/0!</v>
      </c>
      <c r="T142" s="691" t="str">
        <f t="shared" si="16"/>
        <v/>
      </c>
    </row>
    <row r="143" spans="1:26">
      <c r="A143" s="689" t="s">
        <v>697</v>
      </c>
      <c r="B143" s="688" t="s">
        <v>697</v>
      </c>
      <c r="C143" s="704">
        <v>2013</v>
      </c>
      <c r="D143" s="703" t="s">
        <v>215</v>
      </c>
      <c r="E143" s="688" t="s">
        <v>33</v>
      </c>
      <c r="F143" s="692" t="s">
        <v>777</v>
      </c>
      <c r="G143" s="688" t="s">
        <v>763</v>
      </c>
      <c r="H143" s="695" t="s">
        <v>420</v>
      </c>
      <c r="I143" s="712" t="s">
        <v>528</v>
      </c>
      <c r="J143" s="704" t="s">
        <v>670</v>
      </c>
      <c r="K143" s="704" t="s">
        <v>948</v>
      </c>
      <c r="L143" s="704">
        <v>2.5000000000000001E-2</v>
      </c>
      <c r="M143" s="688">
        <v>0</v>
      </c>
      <c r="N143" s="694"/>
      <c r="O143" s="668">
        <v>4.4999999999999998E-2</v>
      </c>
      <c r="P143" s="690"/>
      <c r="Q143" s="690">
        <v>400</v>
      </c>
      <c r="R143" s="690"/>
      <c r="S143" s="691" t="e">
        <f t="shared" si="15"/>
        <v>#DIV/0!</v>
      </c>
      <c r="T143" s="691" t="str">
        <f t="shared" si="16"/>
        <v/>
      </c>
    </row>
    <row r="144" spans="1:26">
      <c r="A144" s="693" t="s">
        <v>697</v>
      </c>
      <c r="B144" s="692" t="s">
        <v>697</v>
      </c>
      <c r="C144" s="699">
        <v>2013</v>
      </c>
      <c r="D144" s="717" t="s">
        <v>215</v>
      </c>
      <c r="E144" s="692" t="s">
        <v>33</v>
      </c>
      <c r="F144" s="692" t="s">
        <v>777</v>
      </c>
      <c r="G144" s="692" t="s">
        <v>763</v>
      </c>
      <c r="H144" s="695" t="s">
        <v>420</v>
      </c>
      <c r="I144" s="695" t="s">
        <v>528</v>
      </c>
      <c r="J144" s="704" t="s">
        <v>668</v>
      </c>
      <c r="K144" s="699" t="s">
        <v>948</v>
      </c>
      <c r="L144" s="699">
        <v>2.5000000000000001E-2</v>
      </c>
      <c r="M144" s="692">
        <v>0</v>
      </c>
      <c r="N144" s="688"/>
      <c r="O144" s="668">
        <v>7.3999999999999996E-2</v>
      </c>
      <c r="P144" s="690"/>
      <c r="Q144" s="690">
        <v>400</v>
      </c>
      <c r="R144" s="690"/>
      <c r="S144" s="691" t="e">
        <f t="shared" si="15"/>
        <v>#DIV/0!</v>
      </c>
      <c r="T144" s="691" t="str">
        <f t="shared" si="16"/>
        <v/>
      </c>
    </row>
    <row r="145" spans="1:20">
      <c r="A145" s="733" t="s">
        <v>697</v>
      </c>
      <c r="B145" s="733" t="s">
        <v>697</v>
      </c>
      <c r="C145" s="726">
        <v>2013</v>
      </c>
      <c r="D145" s="720" t="s">
        <v>215</v>
      </c>
      <c r="E145" s="734" t="s">
        <v>33</v>
      </c>
      <c r="F145" s="734" t="s">
        <v>779</v>
      </c>
      <c r="G145" s="734" t="s">
        <v>763</v>
      </c>
      <c r="H145" s="695" t="s">
        <v>478</v>
      </c>
      <c r="I145" s="695" t="s">
        <v>528</v>
      </c>
      <c r="J145" s="713" t="s">
        <v>947</v>
      </c>
      <c r="K145" s="726" t="s">
        <v>948</v>
      </c>
      <c r="L145" s="726">
        <v>2.5000000000000001E-2</v>
      </c>
      <c r="M145" s="734">
        <v>975</v>
      </c>
      <c r="N145" s="694"/>
      <c r="O145" s="672"/>
      <c r="P145" s="696"/>
      <c r="Q145" s="696">
        <v>0</v>
      </c>
      <c r="R145" s="696"/>
      <c r="S145" s="727">
        <f t="shared" si="15"/>
        <v>0</v>
      </c>
      <c r="T145" s="727" t="str">
        <f t="shared" si="16"/>
        <v/>
      </c>
    </row>
    <row r="146" spans="1:20">
      <c r="A146" s="693" t="s">
        <v>697</v>
      </c>
      <c r="B146" s="692" t="s">
        <v>697</v>
      </c>
      <c r="C146" s="699">
        <v>2013</v>
      </c>
      <c r="D146" s="705" t="s">
        <v>215</v>
      </c>
      <c r="E146" s="692" t="s">
        <v>33</v>
      </c>
      <c r="F146" s="692" t="s">
        <v>779</v>
      </c>
      <c r="G146" s="692" t="s">
        <v>763</v>
      </c>
      <c r="H146" s="695" t="s">
        <v>478</v>
      </c>
      <c r="I146" s="695" t="s">
        <v>528</v>
      </c>
      <c r="J146" s="699" t="s">
        <v>669</v>
      </c>
      <c r="K146" s="699" t="s">
        <v>948</v>
      </c>
      <c r="L146" s="699">
        <v>2.5000000000000001E-2</v>
      </c>
      <c r="M146" s="692">
        <v>975</v>
      </c>
      <c r="N146" s="688"/>
      <c r="O146" s="672"/>
      <c r="P146" s="696"/>
      <c r="Q146" s="696">
        <v>0</v>
      </c>
      <c r="R146" s="696"/>
      <c r="S146" s="727">
        <f t="shared" si="15"/>
        <v>0</v>
      </c>
      <c r="T146" s="727" t="str">
        <f t="shared" si="16"/>
        <v/>
      </c>
    </row>
    <row r="147" spans="1:20">
      <c r="A147" s="728" t="s">
        <v>697</v>
      </c>
      <c r="B147" s="687" t="s">
        <v>697</v>
      </c>
      <c r="C147" s="699">
        <v>2013</v>
      </c>
      <c r="D147" s="705" t="s">
        <v>215</v>
      </c>
      <c r="E147" s="692" t="s">
        <v>33</v>
      </c>
      <c r="F147" s="692" t="s">
        <v>779</v>
      </c>
      <c r="G147" s="692" t="s">
        <v>763</v>
      </c>
      <c r="H147" s="695" t="s">
        <v>478</v>
      </c>
      <c r="I147" s="695" t="s">
        <v>528</v>
      </c>
      <c r="J147" s="704" t="s">
        <v>670</v>
      </c>
      <c r="K147" s="709" t="s">
        <v>948</v>
      </c>
      <c r="L147" s="699">
        <v>2.5000000000000001E-2</v>
      </c>
      <c r="M147" s="688">
        <v>975</v>
      </c>
      <c r="N147" s="694"/>
      <c r="O147" s="668"/>
      <c r="P147" s="690"/>
      <c r="Q147" s="690">
        <v>0</v>
      </c>
      <c r="R147" s="690"/>
      <c r="S147" s="691">
        <f t="shared" si="15"/>
        <v>0</v>
      </c>
      <c r="T147" s="691" t="str">
        <f t="shared" si="16"/>
        <v/>
      </c>
    </row>
    <row r="148" spans="1:20">
      <c r="A148" s="729" t="s">
        <v>697</v>
      </c>
      <c r="B148" s="687" t="s">
        <v>697</v>
      </c>
      <c r="C148" s="699">
        <v>2013</v>
      </c>
      <c r="D148" s="705" t="s">
        <v>215</v>
      </c>
      <c r="E148" s="692" t="s">
        <v>33</v>
      </c>
      <c r="F148" s="692" t="s">
        <v>779</v>
      </c>
      <c r="G148" s="692" t="s">
        <v>763</v>
      </c>
      <c r="H148" s="695" t="s">
        <v>478</v>
      </c>
      <c r="I148" s="695" t="s">
        <v>528</v>
      </c>
      <c r="J148" s="704" t="s">
        <v>668</v>
      </c>
      <c r="K148" s="709" t="s">
        <v>948</v>
      </c>
      <c r="L148" s="699">
        <v>2.5000000000000001E-2</v>
      </c>
      <c r="M148" s="688">
        <v>975</v>
      </c>
      <c r="N148" s="688"/>
      <c r="O148" s="668"/>
      <c r="P148" s="690"/>
      <c r="Q148" s="690">
        <v>0</v>
      </c>
      <c r="R148" s="690"/>
      <c r="S148" s="691">
        <f t="shared" si="15"/>
        <v>0</v>
      </c>
      <c r="T148" s="691" t="str">
        <f t="shared" si="16"/>
        <v/>
      </c>
    </row>
    <row r="149" spans="1:20">
      <c r="A149" s="729" t="s">
        <v>697</v>
      </c>
      <c r="B149" s="687" t="s">
        <v>697</v>
      </c>
      <c r="C149" s="699">
        <v>2013</v>
      </c>
      <c r="D149" s="705" t="s">
        <v>215</v>
      </c>
      <c r="E149" s="692" t="s">
        <v>33</v>
      </c>
      <c r="F149" s="692" t="s">
        <v>779</v>
      </c>
      <c r="G149" s="692" t="s">
        <v>763</v>
      </c>
      <c r="H149" s="695" t="s">
        <v>1323</v>
      </c>
      <c r="I149" s="695" t="s">
        <v>528</v>
      </c>
      <c r="J149" s="704" t="s">
        <v>947</v>
      </c>
      <c r="K149" s="709" t="s">
        <v>948</v>
      </c>
      <c r="L149" s="699">
        <v>2.5000000000000001E-2</v>
      </c>
      <c r="M149" s="688">
        <v>0</v>
      </c>
      <c r="N149" s="694"/>
      <c r="O149" s="672">
        <v>1.7000000000000001E-2</v>
      </c>
      <c r="P149" s="690"/>
      <c r="Q149" s="690">
        <v>175</v>
      </c>
      <c r="R149" s="690"/>
      <c r="S149" s="691" t="e">
        <f t="shared" si="15"/>
        <v>#DIV/0!</v>
      </c>
      <c r="T149" s="691" t="str">
        <f t="shared" si="16"/>
        <v/>
      </c>
    </row>
    <row r="150" spans="1:20">
      <c r="A150" s="729" t="s">
        <v>697</v>
      </c>
      <c r="B150" s="702" t="s">
        <v>697</v>
      </c>
      <c r="C150" s="699">
        <v>2013</v>
      </c>
      <c r="D150" s="705" t="s">
        <v>215</v>
      </c>
      <c r="E150" s="692" t="s">
        <v>33</v>
      </c>
      <c r="F150" s="692" t="s">
        <v>779</v>
      </c>
      <c r="G150" s="692" t="s">
        <v>763</v>
      </c>
      <c r="H150" s="695" t="s">
        <v>1323</v>
      </c>
      <c r="I150" s="695" t="s">
        <v>528</v>
      </c>
      <c r="J150" s="704" t="s">
        <v>669</v>
      </c>
      <c r="K150" s="709" t="s">
        <v>948</v>
      </c>
      <c r="L150" s="699">
        <v>2.5000000000000001E-2</v>
      </c>
      <c r="M150" s="688">
        <v>0</v>
      </c>
      <c r="N150" s="688"/>
      <c r="O150" s="672">
        <v>0.06</v>
      </c>
      <c r="P150" s="690"/>
      <c r="Q150" s="690">
        <v>175</v>
      </c>
      <c r="R150" s="690"/>
      <c r="S150" s="691" t="e">
        <f t="shared" si="15"/>
        <v>#DIV/0!</v>
      </c>
      <c r="T150" s="691" t="str">
        <f t="shared" si="16"/>
        <v/>
      </c>
    </row>
    <row r="151" spans="1:20">
      <c r="A151" s="729" t="s">
        <v>697</v>
      </c>
      <c r="B151" s="687" t="s">
        <v>697</v>
      </c>
      <c r="C151" s="699">
        <v>2013</v>
      </c>
      <c r="D151" s="705" t="s">
        <v>215</v>
      </c>
      <c r="E151" s="692" t="s">
        <v>33</v>
      </c>
      <c r="F151" s="692" t="s">
        <v>779</v>
      </c>
      <c r="G151" s="692" t="s">
        <v>763</v>
      </c>
      <c r="H151" s="695" t="s">
        <v>1323</v>
      </c>
      <c r="I151" s="695" t="s">
        <v>528</v>
      </c>
      <c r="J151" s="704" t="s">
        <v>670</v>
      </c>
      <c r="K151" s="709" t="s">
        <v>948</v>
      </c>
      <c r="L151" s="699">
        <v>2.5000000000000001E-2</v>
      </c>
      <c r="M151" s="688">
        <v>0</v>
      </c>
      <c r="N151" s="694"/>
      <c r="O151" s="668">
        <v>6.2E-2</v>
      </c>
      <c r="P151" s="690"/>
      <c r="Q151" s="690">
        <v>175</v>
      </c>
      <c r="R151" s="690"/>
      <c r="S151" s="691" t="e">
        <f t="shared" si="15"/>
        <v>#DIV/0!</v>
      </c>
      <c r="T151" s="691" t="str">
        <f t="shared" si="16"/>
        <v/>
      </c>
    </row>
    <row r="152" spans="1:20">
      <c r="A152" s="729" t="s">
        <v>697</v>
      </c>
      <c r="B152" s="687" t="s">
        <v>697</v>
      </c>
      <c r="C152" s="699">
        <v>2013</v>
      </c>
      <c r="D152" s="705" t="s">
        <v>215</v>
      </c>
      <c r="E152" s="692" t="s">
        <v>33</v>
      </c>
      <c r="F152" s="692" t="s">
        <v>779</v>
      </c>
      <c r="G152" s="692" t="s">
        <v>763</v>
      </c>
      <c r="H152" s="695" t="s">
        <v>1323</v>
      </c>
      <c r="I152" s="695" t="s">
        <v>528</v>
      </c>
      <c r="J152" s="704" t="s">
        <v>668</v>
      </c>
      <c r="K152" s="709" t="s">
        <v>948</v>
      </c>
      <c r="L152" s="699">
        <v>2.5000000000000001E-2</v>
      </c>
      <c r="M152" s="688">
        <v>0</v>
      </c>
      <c r="N152" s="688"/>
      <c r="O152" s="668">
        <v>5.8000000000000003E-2</v>
      </c>
      <c r="P152" s="690"/>
      <c r="Q152" s="690">
        <v>175</v>
      </c>
      <c r="R152" s="690"/>
      <c r="S152" s="691" t="e">
        <f t="shared" si="15"/>
        <v>#DIV/0!</v>
      </c>
      <c r="T152" s="691" t="str">
        <f t="shared" si="16"/>
        <v/>
      </c>
    </row>
    <row r="153" spans="1:20">
      <c r="A153" s="729" t="s">
        <v>697</v>
      </c>
      <c r="B153" s="687" t="s">
        <v>697</v>
      </c>
      <c r="C153" s="699">
        <v>2013</v>
      </c>
      <c r="D153" s="705" t="s">
        <v>215</v>
      </c>
      <c r="E153" s="692" t="s">
        <v>33</v>
      </c>
      <c r="F153" s="692" t="s">
        <v>779</v>
      </c>
      <c r="G153" s="692" t="s">
        <v>763</v>
      </c>
      <c r="H153" s="695" t="s">
        <v>1355</v>
      </c>
      <c r="I153" s="695" t="s">
        <v>528</v>
      </c>
      <c r="J153" s="704" t="s">
        <v>947</v>
      </c>
      <c r="K153" s="709" t="s">
        <v>948</v>
      </c>
      <c r="L153" s="699">
        <v>2.5000000000000001E-2</v>
      </c>
      <c r="M153" s="688">
        <v>0</v>
      </c>
      <c r="N153" s="688"/>
      <c r="O153" s="672">
        <v>1.7000000000000001E-2</v>
      </c>
      <c r="P153" s="690"/>
      <c r="Q153" s="690">
        <v>150</v>
      </c>
      <c r="R153" s="690"/>
      <c r="S153" s="691" t="e">
        <f t="shared" si="15"/>
        <v>#DIV/0!</v>
      </c>
      <c r="T153" s="691" t="str">
        <f t="shared" si="16"/>
        <v/>
      </c>
    </row>
    <row r="154" spans="1:20">
      <c r="A154" s="729" t="s">
        <v>697</v>
      </c>
      <c r="B154" s="702" t="s">
        <v>697</v>
      </c>
      <c r="C154" s="699">
        <v>2013</v>
      </c>
      <c r="D154" s="705" t="s">
        <v>215</v>
      </c>
      <c r="E154" s="692" t="s">
        <v>33</v>
      </c>
      <c r="F154" s="692" t="s">
        <v>779</v>
      </c>
      <c r="G154" s="692" t="s">
        <v>763</v>
      </c>
      <c r="H154" s="695" t="s">
        <v>1355</v>
      </c>
      <c r="I154" s="695" t="s">
        <v>528</v>
      </c>
      <c r="J154" s="704" t="s">
        <v>669</v>
      </c>
      <c r="K154" s="709" t="s">
        <v>948</v>
      </c>
      <c r="L154" s="699">
        <v>2.5000000000000001E-2</v>
      </c>
      <c r="M154" s="688">
        <v>0</v>
      </c>
      <c r="N154" s="694"/>
      <c r="O154" s="672">
        <v>0.06</v>
      </c>
      <c r="P154" s="690"/>
      <c r="Q154" s="690">
        <v>150</v>
      </c>
      <c r="R154" s="690"/>
      <c r="S154" s="691" t="e">
        <f t="shared" si="15"/>
        <v>#DIV/0!</v>
      </c>
      <c r="T154" s="691" t="str">
        <f t="shared" si="16"/>
        <v/>
      </c>
    </row>
    <row r="155" spans="1:20">
      <c r="A155" s="729" t="s">
        <v>697</v>
      </c>
      <c r="B155" s="687" t="s">
        <v>697</v>
      </c>
      <c r="C155" s="699">
        <v>2013</v>
      </c>
      <c r="D155" s="705" t="s">
        <v>215</v>
      </c>
      <c r="E155" s="692" t="s">
        <v>33</v>
      </c>
      <c r="F155" s="692" t="s">
        <v>779</v>
      </c>
      <c r="G155" s="692" t="s">
        <v>763</v>
      </c>
      <c r="H155" s="695" t="s">
        <v>1355</v>
      </c>
      <c r="I155" s="695" t="s">
        <v>528</v>
      </c>
      <c r="J155" s="704" t="s">
        <v>670</v>
      </c>
      <c r="K155" s="709" t="s">
        <v>948</v>
      </c>
      <c r="L155" s="699">
        <v>2.5000000000000001E-2</v>
      </c>
      <c r="M155" s="688">
        <v>0</v>
      </c>
      <c r="N155" s="688"/>
      <c r="O155" s="668">
        <v>6.2E-2</v>
      </c>
      <c r="P155" s="690"/>
      <c r="Q155" s="690">
        <v>150</v>
      </c>
      <c r="R155" s="690"/>
      <c r="S155" s="691" t="e">
        <f t="shared" si="15"/>
        <v>#DIV/0!</v>
      </c>
      <c r="T155" s="691" t="str">
        <f t="shared" si="16"/>
        <v/>
      </c>
    </row>
    <row r="156" spans="1:20">
      <c r="A156" s="729" t="s">
        <v>697</v>
      </c>
      <c r="B156" s="687" t="s">
        <v>697</v>
      </c>
      <c r="C156" s="699">
        <v>2013</v>
      </c>
      <c r="D156" s="705" t="s">
        <v>215</v>
      </c>
      <c r="E156" s="734" t="s">
        <v>33</v>
      </c>
      <c r="F156" s="692" t="s">
        <v>779</v>
      </c>
      <c r="G156" s="692" t="s">
        <v>763</v>
      </c>
      <c r="H156" s="695" t="s">
        <v>1355</v>
      </c>
      <c r="I156" s="695" t="s">
        <v>528</v>
      </c>
      <c r="J156" s="704" t="s">
        <v>668</v>
      </c>
      <c r="K156" s="709" t="s">
        <v>948</v>
      </c>
      <c r="L156" s="699">
        <v>2.5000000000000001E-2</v>
      </c>
      <c r="M156" s="688">
        <v>0</v>
      </c>
      <c r="N156" s="694"/>
      <c r="O156" s="668">
        <v>5.8000000000000003E-2</v>
      </c>
      <c r="P156" s="690"/>
      <c r="Q156" s="690">
        <v>150</v>
      </c>
      <c r="R156" s="690"/>
      <c r="S156" s="691" t="e">
        <f t="shared" si="15"/>
        <v>#DIV/0!</v>
      </c>
      <c r="T156" s="691" t="str">
        <f t="shared" si="16"/>
        <v/>
      </c>
    </row>
    <row r="157" spans="1:20" ht="12.75" customHeight="1">
      <c r="A157" s="729" t="s">
        <v>697</v>
      </c>
      <c r="B157" s="702" t="s">
        <v>697</v>
      </c>
      <c r="C157" s="699">
        <v>2013</v>
      </c>
      <c r="D157" s="705" t="s">
        <v>1298</v>
      </c>
      <c r="E157" s="692" t="s">
        <v>33</v>
      </c>
      <c r="F157" s="692" t="s">
        <v>777</v>
      </c>
      <c r="G157" s="692" t="s">
        <v>763</v>
      </c>
      <c r="H157" s="695" t="s">
        <v>528</v>
      </c>
      <c r="I157" s="695" t="s">
        <v>528</v>
      </c>
      <c r="J157" s="704" t="s">
        <v>681</v>
      </c>
      <c r="K157" s="699" t="s">
        <v>1383</v>
      </c>
      <c r="L157" s="699">
        <v>2.5000000000000001E-2</v>
      </c>
      <c r="M157" s="688"/>
      <c r="N157" s="688"/>
      <c r="O157" s="668"/>
      <c r="P157" s="690"/>
      <c r="Q157" s="690">
        <v>110</v>
      </c>
      <c r="R157" s="690"/>
      <c r="S157" s="691" t="e">
        <v>#DIV/0!</v>
      </c>
      <c r="T157" s="691" t="s">
        <v>1290</v>
      </c>
    </row>
    <row r="158" spans="1:20" ht="16.5" customHeight="1">
      <c r="A158" s="729" t="s">
        <v>697</v>
      </c>
      <c r="B158" s="702" t="s">
        <v>697</v>
      </c>
      <c r="C158" s="699">
        <v>2013</v>
      </c>
      <c r="D158" s="705" t="s">
        <v>1298</v>
      </c>
      <c r="E158" s="692" t="s">
        <v>33</v>
      </c>
      <c r="F158" s="692" t="s">
        <v>777</v>
      </c>
      <c r="G158" s="692" t="s">
        <v>763</v>
      </c>
      <c r="H158" s="695" t="s">
        <v>528</v>
      </c>
      <c r="I158" s="695" t="s">
        <v>528</v>
      </c>
      <c r="J158" s="704" t="s">
        <v>1384</v>
      </c>
      <c r="K158" s="699" t="s">
        <v>1383</v>
      </c>
      <c r="L158" s="699">
        <v>2.5000000000000001E-2</v>
      </c>
      <c r="M158" s="688"/>
      <c r="N158" s="694"/>
      <c r="O158" s="668"/>
      <c r="P158" s="690"/>
      <c r="Q158" s="690">
        <v>110</v>
      </c>
      <c r="R158" s="690"/>
      <c r="S158" s="691" t="e">
        <v>#DIV/0!</v>
      </c>
      <c r="T158" s="691" t="s">
        <v>1290</v>
      </c>
    </row>
    <row r="159" spans="1:20" ht="15" customHeight="1">
      <c r="A159" s="729" t="s">
        <v>697</v>
      </c>
      <c r="B159" s="687" t="s">
        <v>697</v>
      </c>
      <c r="C159" s="699">
        <v>2013</v>
      </c>
      <c r="D159" s="685" t="s">
        <v>1298</v>
      </c>
      <c r="E159" s="699" t="s">
        <v>33</v>
      </c>
      <c r="F159" s="693" t="s">
        <v>777</v>
      </c>
      <c r="G159" s="693" t="s">
        <v>763</v>
      </c>
      <c r="H159" s="697" t="s">
        <v>528</v>
      </c>
      <c r="I159" s="697" t="s">
        <v>528</v>
      </c>
      <c r="J159" s="704" t="s">
        <v>947</v>
      </c>
      <c r="K159" s="707" t="s">
        <v>1383</v>
      </c>
      <c r="L159" s="699">
        <v>2.5000000000000001E-2</v>
      </c>
      <c r="M159" s="688"/>
      <c r="N159" s="694"/>
      <c r="O159" s="668"/>
      <c r="P159" s="690"/>
      <c r="Q159" s="690">
        <v>317</v>
      </c>
      <c r="R159" s="690"/>
      <c r="S159" s="691" t="e">
        <v>#DIV/0!</v>
      </c>
      <c r="T159" s="691" t="s">
        <v>1290</v>
      </c>
    </row>
    <row r="160" spans="1:20" ht="18.75" customHeight="1">
      <c r="A160" s="729" t="s">
        <v>697</v>
      </c>
      <c r="B160" s="687" t="s">
        <v>697</v>
      </c>
      <c r="C160" s="699">
        <v>2013</v>
      </c>
      <c r="D160" s="685" t="s">
        <v>1298</v>
      </c>
      <c r="E160" s="699" t="s">
        <v>33</v>
      </c>
      <c r="F160" s="693" t="s">
        <v>777</v>
      </c>
      <c r="G160" s="693" t="s">
        <v>763</v>
      </c>
      <c r="H160" s="697" t="s">
        <v>528</v>
      </c>
      <c r="I160" s="697" t="s">
        <v>528</v>
      </c>
      <c r="J160" s="704" t="s">
        <v>669</v>
      </c>
      <c r="K160" s="707" t="s">
        <v>1383</v>
      </c>
      <c r="L160" s="699">
        <v>2.5000000000000001E-2</v>
      </c>
      <c r="M160" s="688"/>
      <c r="N160" s="688"/>
      <c r="O160" s="668"/>
      <c r="P160" s="690"/>
      <c r="Q160" s="690">
        <v>317</v>
      </c>
      <c r="R160" s="690"/>
      <c r="S160" s="691"/>
      <c r="T160" s="691"/>
    </row>
    <row r="161" spans="1:20" s="109" customFormat="1" ht="15.75" customHeight="1">
      <c r="A161" s="729" t="s">
        <v>697</v>
      </c>
      <c r="B161" s="687" t="s">
        <v>697</v>
      </c>
      <c r="C161" s="699">
        <v>2013</v>
      </c>
      <c r="D161" s="685" t="s">
        <v>1298</v>
      </c>
      <c r="E161" s="699" t="s">
        <v>33</v>
      </c>
      <c r="F161" s="693" t="s">
        <v>777</v>
      </c>
      <c r="G161" s="693" t="s">
        <v>763</v>
      </c>
      <c r="H161" s="697" t="s">
        <v>528</v>
      </c>
      <c r="I161" s="697" t="s">
        <v>528</v>
      </c>
      <c r="J161" s="704" t="s">
        <v>944</v>
      </c>
      <c r="K161" s="707" t="s">
        <v>1383</v>
      </c>
      <c r="L161" s="699">
        <v>2.5000000000000001E-2</v>
      </c>
      <c r="M161" s="689"/>
      <c r="N161" s="689"/>
      <c r="O161" s="668"/>
      <c r="P161" s="690"/>
      <c r="Q161" s="690">
        <v>317</v>
      </c>
      <c r="R161" s="690"/>
      <c r="S161" s="691" t="e">
        <v>#DIV/0!</v>
      </c>
      <c r="T161" s="691" t="s">
        <v>1290</v>
      </c>
    </row>
    <row r="162" spans="1:20" s="109" customFormat="1" ht="15" customHeight="1">
      <c r="A162" s="729" t="s">
        <v>697</v>
      </c>
      <c r="B162" s="687" t="s">
        <v>697</v>
      </c>
      <c r="C162" s="699">
        <v>2013</v>
      </c>
      <c r="D162" s="685" t="s">
        <v>1298</v>
      </c>
      <c r="E162" s="699" t="s">
        <v>33</v>
      </c>
      <c r="F162" s="693" t="s">
        <v>777</v>
      </c>
      <c r="G162" s="693" t="s">
        <v>763</v>
      </c>
      <c r="H162" s="697" t="s">
        <v>528</v>
      </c>
      <c r="I162" s="697" t="s">
        <v>528</v>
      </c>
      <c r="J162" s="736" t="s">
        <v>953</v>
      </c>
      <c r="K162" s="707" t="s">
        <v>1383</v>
      </c>
      <c r="L162" s="699">
        <v>2.5000000000000001E-2</v>
      </c>
      <c r="M162" s="689"/>
      <c r="N162" s="748"/>
      <c r="O162" s="668"/>
      <c r="P162" s="690"/>
      <c r="Q162" s="690">
        <v>367</v>
      </c>
      <c r="R162" s="690"/>
      <c r="S162" s="691" t="e">
        <v>#DIV/0!</v>
      </c>
      <c r="T162" s="691" t="s">
        <v>1290</v>
      </c>
    </row>
    <row r="163" spans="1:20" s="109" customFormat="1" ht="18.75" customHeight="1">
      <c r="A163" s="729" t="s">
        <v>697</v>
      </c>
      <c r="B163" s="687" t="s">
        <v>697</v>
      </c>
      <c r="C163" s="699">
        <v>2013</v>
      </c>
      <c r="D163" s="685" t="s">
        <v>1298</v>
      </c>
      <c r="E163" s="699" t="s">
        <v>33</v>
      </c>
      <c r="F163" s="693" t="s">
        <v>777</v>
      </c>
      <c r="G163" s="693" t="s">
        <v>763</v>
      </c>
      <c r="H163" s="697" t="s">
        <v>528</v>
      </c>
      <c r="I163" s="697" t="s">
        <v>528</v>
      </c>
      <c r="J163" s="736" t="s">
        <v>953</v>
      </c>
      <c r="K163" s="707" t="s">
        <v>1383</v>
      </c>
      <c r="L163" s="699">
        <v>2.5000000000000001E-2</v>
      </c>
      <c r="M163" s="689"/>
      <c r="N163" s="748"/>
      <c r="O163" s="668"/>
      <c r="P163" s="690"/>
      <c r="Q163" s="690">
        <v>367</v>
      </c>
      <c r="R163" s="690"/>
      <c r="S163" s="691" t="e">
        <v>#DIV/0!</v>
      </c>
      <c r="T163" s="691" t="s">
        <v>1290</v>
      </c>
    </row>
    <row r="164" spans="1:20">
      <c r="A164" s="729" t="s">
        <v>697</v>
      </c>
      <c r="B164" s="702" t="s">
        <v>697</v>
      </c>
      <c r="C164" s="699">
        <v>2013</v>
      </c>
      <c r="D164" s="722" t="s">
        <v>1297</v>
      </c>
      <c r="E164" s="735" t="s">
        <v>34</v>
      </c>
      <c r="F164" s="692" t="s">
        <v>777</v>
      </c>
      <c r="G164" s="692" t="s">
        <v>763</v>
      </c>
      <c r="H164" s="695" t="s">
        <v>845</v>
      </c>
      <c r="I164" s="695" t="s">
        <v>845</v>
      </c>
      <c r="J164" s="704" t="s">
        <v>947</v>
      </c>
      <c r="K164" s="709" t="s">
        <v>948</v>
      </c>
      <c r="L164" s="699">
        <v>2.5000000000000001E-2</v>
      </c>
      <c r="M164" s="688">
        <v>720</v>
      </c>
      <c r="N164" s="688"/>
      <c r="O164" s="668">
        <v>3.5999999999999997E-2</v>
      </c>
      <c r="P164" s="690"/>
      <c r="Q164" s="690">
        <v>869</v>
      </c>
      <c r="R164" s="690"/>
      <c r="S164" s="691">
        <f t="shared" ref="S164:S167" si="17">IF(ISBLANK(Q164),"",Q164/M164)</f>
        <v>1.2069444444444444</v>
      </c>
      <c r="T164" s="691" t="str">
        <f>IF(ISBLANK(R164),"",R164/N164)</f>
        <v/>
      </c>
    </row>
    <row r="165" spans="1:20">
      <c r="A165" s="729" t="s">
        <v>697</v>
      </c>
      <c r="B165" s="702" t="s">
        <v>697</v>
      </c>
      <c r="C165" s="699">
        <v>2013</v>
      </c>
      <c r="D165" s="705" t="s">
        <v>1297</v>
      </c>
      <c r="E165" s="692" t="s">
        <v>34</v>
      </c>
      <c r="F165" s="694" t="s">
        <v>777</v>
      </c>
      <c r="G165" s="694" t="s">
        <v>763</v>
      </c>
      <c r="H165" s="695" t="s">
        <v>845</v>
      </c>
      <c r="I165" s="695" t="s">
        <v>845</v>
      </c>
      <c r="J165" s="704" t="s">
        <v>669</v>
      </c>
      <c r="K165" s="709" t="s">
        <v>948</v>
      </c>
      <c r="L165" s="713">
        <v>2.5000000000000001E-2</v>
      </c>
      <c r="M165" s="688">
        <v>720</v>
      </c>
      <c r="N165" s="694"/>
      <c r="O165" s="668">
        <v>0.06</v>
      </c>
      <c r="P165" s="690"/>
      <c r="Q165" s="730">
        <v>869</v>
      </c>
      <c r="R165" s="690"/>
      <c r="S165" s="691">
        <f t="shared" si="17"/>
        <v>1.2069444444444444</v>
      </c>
      <c r="T165" s="691" t="str">
        <f>IF(ISBLANK(R165),"",R165/N165)</f>
        <v/>
      </c>
    </row>
    <row r="166" spans="1:20">
      <c r="A166" s="729" t="s">
        <v>697</v>
      </c>
      <c r="B166" s="687" t="s">
        <v>697</v>
      </c>
      <c r="C166" s="699">
        <v>2013</v>
      </c>
      <c r="D166" s="705" t="s">
        <v>1297</v>
      </c>
      <c r="E166" s="692" t="s">
        <v>34</v>
      </c>
      <c r="F166" s="692" t="s">
        <v>777</v>
      </c>
      <c r="G166" s="692" t="s">
        <v>763</v>
      </c>
      <c r="H166" s="695" t="s">
        <v>845</v>
      </c>
      <c r="I166" s="695" t="s">
        <v>845</v>
      </c>
      <c r="J166" s="704" t="s">
        <v>670</v>
      </c>
      <c r="K166" s="709" t="s">
        <v>948</v>
      </c>
      <c r="L166" s="699">
        <v>2.5000000000000001E-2</v>
      </c>
      <c r="M166" s="688">
        <v>720</v>
      </c>
      <c r="N166" s="688"/>
      <c r="O166" s="668">
        <v>5.6000000000000001E-2</v>
      </c>
      <c r="P166" s="690"/>
      <c r="Q166" s="690">
        <v>869</v>
      </c>
      <c r="R166" s="690"/>
      <c r="S166" s="691">
        <f t="shared" si="17"/>
        <v>1.2069444444444444</v>
      </c>
      <c r="T166" s="691" t="str">
        <f>IF(ISBLANK(R166),"",R166/N166)</f>
        <v/>
      </c>
    </row>
    <row r="167" spans="1:20">
      <c r="A167" s="729" t="s">
        <v>697</v>
      </c>
      <c r="B167" s="687" t="s">
        <v>697</v>
      </c>
      <c r="C167" s="699">
        <v>2013</v>
      </c>
      <c r="D167" s="705" t="s">
        <v>1297</v>
      </c>
      <c r="E167" s="692" t="s">
        <v>34</v>
      </c>
      <c r="F167" s="692" t="s">
        <v>777</v>
      </c>
      <c r="G167" s="692" t="s">
        <v>763</v>
      </c>
      <c r="H167" s="695" t="s">
        <v>845</v>
      </c>
      <c r="I167" s="695" t="s">
        <v>845</v>
      </c>
      <c r="J167" s="704" t="s">
        <v>668</v>
      </c>
      <c r="K167" s="709" t="s">
        <v>948</v>
      </c>
      <c r="L167" s="699">
        <v>2.5000000000000001E-2</v>
      </c>
      <c r="M167" s="688">
        <v>720</v>
      </c>
      <c r="N167" s="694"/>
      <c r="O167" s="668">
        <v>0.115</v>
      </c>
      <c r="P167" s="690"/>
      <c r="Q167" s="690">
        <v>869</v>
      </c>
      <c r="R167" s="690"/>
      <c r="S167" s="691">
        <f t="shared" si="17"/>
        <v>1.2069444444444444</v>
      </c>
      <c r="T167" s="691" t="str">
        <f>IF(ISBLANK(R167),"",R167/N167)</f>
        <v/>
      </c>
    </row>
    <row r="168" spans="1:20">
      <c r="A168" s="729" t="s">
        <v>697</v>
      </c>
      <c r="B168" s="702" t="s">
        <v>697</v>
      </c>
      <c r="C168" s="699">
        <v>2013</v>
      </c>
      <c r="D168" s="685" t="s">
        <v>1297</v>
      </c>
      <c r="E168" s="699" t="s">
        <v>34</v>
      </c>
      <c r="F168" s="693" t="s">
        <v>777</v>
      </c>
      <c r="G168" s="693" t="s">
        <v>763</v>
      </c>
      <c r="H168" s="697" t="s">
        <v>845</v>
      </c>
      <c r="I168" s="697" t="s">
        <v>845</v>
      </c>
      <c r="J168" s="704" t="s">
        <v>947</v>
      </c>
      <c r="K168" s="707" t="s">
        <v>1383</v>
      </c>
      <c r="L168" s="699">
        <v>2.5000000000000001E-2</v>
      </c>
      <c r="M168" s="688"/>
      <c r="N168" s="688"/>
      <c r="O168" s="668"/>
      <c r="P168" s="690"/>
      <c r="Q168" s="690">
        <v>174</v>
      </c>
      <c r="R168" s="690"/>
      <c r="S168" s="691" t="e">
        <v>#DIV/0!</v>
      </c>
      <c r="T168" s="691" t="s">
        <v>1290</v>
      </c>
    </row>
    <row r="169" spans="1:20">
      <c r="A169" s="729" t="s">
        <v>697</v>
      </c>
      <c r="B169" s="702" t="s">
        <v>697</v>
      </c>
      <c r="C169" s="699">
        <v>2013</v>
      </c>
      <c r="D169" s="685" t="s">
        <v>1297</v>
      </c>
      <c r="E169" s="699" t="s">
        <v>34</v>
      </c>
      <c r="F169" s="693" t="s">
        <v>777</v>
      </c>
      <c r="G169" s="693" t="s">
        <v>763</v>
      </c>
      <c r="H169" s="697" t="s">
        <v>845</v>
      </c>
      <c r="I169" s="697" t="s">
        <v>845</v>
      </c>
      <c r="J169" s="704" t="s">
        <v>669</v>
      </c>
      <c r="K169" s="707" t="s">
        <v>1383</v>
      </c>
      <c r="L169" s="699">
        <v>2.5000000000000001E-2</v>
      </c>
      <c r="M169" s="688"/>
      <c r="N169" s="694"/>
      <c r="O169" s="668"/>
      <c r="P169" s="690"/>
      <c r="Q169" s="690">
        <v>174</v>
      </c>
      <c r="R169" s="690"/>
      <c r="S169" s="691" t="e">
        <v>#DIV/0!</v>
      </c>
      <c r="T169" s="691" t="s">
        <v>1290</v>
      </c>
    </row>
    <row r="170" spans="1:20">
      <c r="A170" s="729" t="s">
        <v>697</v>
      </c>
      <c r="B170" s="692" t="s">
        <v>697</v>
      </c>
      <c r="C170" s="699">
        <v>2013</v>
      </c>
      <c r="D170" s="685" t="s">
        <v>1297</v>
      </c>
      <c r="E170" s="699" t="s">
        <v>34</v>
      </c>
      <c r="F170" s="693" t="s">
        <v>777</v>
      </c>
      <c r="G170" s="693" t="s">
        <v>763</v>
      </c>
      <c r="H170" s="697" t="s">
        <v>845</v>
      </c>
      <c r="I170" s="697" t="s">
        <v>845</v>
      </c>
      <c r="J170" s="704" t="s">
        <v>944</v>
      </c>
      <c r="K170" s="707" t="s">
        <v>1383</v>
      </c>
      <c r="L170" s="699">
        <v>2.5000000000000001E-2</v>
      </c>
      <c r="M170" s="688"/>
      <c r="N170" s="688"/>
      <c r="O170" s="668"/>
      <c r="P170" s="690"/>
      <c r="Q170" s="690">
        <v>50</v>
      </c>
      <c r="R170" s="690"/>
      <c r="S170" s="691" t="e">
        <v>#DIV/0!</v>
      </c>
      <c r="T170" s="691" t="s">
        <v>1290</v>
      </c>
    </row>
    <row r="171" spans="1:20">
      <c r="A171" s="729" t="s">
        <v>697</v>
      </c>
      <c r="B171" s="692" t="s">
        <v>697</v>
      </c>
      <c r="C171" s="699">
        <v>2013</v>
      </c>
      <c r="D171" s="685" t="s">
        <v>1297</v>
      </c>
      <c r="E171" s="699" t="s">
        <v>34</v>
      </c>
      <c r="F171" s="693" t="s">
        <v>777</v>
      </c>
      <c r="G171" s="693" t="s">
        <v>763</v>
      </c>
      <c r="H171" s="697" t="s">
        <v>845</v>
      </c>
      <c r="I171" s="697" t="s">
        <v>845</v>
      </c>
      <c r="J171" s="704" t="s">
        <v>953</v>
      </c>
      <c r="K171" s="707" t="s">
        <v>1383</v>
      </c>
      <c r="L171" s="699">
        <v>2.5000000000000001E-2</v>
      </c>
      <c r="M171" s="688"/>
      <c r="N171" s="694"/>
      <c r="O171" s="668"/>
      <c r="P171" s="690"/>
      <c r="Q171" s="690">
        <v>50</v>
      </c>
      <c r="R171" s="690"/>
      <c r="S171" s="691" t="e">
        <v>#DIV/0!</v>
      </c>
      <c r="T171" s="691" t="s">
        <v>1290</v>
      </c>
    </row>
    <row r="172" spans="1:20">
      <c r="A172" s="729" t="s">
        <v>697</v>
      </c>
      <c r="B172" s="693" t="s">
        <v>697</v>
      </c>
      <c r="C172" s="699">
        <v>2013</v>
      </c>
      <c r="D172" s="685" t="s">
        <v>1297</v>
      </c>
      <c r="E172" s="699" t="s">
        <v>34</v>
      </c>
      <c r="F172" s="693" t="s">
        <v>777</v>
      </c>
      <c r="G172" s="693" t="s">
        <v>763</v>
      </c>
      <c r="H172" s="697" t="s">
        <v>845</v>
      </c>
      <c r="I172" s="697" t="s">
        <v>845</v>
      </c>
      <c r="J172" s="704" t="s">
        <v>668</v>
      </c>
      <c r="K172" s="707" t="s">
        <v>1383</v>
      </c>
      <c r="L172" s="699">
        <v>2.5000000000000001E-2</v>
      </c>
      <c r="M172" s="688"/>
      <c r="N172" s="688"/>
      <c r="O172" s="668"/>
      <c r="P172" s="690"/>
      <c r="Q172" s="690">
        <v>160</v>
      </c>
      <c r="R172" s="690"/>
      <c r="S172" s="691" t="e">
        <v>#DIV/0!</v>
      </c>
      <c r="T172" s="691" t="s">
        <v>1290</v>
      </c>
    </row>
    <row r="173" spans="1:20">
      <c r="A173" s="729" t="s">
        <v>697</v>
      </c>
      <c r="B173" s="692" t="s">
        <v>697</v>
      </c>
      <c r="C173" s="699">
        <v>2013</v>
      </c>
      <c r="D173" s="705" t="s">
        <v>222</v>
      </c>
      <c r="E173" s="692" t="s">
        <v>34</v>
      </c>
      <c r="F173" s="692" t="s">
        <v>777</v>
      </c>
      <c r="G173" s="692" t="s">
        <v>763</v>
      </c>
      <c r="H173" s="695" t="s">
        <v>845</v>
      </c>
      <c r="I173" s="695" t="s">
        <v>845</v>
      </c>
      <c r="J173" s="704" t="s">
        <v>947</v>
      </c>
      <c r="K173" s="709" t="s">
        <v>948</v>
      </c>
      <c r="L173" s="699">
        <v>2.5000000000000001E-2</v>
      </c>
      <c r="M173" s="688">
        <v>720</v>
      </c>
      <c r="N173" s="694"/>
      <c r="O173" s="668">
        <v>1.7999999999999999E-2</v>
      </c>
      <c r="P173" s="690"/>
      <c r="Q173" s="690">
        <v>807</v>
      </c>
      <c r="R173" s="690"/>
      <c r="S173" s="691">
        <f t="shared" ref="S173:S176" si="18">IF(ISBLANK(Q173),"",Q173/M173)</f>
        <v>1.1208333333333333</v>
      </c>
      <c r="T173" s="691" t="str">
        <f>IF(ISBLANK(R173),"",R173/N173)</f>
        <v/>
      </c>
    </row>
    <row r="174" spans="1:20">
      <c r="A174" s="729" t="s">
        <v>697</v>
      </c>
      <c r="B174" s="693" t="s">
        <v>697</v>
      </c>
      <c r="C174" s="699">
        <v>2013</v>
      </c>
      <c r="D174" s="705" t="s">
        <v>222</v>
      </c>
      <c r="E174" s="692" t="s">
        <v>34</v>
      </c>
      <c r="F174" s="692" t="s">
        <v>777</v>
      </c>
      <c r="G174" s="692" t="s">
        <v>763</v>
      </c>
      <c r="H174" s="695" t="s">
        <v>845</v>
      </c>
      <c r="I174" s="695" t="s">
        <v>845</v>
      </c>
      <c r="J174" s="704" t="s">
        <v>669</v>
      </c>
      <c r="K174" s="709" t="s">
        <v>948</v>
      </c>
      <c r="L174" s="699">
        <v>2.5000000000000001E-2</v>
      </c>
      <c r="M174" s="688">
        <v>720</v>
      </c>
      <c r="N174" s="688"/>
      <c r="O174" s="668">
        <v>0.03</v>
      </c>
      <c r="P174" s="690"/>
      <c r="Q174" s="690">
        <v>807</v>
      </c>
      <c r="R174" s="690"/>
      <c r="S174" s="691">
        <f t="shared" si="18"/>
        <v>1.1208333333333333</v>
      </c>
      <c r="T174" s="691" t="str">
        <f>IF(ISBLANK(R174),"",R174/N174)</f>
        <v/>
      </c>
    </row>
    <row r="175" spans="1:20">
      <c r="A175" s="729" t="s">
        <v>697</v>
      </c>
      <c r="B175" s="702" t="s">
        <v>697</v>
      </c>
      <c r="C175" s="699">
        <v>2013</v>
      </c>
      <c r="D175" s="705" t="s">
        <v>222</v>
      </c>
      <c r="E175" s="692" t="s">
        <v>34</v>
      </c>
      <c r="F175" s="692" t="s">
        <v>777</v>
      </c>
      <c r="G175" s="692" t="s">
        <v>763</v>
      </c>
      <c r="H175" s="695" t="s">
        <v>845</v>
      </c>
      <c r="I175" s="695" t="s">
        <v>845</v>
      </c>
      <c r="J175" s="704" t="s">
        <v>670</v>
      </c>
      <c r="K175" s="709" t="s">
        <v>948</v>
      </c>
      <c r="L175" s="699">
        <v>2.5000000000000001E-2</v>
      </c>
      <c r="M175" s="688">
        <v>720</v>
      </c>
      <c r="N175" s="694"/>
      <c r="O175" s="668">
        <v>3.2000000000000001E-2</v>
      </c>
      <c r="P175" s="690"/>
      <c r="Q175" s="690">
        <v>807</v>
      </c>
      <c r="R175" s="690"/>
      <c r="S175" s="691">
        <f t="shared" si="18"/>
        <v>1.1208333333333333</v>
      </c>
      <c r="T175" s="691" t="str">
        <f>IF(ISBLANK(R175),"",R175/N175)</f>
        <v/>
      </c>
    </row>
    <row r="176" spans="1:20">
      <c r="A176" s="729" t="s">
        <v>697</v>
      </c>
      <c r="B176" s="687" t="s">
        <v>697</v>
      </c>
      <c r="C176" s="699">
        <v>2013</v>
      </c>
      <c r="D176" s="720" t="s">
        <v>222</v>
      </c>
      <c r="E176" s="734" t="s">
        <v>34</v>
      </c>
      <c r="F176" s="692" t="s">
        <v>777</v>
      </c>
      <c r="G176" s="692" t="s">
        <v>763</v>
      </c>
      <c r="H176" s="695" t="s">
        <v>845</v>
      </c>
      <c r="I176" s="695" t="s">
        <v>845</v>
      </c>
      <c r="J176" s="704" t="s">
        <v>668</v>
      </c>
      <c r="K176" s="709" t="s">
        <v>948</v>
      </c>
      <c r="L176" s="699">
        <v>2.5000000000000001E-2</v>
      </c>
      <c r="M176" s="688">
        <v>720</v>
      </c>
      <c r="N176" s="688"/>
      <c r="O176" s="668">
        <v>5.8000000000000003E-2</v>
      </c>
      <c r="P176" s="690"/>
      <c r="Q176" s="690">
        <v>807</v>
      </c>
      <c r="R176" s="690"/>
      <c r="S176" s="691">
        <f t="shared" si="18"/>
        <v>1.1208333333333333</v>
      </c>
      <c r="T176" s="691" t="str">
        <f>IF(ISBLANK(R176),"",R176/N176)</f>
        <v/>
      </c>
    </row>
    <row r="177" spans="1:20">
      <c r="A177" s="729" t="s">
        <v>697</v>
      </c>
      <c r="B177" s="687" t="s">
        <v>697</v>
      </c>
      <c r="C177" s="699">
        <v>2013</v>
      </c>
      <c r="D177" s="680" t="s">
        <v>1299</v>
      </c>
      <c r="E177" s="679" t="s">
        <v>34</v>
      </c>
      <c r="F177" s="693" t="s">
        <v>777</v>
      </c>
      <c r="G177" s="693" t="s">
        <v>763</v>
      </c>
      <c r="H177" s="697" t="s">
        <v>845</v>
      </c>
      <c r="I177" s="697" t="s">
        <v>845</v>
      </c>
      <c r="J177" s="704" t="s">
        <v>947</v>
      </c>
      <c r="K177" s="707" t="s">
        <v>1383</v>
      </c>
      <c r="L177" s="699">
        <v>2.5000000000000001E-2</v>
      </c>
      <c r="M177" s="688"/>
      <c r="N177" s="694"/>
      <c r="O177" s="668"/>
      <c r="P177" s="690"/>
      <c r="Q177" s="690">
        <v>104</v>
      </c>
      <c r="R177" s="690"/>
      <c r="S177" s="691" t="e">
        <v>#DIV/0!</v>
      </c>
      <c r="T177" s="691" t="s">
        <v>1290</v>
      </c>
    </row>
    <row r="178" spans="1:20">
      <c r="A178" s="729" t="s">
        <v>697</v>
      </c>
      <c r="B178" s="687" t="s">
        <v>697</v>
      </c>
      <c r="C178" s="699">
        <v>2013</v>
      </c>
      <c r="D178" s="685" t="s">
        <v>1299</v>
      </c>
      <c r="E178" s="699" t="s">
        <v>34</v>
      </c>
      <c r="F178" s="708" t="s">
        <v>777</v>
      </c>
      <c r="G178" s="708" t="s">
        <v>763</v>
      </c>
      <c r="H178" s="697" t="s">
        <v>845</v>
      </c>
      <c r="I178" s="697" t="s">
        <v>845</v>
      </c>
      <c r="J178" s="704" t="s">
        <v>669</v>
      </c>
      <c r="K178" s="707" t="s">
        <v>1383</v>
      </c>
      <c r="L178" s="713">
        <v>2.5000000000000001E-2</v>
      </c>
      <c r="M178" s="688"/>
      <c r="N178" s="688"/>
      <c r="O178" s="668"/>
      <c r="P178" s="690"/>
      <c r="Q178" s="690">
        <v>44</v>
      </c>
      <c r="R178" s="690"/>
      <c r="S178" s="691" t="e">
        <v>#DIV/0!</v>
      </c>
      <c r="T178" s="691" t="s">
        <v>1290</v>
      </c>
    </row>
    <row r="179" spans="1:20">
      <c r="A179" s="729" t="s">
        <v>697</v>
      </c>
      <c r="B179" s="687" t="s">
        <v>697</v>
      </c>
      <c r="C179" s="699">
        <v>2013</v>
      </c>
      <c r="D179" s="685" t="s">
        <v>1299</v>
      </c>
      <c r="E179" s="699" t="s">
        <v>34</v>
      </c>
      <c r="F179" s="693" t="s">
        <v>777</v>
      </c>
      <c r="G179" s="693" t="s">
        <v>763</v>
      </c>
      <c r="H179" s="697" t="s">
        <v>845</v>
      </c>
      <c r="I179" s="697" t="s">
        <v>845</v>
      </c>
      <c r="J179" s="704" t="s">
        <v>944</v>
      </c>
      <c r="K179" s="707" t="s">
        <v>1383</v>
      </c>
      <c r="L179" s="699">
        <v>2.5000000000000001E-2</v>
      </c>
      <c r="M179" s="688"/>
      <c r="N179" s="694"/>
      <c r="O179" s="668"/>
      <c r="P179" s="690"/>
      <c r="Q179" s="690">
        <v>104</v>
      </c>
      <c r="R179" s="690"/>
      <c r="S179" s="691" t="e">
        <v>#DIV/0!</v>
      </c>
      <c r="T179" s="691" t="s">
        <v>1290</v>
      </c>
    </row>
    <row r="180" spans="1:20">
      <c r="A180" s="729" t="s">
        <v>697</v>
      </c>
      <c r="B180" s="702" t="s">
        <v>697</v>
      </c>
      <c r="C180" s="699">
        <v>2013</v>
      </c>
      <c r="D180" s="685" t="s">
        <v>1299</v>
      </c>
      <c r="E180" s="699" t="s">
        <v>34</v>
      </c>
      <c r="F180" s="693" t="s">
        <v>777</v>
      </c>
      <c r="G180" s="693" t="s">
        <v>763</v>
      </c>
      <c r="H180" s="697" t="s">
        <v>845</v>
      </c>
      <c r="I180" s="697" t="s">
        <v>845</v>
      </c>
      <c r="J180" s="704" t="s">
        <v>953</v>
      </c>
      <c r="K180" s="707" t="s">
        <v>1383</v>
      </c>
      <c r="L180" s="699">
        <v>2.5000000000000001E-2</v>
      </c>
      <c r="M180" s="688"/>
      <c r="N180" s="688"/>
      <c r="O180" s="668"/>
      <c r="P180" s="690"/>
      <c r="Q180" s="690">
        <v>104</v>
      </c>
      <c r="R180" s="690"/>
      <c r="S180" s="691" t="e">
        <v>#DIV/0!</v>
      </c>
      <c r="T180" s="691" t="s">
        <v>1290</v>
      </c>
    </row>
    <row r="181" spans="1:20">
      <c r="A181" s="729" t="s">
        <v>697</v>
      </c>
      <c r="B181" s="702" t="s">
        <v>697</v>
      </c>
      <c r="C181" s="699">
        <v>2013</v>
      </c>
      <c r="D181" s="685" t="s">
        <v>1299</v>
      </c>
      <c r="E181" s="699" t="s">
        <v>34</v>
      </c>
      <c r="F181" s="693" t="s">
        <v>777</v>
      </c>
      <c r="G181" s="693" t="s">
        <v>763</v>
      </c>
      <c r="H181" s="697" t="s">
        <v>845</v>
      </c>
      <c r="I181" s="697" t="s">
        <v>845</v>
      </c>
      <c r="J181" s="704" t="s">
        <v>668</v>
      </c>
      <c r="K181" s="707" t="s">
        <v>1383</v>
      </c>
      <c r="L181" s="699">
        <v>2.5000000000000001E-2</v>
      </c>
      <c r="M181" s="688"/>
      <c r="N181" s="694"/>
      <c r="O181" s="668"/>
      <c r="P181" s="690"/>
      <c r="Q181" s="690">
        <v>76</v>
      </c>
      <c r="R181" s="690"/>
      <c r="S181" s="691" t="e">
        <v>#DIV/0!</v>
      </c>
      <c r="T181" s="691" t="s">
        <v>1290</v>
      </c>
    </row>
    <row r="182" spans="1:20">
      <c r="A182" s="729" t="s">
        <v>697</v>
      </c>
      <c r="B182" s="702" t="s">
        <v>697</v>
      </c>
      <c r="C182" s="699">
        <v>2013</v>
      </c>
      <c r="D182" s="705" t="s">
        <v>909</v>
      </c>
      <c r="E182" s="692" t="s">
        <v>33</v>
      </c>
      <c r="F182" s="692" t="s">
        <v>777</v>
      </c>
      <c r="G182" s="692" t="s">
        <v>763</v>
      </c>
      <c r="H182" s="695" t="s">
        <v>845</v>
      </c>
      <c r="I182" s="695" t="s">
        <v>931</v>
      </c>
      <c r="J182" s="704" t="s">
        <v>947</v>
      </c>
      <c r="K182" s="709" t="s">
        <v>948</v>
      </c>
      <c r="L182" s="699">
        <v>2.5000000000000001E-2</v>
      </c>
      <c r="M182" s="688">
        <v>3100</v>
      </c>
      <c r="N182" s="688"/>
      <c r="O182" s="668">
        <v>1.7999999999999999E-2</v>
      </c>
      <c r="P182" s="690"/>
      <c r="Q182" s="690">
        <v>3194</v>
      </c>
      <c r="R182" s="690"/>
      <c r="S182" s="691">
        <f t="shared" ref="S182:S185" si="19">IF(ISBLANK(Q182),"",Q182/M182)</f>
        <v>1.0303225806451612</v>
      </c>
      <c r="T182" s="691" t="str">
        <f>IF(ISBLANK(R182),"",R182/N182)</f>
        <v/>
      </c>
    </row>
    <row r="183" spans="1:20">
      <c r="A183" s="729" t="s">
        <v>697</v>
      </c>
      <c r="B183" s="687" t="s">
        <v>697</v>
      </c>
      <c r="C183" s="699">
        <v>2013</v>
      </c>
      <c r="D183" s="705" t="s">
        <v>909</v>
      </c>
      <c r="E183" s="692" t="s">
        <v>33</v>
      </c>
      <c r="F183" s="692" t="s">
        <v>777</v>
      </c>
      <c r="G183" s="692" t="s">
        <v>763</v>
      </c>
      <c r="H183" s="695" t="s">
        <v>845</v>
      </c>
      <c r="I183" s="695" t="s">
        <v>931</v>
      </c>
      <c r="J183" s="704" t="s">
        <v>669</v>
      </c>
      <c r="K183" s="709" t="s">
        <v>948</v>
      </c>
      <c r="L183" s="699">
        <v>2.5000000000000001E-2</v>
      </c>
      <c r="M183" s="688">
        <v>3100</v>
      </c>
      <c r="N183" s="694"/>
      <c r="O183" s="668">
        <v>0.02</v>
      </c>
      <c r="P183" s="690"/>
      <c r="Q183" s="690">
        <v>3194</v>
      </c>
      <c r="R183" s="690"/>
      <c r="S183" s="691">
        <f t="shared" si="19"/>
        <v>1.0303225806451612</v>
      </c>
      <c r="T183" s="691" t="str">
        <f>IF(ISBLANK(R183),"",R183/N183)</f>
        <v/>
      </c>
    </row>
    <row r="184" spans="1:20">
      <c r="A184" s="729" t="s">
        <v>697</v>
      </c>
      <c r="B184" s="702" t="s">
        <v>697</v>
      </c>
      <c r="C184" s="699">
        <v>2013</v>
      </c>
      <c r="D184" s="705" t="s">
        <v>909</v>
      </c>
      <c r="E184" s="692" t="s">
        <v>33</v>
      </c>
      <c r="F184" s="692" t="s">
        <v>777</v>
      </c>
      <c r="G184" s="692" t="s">
        <v>763</v>
      </c>
      <c r="H184" s="695" t="s">
        <v>845</v>
      </c>
      <c r="I184" s="695" t="s">
        <v>931</v>
      </c>
      <c r="J184" s="704" t="s">
        <v>670</v>
      </c>
      <c r="K184" s="709" t="s">
        <v>948</v>
      </c>
      <c r="L184" s="699">
        <v>2.5000000000000001E-2</v>
      </c>
      <c r="M184" s="688">
        <v>3100</v>
      </c>
      <c r="N184" s="688"/>
      <c r="O184" s="668">
        <v>1.4999999999999999E-2</v>
      </c>
      <c r="P184" s="690"/>
      <c r="Q184" s="690">
        <v>3194</v>
      </c>
      <c r="R184" s="690"/>
      <c r="S184" s="691">
        <f t="shared" si="19"/>
        <v>1.0303225806451612</v>
      </c>
      <c r="T184" s="691" t="str">
        <f>IF(ISBLANK(R184),"",R184/N184)</f>
        <v/>
      </c>
    </row>
    <row r="185" spans="1:20">
      <c r="A185" s="729" t="s">
        <v>697</v>
      </c>
      <c r="B185" s="702" t="s">
        <v>697</v>
      </c>
      <c r="C185" s="699">
        <v>2013</v>
      </c>
      <c r="D185" s="705" t="s">
        <v>909</v>
      </c>
      <c r="E185" s="692" t="s">
        <v>33</v>
      </c>
      <c r="F185" s="692" t="s">
        <v>777</v>
      </c>
      <c r="G185" s="692" t="s">
        <v>763</v>
      </c>
      <c r="H185" s="695" t="s">
        <v>845</v>
      </c>
      <c r="I185" s="695" t="s">
        <v>931</v>
      </c>
      <c r="J185" s="704" t="s">
        <v>668</v>
      </c>
      <c r="K185" s="709" t="s">
        <v>948</v>
      </c>
      <c r="L185" s="699">
        <v>2.5000000000000001E-2</v>
      </c>
      <c r="M185" s="688">
        <v>3100</v>
      </c>
      <c r="N185" s="694"/>
      <c r="O185" s="668">
        <v>6.0999999999999999E-2</v>
      </c>
      <c r="P185" s="690"/>
      <c r="Q185" s="690">
        <v>3194</v>
      </c>
      <c r="R185" s="690"/>
      <c r="S185" s="691">
        <f t="shared" si="19"/>
        <v>1.0303225806451612</v>
      </c>
      <c r="T185" s="691" t="str">
        <f>IF(ISBLANK(R185),"",R185/N185)</f>
        <v/>
      </c>
    </row>
    <row r="186" spans="1:20">
      <c r="A186" s="729" t="s">
        <v>697</v>
      </c>
      <c r="B186" s="711" t="s">
        <v>697</v>
      </c>
      <c r="C186" s="699">
        <v>2013</v>
      </c>
      <c r="D186" s="705" t="s">
        <v>909</v>
      </c>
      <c r="E186" s="692" t="s">
        <v>33</v>
      </c>
      <c r="F186" s="692" t="s">
        <v>777</v>
      </c>
      <c r="G186" s="692" t="s">
        <v>763</v>
      </c>
      <c r="H186" s="695" t="s">
        <v>845</v>
      </c>
      <c r="I186" s="695" t="s">
        <v>845</v>
      </c>
      <c r="J186" s="704" t="s">
        <v>669</v>
      </c>
      <c r="K186" s="709" t="s">
        <v>1288</v>
      </c>
      <c r="L186" s="699">
        <v>2.5000000000000001E-2</v>
      </c>
      <c r="M186" s="688">
        <v>0</v>
      </c>
      <c r="N186" s="688"/>
      <c r="O186" s="667"/>
      <c r="P186" s="690"/>
      <c r="Q186" s="690"/>
      <c r="R186" s="690"/>
      <c r="S186" s="691"/>
      <c r="T186" s="691"/>
    </row>
    <row r="187" spans="1:20">
      <c r="A187" s="729" t="s">
        <v>697</v>
      </c>
      <c r="B187" s="702" t="s">
        <v>697</v>
      </c>
      <c r="C187" s="699">
        <v>2013</v>
      </c>
      <c r="D187" s="705" t="s">
        <v>909</v>
      </c>
      <c r="E187" s="692" t="s">
        <v>33</v>
      </c>
      <c r="F187" s="692" t="s">
        <v>777</v>
      </c>
      <c r="G187" s="692" t="s">
        <v>763</v>
      </c>
      <c r="H187" s="695" t="s">
        <v>845</v>
      </c>
      <c r="I187" s="695" t="s">
        <v>845</v>
      </c>
      <c r="J187" s="704" t="s">
        <v>670</v>
      </c>
      <c r="K187" s="709" t="s">
        <v>1288</v>
      </c>
      <c r="L187" s="699">
        <v>2.5000000000000001E-2</v>
      </c>
      <c r="M187" s="688">
        <v>0</v>
      </c>
      <c r="N187" s="694"/>
      <c r="O187" s="668"/>
      <c r="P187" s="690"/>
      <c r="Q187" s="690"/>
      <c r="R187" s="690"/>
      <c r="S187" s="691"/>
      <c r="T187" s="691"/>
    </row>
    <row r="188" spans="1:20">
      <c r="A188" s="729" t="s">
        <v>697</v>
      </c>
      <c r="B188" s="702" t="s">
        <v>697</v>
      </c>
      <c r="C188" s="699">
        <v>2013</v>
      </c>
      <c r="D188" s="720" t="s">
        <v>909</v>
      </c>
      <c r="E188" s="734" t="s">
        <v>33</v>
      </c>
      <c r="F188" s="692" t="s">
        <v>777</v>
      </c>
      <c r="G188" s="692" t="s">
        <v>763</v>
      </c>
      <c r="H188" s="695" t="s">
        <v>845</v>
      </c>
      <c r="I188" s="695" t="s">
        <v>58</v>
      </c>
      <c r="J188" s="704" t="s">
        <v>668</v>
      </c>
      <c r="K188" s="709" t="s">
        <v>1288</v>
      </c>
      <c r="L188" s="699">
        <v>2.5000000000000001E-2</v>
      </c>
      <c r="M188" s="688">
        <v>0</v>
      </c>
      <c r="N188" s="688"/>
      <c r="O188" s="668"/>
      <c r="P188" s="690"/>
      <c r="Q188" s="690"/>
      <c r="R188" s="690"/>
      <c r="S188" s="691"/>
      <c r="T188" s="691"/>
    </row>
    <row r="189" spans="1:20">
      <c r="A189" s="729" t="s">
        <v>697</v>
      </c>
      <c r="B189" s="731" t="s">
        <v>697</v>
      </c>
      <c r="C189" s="699">
        <v>2013</v>
      </c>
      <c r="D189" s="685" t="s">
        <v>1300</v>
      </c>
      <c r="E189" s="699" t="s">
        <v>33</v>
      </c>
      <c r="F189" s="693" t="s">
        <v>777</v>
      </c>
      <c r="G189" s="693" t="s">
        <v>763</v>
      </c>
      <c r="H189" s="697" t="s">
        <v>931</v>
      </c>
      <c r="I189" s="697" t="s">
        <v>931</v>
      </c>
      <c r="J189" s="704" t="s">
        <v>947</v>
      </c>
      <c r="K189" s="707" t="s">
        <v>1288</v>
      </c>
      <c r="L189" s="699">
        <v>2.5000000000000001E-2</v>
      </c>
      <c r="M189" s="688"/>
      <c r="N189" s="694"/>
      <c r="O189" s="668"/>
      <c r="P189" s="690"/>
      <c r="Q189" s="690"/>
      <c r="R189" s="690"/>
      <c r="S189" s="691" t="e">
        <v>#DIV/0!</v>
      </c>
      <c r="T189" s="691" t="s">
        <v>1290</v>
      </c>
    </row>
    <row r="190" spans="1:20">
      <c r="A190" s="729" t="s">
        <v>697</v>
      </c>
      <c r="B190" s="702" t="s">
        <v>697</v>
      </c>
      <c r="C190" s="699">
        <v>2013</v>
      </c>
      <c r="D190" s="680" t="s">
        <v>1300</v>
      </c>
      <c r="E190" s="679" t="s">
        <v>33</v>
      </c>
      <c r="F190" s="693" t="s">
        <v>777</v>
      </c>
      <c r="G190" s="693" t="s">
        <v>763</v>
      </c>
      <c r="H190" s="697" t="s">
        <v>931</v>
      </c>
      <c r="I190" s="697" t="s">
        <v>931</v>
      </c>
      <c r="J190" s="704" t="s">
        <v>669</v>
      </c>
      <c r="K190" s="707" t="s">
        <v>1288</v>
      </c>
      <c r="L190" s="699">
        <v>2.5000000000000001E-2</v>
      </c>
      <c r="M190" s="688"/>
      <c r="N190" s="688"/>
      <c r="O190" s="668"/>
      <c r="P190" s="690"/>
      <c r="Q190" s="690"/>
      <c r="R190" s="690"/>
      <c r="S190" s="691" t="e">
        <v>#DIV/0!</v>
      </c>
      <c r="T190" s="691" t="s">
        <v>1290</v>
      </c>
    </row>
    <row r="191" spans="1:20">
      <c r="A191" s="729" t="s">
        <v>697</v>
      </c>
      <c r="B191" s="702" t="s">
        <v>697</v>
      </c>
      <c r="C191" s="699">
        <v>2013</v>
      </c>
      <c r="D191" s="680" t="s">
        <v>1300</v>
      </c>
      <c r="E191" s="679" t="s">
        <v>33</v>
      </c>
      <c r="F191" s="693" t="s">
        <v>777</v>
      </c>
      <c r="G191" s="693" t="s">
        <v>763</v>
      </c>
      <c r="H191" s="697" t="s">
        <v>931</v>
      </c>
      <c r="I191" s="697" t="s">
        <v>931</v>
      </c>
      <c r="J191" s="704" t="s">
        <v>944</v>
      </c>
      <c r="K191" s="707" t="s">
        <v>1288</v>
      </c>
      <c r="L191" s="699">
        <v>2.5000000000000001E-2</v>
      </c>
      <c r="M191" s="688"/>
      <c r="N191" s="694"/>
      <c r="O191" s="668"/>
      <c r="P191" s="690"/>
      <c r="Q191" s="690"/>
      <c r="R191" s="690"/>
      <c r="S191" s="691" t="e">
        <v>#DIV/0!</v>
      </c>
      <c r="T191" s="691" t="s">
        <v>1290</v>
      </c>
    </row>
    <row r="192" spans="1:20">
      <c r="A192" s="729" t="s">
        <v>697</v>
      </c>
      <c r="B192" s="702" t="s">
        <v>697</v>
      </c>
      <c r="C192" s="699">
        <v>2013</v>
      </c>
      <c r="D192" s="685" t="s">
        <v>1300</v>
      </c>
      <c r="E192" s="699" t="s">
        <v>33</v>
      </c>
      <c r="F192" s="693" t="s">
        <v>777</v>
      </c>
      <c r="G192" s="693" t="s">
        <v>763</v>
      </c>
      <c r="H192" s="697" t="s">
        <v>931</v>
      </c>
      <c r="I192" s="697" t="s">
        <v>931</v>
      </c>
      <c r="J192" s="704" t="s">
        <v>953</v>
      </c>
      <c r="K192" s="693" t="s">
        <v>1288</v>
      </c>
      <c r="L192" s="699">
        <v>2.5000000000000001E-2</v>
      </c>
      <c r="M192" s="688"/>
      <c r="N192" s="688"/>
      <c r="O192" s="668"/>
      <c r="P192" s="690"/>
      <c r="Q192" s="690"/>
      <c r="R192" s="690"/>
      <c r="S192" s="691" t="e">
        <v>#DIV/0!</v>
      </c>
      <c r="T192" s="691" t="s">
        <v>1290</v>
      </c>
    </row>
    <row r="193" spans="1:20">
      <c r="A193" s="729" t="s">
        <v>697</v>
      </c>
      <c r="B193" s="702" t="s">
        <v>697</v>
      </c>
      <c r="C193" s="699">
        <v>2013</v>
      </c>
      <c r="D193" s="685" t="s">
        <v>1300</v>
      </c>
      <c r="E193" s="699" t="s">
        <v>33</v>
      </c>
      <c r="F193" s="693" t="s">
        <v>777</v>
      </c>
      <c r="G193" s="693" t="s">
        <v>763</v>
      </c>
      <c r="H193" s="697" t="s">
        <v>931</v>
      </c>
      <c r="I193" s="697" t="s">
        <v>931</v>
      </c>
      <c r="J193" s="704" t="s">
        <v>947</v>
      </c>
      <c r="K193" s="693" t="s">
        <v>1383</v>
      </c>
      <c r="L193" s="699">
        <v>2.5000000000000001E-2</v>
      </c>
      <c r="M193" s="688"/>
      <c r="N193" s="694"/>
      <c r="O193" s="668"/>
      <c r="P193" s="690"/>
      <c r="Q193" s="690">
        <v>1278</v>
      </c>
      <c r="R193" s="690"/>
      <c r="S193" s="691" t="e">
        <v>#DIV/0!</v>
      </c>
      <c r="T193" s="691" t="s">
        <v>1290</v>
      </c>
    </row>
    <row r="194" spans="1:20">
      <c r="A194" s="729" t="s">
        <v>697</v>
      </c>
      <c r="B194" s="702" t="s">
        <v>697</v>
      </c>
      <c r="C194" s="699">
        <v>2013</v>
      </c>
      <c r="D194" s="685" t="s">
        <v>1300</v>
      </c>
      <c r="E194" s="699" t="s">
        <v>33</v>
      </c>
      <c r="F194" s="693" t="s">
        <v>777</v>
      </c>
      <c r="G194" s="693" t="s">
        <v>763</v>
      </c>
      <c r="H194" s="697" t="s">
        <v>931</v>
      </c>
      <c r="I194" s="697" t="s">
        <v>931</v>
      </c>
      <c r="J194" s="704" t="s">
        <v>669</v>
      </c>
      <c r="K194" s="693" t="s">
        <v>1383</v>
      </c>
      <c r="L194" s="699">
        <v>2.5000000000000001E-2</v>
      </c>
      <c r="M194" s="688"/>
      <c r="N194" s="688"/>
      <c r="O194" s="668"/>
      <c r="P194" s="690"/>
      <c r="Q194" s="690">
        <v>490</v>
      </c>
      <c r="R194" s="690"/>
      <c r="S194" s="691" t="e">
        <v>#DIV/0!</v>
      </c>
      <c r="T194" s="691" t="s">
        <v>1290</v>
      </c>
    </row>
    <row r="195" spans="1:20">
      <c r="A195" s="729" t="s">
        <v>697</v>
      </c>
      <c r="B195" s="702" t="s">
        <v>697</v>
      </c>
      <c r="C195" s="699">
        <v>2013</v>
      </c>
      <c r="D195" s="685" t="s">
        <v>1300</v>
      </c>
      <c r="E195" s="699" t="s">
        <v>33</v>
      </c>
      <c r="F195" s="693" t="s">
        <v>777</v>
      </c>
      <c r="G195" s="693" t="s">
        <v>763</v>
      </c>
      <c r="H195" s="697" t="s">
        <v>931</v>
      </c>
      <c r="I195" s="697" t="s">
        <v>931</v>
      </c>
      <c r="J195" s="704" t="s">
        <v>944</v>
      </c>
      <c r="K195" s="693" t="s">
        <v>1383</v>
      </c>
      <c r="L195" s="699">
        <v>2.5000000000000001E-2</v>
      </c>
      <c r="M195" s="688"/>
      <c r="N195" s="694"/>
      <c r="O195" s="953"/>
      <c r="P195" s="690"/>
      <c r="Q195" s="690">
        <v>1269</v>
      </c>
      <c r="R195" s="690"/>
      <c r="S195" s="691" t="e">
        <v>#DIV/0!</v>
      </c>
      <c r="T195" s="691" t="s">
        <v>1290</v>
      </c>
    </row>
    <row r="196" spans="1:20">
      <c r="A196" s="729" t="s">
        <v>697</v>
      </c>
      <c r="B196" s="702" t="s">
        <v>697</v>
      </c>
      <c r="C196" s="699">
        <v>2013</v>
      </c>
      <c r="D196" s="685" t="s">
        <v>1300</v>
      </c>
      <c r="E196" s="699" t="s">
        <v>33</v>
      </c>
      <c r="F196" s="693" t="s">
        <v>777</v>
      </c>
      <c r="G196" s="693" t="s">
        <v>763</v>
      </c>
      <c r="H196" s="697" t="s">
        <v>931</v>
      </c>
      <c r="I196" s="697" t="s">
        <v>931</v>
      </c>
      <c r="J196" s="704" t="s">
        <v>953</v>
      </c>
      <c r="K196" s="693" t="s">
        <v>1383</v>
      </c>
      <c r="L196" s="699">
        <v>2.5000000000000001E-2</v>
      </c>
      <c r="M196" s="688"/>
      <c r="N196" s="688"/>
      <c r="O196" s="953"/>
      <c r="P196" s="690"/>
      <c r="Q196" s="690">
        <v>1269</v>
      </c>
      <c r="R196" s="690"/>
      <c r="S196" s="691" t="e">
        <v>#DIV/0!</v>
      </c>
      <c r="T196" s="691" t="s">
        <v>1290</v>
      </c>
    </row>
    <row r="197" spans="1:20">
      <c r="A197" s="729" t="s">
        <v>697</v>
      </c>
      <c r="B197" s="702" t="s">
        <v>697</v>
      </c>
      <c r="C197" s="699">
        <v>2013</v>
      </c>
      <c r="D197" s="678" t="s">
        <v>1300</v>
      </c>
      <c r="E197" s="726" t="s">
        <v>33</v>
      </c>
      <c r="F197" s="693" t="s">
        <v>777</v>
      </c>
      <c r="G197" s="693" t="s">
        <v>763</v>
      </c>
      <c r="H197" s="697" t="s">
        <v>931</v>
      </c>
      <c r="I197" s="697" t="s">
        <v>931</v>
      </c>
      <c r="J197" s="704" t="s">
        <v>668</v>
      </c>
      <c r="K197" s="693" t="s">
        <v>1383</v>
      </c>
      <c r="L197" s="699">
        <v>2.5000000000000001E-2</v>
      </c>
      <c r="M197" s="688"/>
      <c r="N197" s="694"/>
      <c r="O197" s="953"/>
      <c r="P197" s="690"/>
      <c r="Q197" s="690">
        <v>933</v>
      </c>
      <c r="R197" s="690"/>
      <c r="S197" s="691" t="e">
        <v>#DIV/0!</v>
      </c>
      <c r="T197" s="691" t="s">
        <v>1290</v>
      </c>
    </row>
    <row r="198" spans="1:20">
      <c r="A198" s="729" t="s">
        <v>697</v>
      </c>
      <c r="B198" s="687" t="s">
        <v>697</v>
      </c>
      <c r="C198" s="699">
        <v>2013</v>
      </c>
      <c r="D198" s="705" t="s">
        <v>194</v>
      </c>
      <c r="E198" s="692" t="s">
        <v>34</v>
      </c>
      <c r="F198" s="692" t="s">
        <v>779</v>
      </c>
      <c r="G198" s="692" t="s">
        <v>763</v>
      </c>
      <c r="H198" s="695" t="s">
        <v>420</v>
      </c>
      <c r="I198" s="695" t="s">
        <v>56</v>
      </c>
      <c r="J198" s="704" t="s">
        <v>947</v>
      </c>
      <c r="K198" s="699" t="s">
        <v>948</v>
      </c>
      <c r="L198" s="699">
        <v>2.5000000000000001E-2</v>
      </c>
      <c r="M198" s="688">
        <v>0</v>
      </c>
      <c r="N198" s="688"/>
      <c r="O198" s="953">
        <v>0.01</v>
      </c>
      <c r="P198" s="690"/>
      <c r="Q198" s="690">
        <v>125</v>
      </c>
      <c r="R198" s="690"/>
      <c r="S198" s="691" t="e">
        <f t="shared" ref="S198:S224" si="20">IF(ISBLANK(Q198),"",Q198/M198)</f>
        <v>#DIV/0!</v>
      </c>
      <c r="T198" s="691" t="str">
        <f t="shared" ref="T198:T217" si="21">IF(ISBLANK(R198),"",R198/N198)</f>
        <v/>
      </c>
    </row>
    <row r="199" spans="1:20">
      <c r="A199" s="729" t="s">
        <v>697</v>
      </c>
      <c r="B199" s="702" t="s">
        <v>697</v>
      </c>
      <c r="C199" s="699">
        <v>2013</v>
      </c>
      <c r="D199" s="705" t="s">
        <v>194</v>
      </c>
      <c r="E199" s="692" t="s">
        <v>34</v>
      </c>
      <c r="F199" s="692" t="s">
        <v>779</v>
      </c>
      <c r="G199" s="692" t="s">
        <v>763</v>
      </c>
      <c r="H199" s="695" t="s">
        <v>420</v>
      </c>
      <c r="I199" s="695" t="s">
        <v>56</v>
      </c>
      <c r="J199" s="704" t="s">
        <v>669</v>
      </c>
      <c r="K199" s="699" t="s">
        <v>948</v>
      </c>
      <c r="L199" s="699">
        <v>2.5000000000000001E-2</v>
      </c>
      <c r="M199" s="688">
        <v>0</v>
      </c>
      <c r="N199" s="694"/>
      <c r="O199" s="953">
        <v>0.05</v>
      </c>
      <c r="P199" s="690"/>
      <c r="Q199" s="690">
        <v>125</v>
      </c>
      <c r="R199" s="690"/>
      <c r="S199" s="691" t="e">
        <f t="shared" si="20"/>
        <v>#DIV/0!</v>
      </c>
      <c r="T199" s="691" t="str">
        <f t="shared" si="21"/>
        <v/>
      </c>
    </row>
    <row r="200" spans="1:20">
      <c r="A200" s="729" t="s">
        <v>697</v>
      </c>
      <c r="B200" s="687" t="s">
        <v>697</v>
      </c>
      <c r="C200" s="699">
        <v>2013</v>
      </c>
      <c r="D200" s="705" t="s">
        <v>194</v>
      </c>
      <c r="E200" s="692" t="s">
        <v>34</v>
      </c>
      <c r="F200" s="692" t="s">
        <v>779</v>
      </c>
      <c r="G200" s="692" t="s">
        <v>763</v>
      </c>
      <c r="H200" s="695" t="s">
        <v>420</v>
      </c>
      <c r="I200" s="695" t="s">
        <v>56</v>
      </c>
      <c r="J200" s="704" t="s">
        <v>670</v>
      </c>
      <c r="K200" s="699" t="s">
        <v>948</v>
      </c>
      <c r="L200" s="699">
        <v>2.5000000000000001E-2</v>
      </c>
      <c r="M200" s="688">
        <v>0</v>
      </c>
      <c r="N200" s="694"/>
      <c r="O200" s="953">
        <v>0.05</v>
      </c>
      <c r="P200" s="690"/>
      <c r="Q200" s="690">
        <v>125</v>
      </c>
      <c r="R200" s="690"/>
      <c r="S200" s="691" t="e">
        <f t="shared" si="20"/>
        <v>#DIV/0!</v>
      </c>
      <c r="T200" s="691" t="str">
        <f t="shared" si="21"/>
        <v/>
      </c>
    </row>
    <row r="201" spans="1:20">
      <c r="A201" s="729" t="s">
        <v>697</v>
      </c>
      <c r="B201" s="687" t="s">
        <v>697</v>
      </c>
      <c r="C201" s="699">
        <v>2013</v>
      </c>
      <c r="D201" s="705" t="s">
        <v>194</v>
      </c>
      <c r="E201" s="692" t="s">
        <v>34</v>
      </c>
      <c r="F201" s="692" t="s">
        <v>779</v>
      </c>
      <c r="G201" s="692" t="s">
        <v>763</v>
      </c>
      <c r="H201" s="695" t="s">
        <v>420</v>
      </c>
      <c r="I201" s="695" t="s">
        <v>56</v>
      </c>
      <c r="J201" s="704" t="s">
        <v>668</v>
      </c>
      <c r="K201" s="699" t="s">
        <v>948</v>
      </c>
      <c r="L201" s="699">
        <v>2.5000000000000001E-2</v>
      </c>
      <c r="M201" s="688">
        <v>0</v>
      </c>
      <c r="N201" s="688"/>
      <c r="O201" s="953">
        <v>0.04</v>
      </c>
      <c r="P201" s="690"/>
      <c r="Q201" s="690">
        <v>125</v>
      </c>
      <c r="R201" s="690"/>
      <c r="S201" s="691" t="e">
        <f t="shared" si="20"/>
        <v>#DIV/0!</v>
      </c>
      <c r="T201" s="691" t="str">
        <f t="shared" si="21"/>
        <v/>
      </c>
    </row>
    <row r="202" spans="1:20">
      <c r="A202" s="729" t="s">
        <v>697</v>
      </c>
      <c r="B202" s="687" t="s">
        <v>697</v>
      </c>
      <c r="C202" s="699">
        <v>2013</v>
      </c>
      <c r="D202" s="705" t="s">
        <v>194</v>
      </c>
      <c r="E202" s="692" t="s">
        <v>34</v>
      </c>
      <c r="F202" s="692" t="s">
        <v>779</v>
      </c>
      <c r="G202" s="692" t="s">
        <v>763</v>
      </c>
      <c r="H202" s="695" t="s">
        <v>478</v>
      </c>
      <c r="I202" s="695" t="s">
        <v>56</v>
      </c>
      <c r="J202" s="704" t="s">
        <v>947</v>
      </c>
      <c r="K202" s="699" t="s">
        <v>948</v>
      </c>
      <c r="L202" s="699">
        <v>2.5000000000000001E-2</v>
      </c>
      <c r="M202" s="688">
        <v>1250</v>
      </c>
      <c r="N202" s="688"/>
      <c r="O202" s="953">
        <v>0.01</v>
      </c>
      <c r="P202" s="690"/>
      <c r="Q202" s="690">
        <v>425</v>
      </c>
      <c r="R202" s="690"/>
      <c r="S202" s="691">
        <f t="shared" si="20"/>
        <v>0.34</v>
      </c>
      <c r="T202" s="691" t="str">
        <f t="shared" si="21"/>
        <v/>
      </c>
    </row>
    <row r="203" spans="1:20">
      <c r="A203" s="729" t="s">
        <v>697</v>
      </c>
      <c r="B203" s="702" t="s">
        <v>697</v>
      </c>
      <c r="C203" s="699">
        <v>2013</v>
      </c>
      <c r="D203" s="720" t="s">
        <v>194</v>
      </c>
      <c r="E203" s="734" t="s">
        <v>34</v>
      </c>
      <c r="F203" s="692" t="s">
        <v>779</v>
      </c>
      <c r="G203" s="692" t="s">
        <v>763</v>
      </c>
      <c r="H203" s="695" t="s">
        <v>478</v>
      </c>
      <c r="I203" s="695" t="s">
        <v>56</v>
      </c>
      <c r="J203" s="704" t="s">
        <v>669</v>
      </c>
      <c r="K203" s="699" t="s">
        <v>948</v>
      </c>
      <c r="L203" s="699">
        <v>2.5000000000000001E-2</v>
      </c>
      <c r="M203" s="688">
        <v>1250</v>
      </c>
      <c r="N203" s="694"/>
      <c r="O203" s="953">
        <v>0.05</v>
      </c>
      <c r="P203" s="690"/>
      <c r="Q203" s="690">
        <v>425</v>
      </c>
      <c r="R203" s="690"/>
      <c r="S203" s="691">
        <f t="shared" si="20"/>
        <v>0.34</v>
      </c>
      <c r="T203" s="691" t="str">
        <f t="shared" si="21"/>
        <v/>
      </c>
    </row>
    <row r="204" spans="1:20">
      <c r="A204" s="729" t="s">
        <v>697</v>
      </c>
      <c r="B204" s="687" t="s">
        <v>697</v>
      </c>
      <c r="C204" s="699">
        <v>2013</v>
      </c>
      <c r="D204" s="705" t="s">
        <v>194</v>
      </c>
      <c r="E204" s="692" t="s">
        <v>34</v>
      </c>
      <c r="F204" s="692" t="s">
        <v>779</v>
      </c>
      <c r="G204" s="692" t="s">
        <v>763</v>
      </c>
      <c r="H204" s="695" t="s">
        <v>478</v>
      </c>
      <c r="I204" s="695" t="s">
        <v>56</v>
      </c>
      <c r="J204" s="704" t="s">
        <v>670</v>
      </c>
      <c r="K204" s="699" t="s">
        <v>948</v>
      </c>
      <c r="L204" s="699">
        <v>2.5000000000000001E-2</v>
      </c>
      <c r="M204" s="688">
        <v>1250</v>
      </c>
      <c r="N204" s="688"/>
      <c r="O204" s="953">
        <v>0.05</v>
      </c>
      <c r="P204" s="690"/>
      <c r="Q204" s="690">
        <v>425</v>
      </c>
      <c r="R204" s="690"/>
      <c r="S204" s="691">
        <f t="shared" si="20"/>
        <v>0.34</v>
      </c>
      <c r="T204" s="691" t="str">
        <f t="shared" si="21"/>
        <v/>
      </c>
    </row>
    <row r="205" spans="1:20">
      <c r="A205" s="729" t="s">
        <v>697</v>
      </c>
      <c r="B205" s="687" t="s">
        <v>697</v>
      </c>
      <c r="C205" s="699">
        <v>2013</v>
      </c>
      <c r="D205" s="705" t="s">
        <v>194</v>
      </c>
      <c r="E205" s="692" t="s">
        <v>34</v>
      </c>
      <c r="F205" s="692" t="s">
        <v>779</v>
      </c>
      <c r="G205" s="692" t="s">
        <v>763</v>
      </c>
      <c r="H205" s="695" t="s">
        <v>478</v>
      </c>
      <c r="I205" s="695" t="s">
        <v>56</v>
      </c>
      <c r="J205" s="704" t="s">
        <v>668</v>
      </c>
      <c r="K205" s="699" t="s">
        <v>948</v>
      </c>
      <c r="L205" s="699">
        <v>2.5000000000000001E-2</v>
      </c>
      <c r="M205" s="688">
        <v>1250</v>
      </c>
      <c r="N205" s="694"/>
      <c r="O205" s="953">
        <v>0.04</v>
      </c>
      <c r="P205" s="690"/>
      <c r="Q205" s="690">
        <v>425</v>
      </c>
      <c r="R205" s="690"/>
      <c r="S205" s="691">
        <f t="shared" si="20"/>
        <v>0.34</v>
      </c>
      <c r="T205" s="691" t="str">
        <f t="shared" si="21"/>
        <v/>
      </c>
    </row>
    <row r="206" spans="1:20">
      <c r="A206" s="729" t="s">
        <v>697</v>
      </c>
      <c r="B206" s="687" t="s">
        <v>697</v>
      </c>
      <c r="C206" s="699">
        <v>2013</v>
      </c>
      <c r="D206" s="705" t="s">
        <v>194</v>
      </c>
      <c r="E206" s="692" t="s">
        <v>34</v>
      </c>
      <c r="F206" s="692" t="s">
        <v>779</v>
      </c>
      <c r="G206" s="692" t="s">
        <v>763</v>
      </c>
      <c r="H206" s="695" t="s">
        <v>1323</v>
      </c>
      <c r="I206" s="695" t="s">
        <v>56</v>
      </c>
      <c r="J206" s="704" t="s">
        <v>947</v>
      </c>
      <c r="K206" s="699" t="s">
        <v>948</v>
      </c>
      <c r="L206" s="699">
        <v>2.5000000000000001E-2</v>
      </c>
      <c r="M206" s="688">
        <v>0</v>
      </c>
      <c r="N206" s="688"/>
      <c r="O206" s="953">
        <v>0.01</v>
      </c>
      <c r="P206" s="690"/>
      <c r="Q206" s="690">
        <v>1100</v>
      </c>
      <c r="R206" s="690"/>
      <c r="S206" s="691" t="e">
        <f t="shared" si="20"/>
        <v>#DIV/0!</v>
      </c>
      <c r="T206" s="691" t="str">
        <f t="shared" si="21"/>
        <v/>
      </c>
    </row>
    <row r="207" spans="1:20">
      <c r="A207" s="729" t="s">
        <v>697</v>
      </c>
      <c r="B207" s="702" t="s">
        <v>697</v>
      </c>
      <c r="C207" s="699">
        <v>2013</v>
      </c>
      <c r="D207" s="705" t="s">
        <v>194</v>
      </c>
      <c r="E207" s="692" t="s">
        <v>34</v>
      </c>
      <c r="F207" s="692" t="s">
        <v>779</v>
      </c>
      <c r="G207" s="692" t="s">
        <v>763</v>
      </c>
      <c r="H207" s="695" t="s">
        <v>1323</v>
      </c>
      <c r="I207" s="695" t="s">
        <v>56</v>
      </c>
      <c r="J207" s="704" t="s">
        <v>669</v>
      </c>
      <c r="K207" s="699" t="s">
        <v>948</v>
      </c>
      <c r="L207" s="699">
        <v>2.5000000000000001E-2</v>
      </c>
      <c r="M207" s="688">
        <v>0</v>
      </c>
      <c r="N207" s="694"/>
      <c r="O207" s="953">
        <v>0.05</v>
      </c>
      <c r="P207" s="690"/>
      <c r="Q207" s="690">
        <v>1100</v>
      </c>
      <c r="R207" s="690"/>
      <c r="S207" s="691" t="e">
        <f t="shared" si="20"/>
        <v>#DIV/0!</v>
      </c>
      <c r="T207" s="691" t="str">
        <f t="shared" si="21"/>
        <v/>
      </c>
    </row>
    <row r="208" spans="1:20">
      <c r="A208" s="729" t="s">
        <v>697</v>
      </c>
      <c r="B208" s="687" t="s">
        <v>697</v>
      </c>
      <c r="C208" s="699">
        <v>2013</v>
      </c>
      <c r="D208" s="705" t="s">
        <v>194</v>
      </c>
      <c r="E208" s="692" t="s">
        <v>34</v>
      </c>
      <c r="F208" s="692" t="s">
        <v>779</v>
      </c>
      <c r="G208" s="692" t="s">
        <v>763</v>
      </c>
      <c r="H208" s="695" t="s">
        <v>1323</v>
      </c>
      <c r="I208" s="695" t="s">
        <v>56</v>
      </c>
      <c r="J208" s="704" t="s">
        <v>670</v>
      </c>
      <c r="K208" s="699" t="s">
        <v>948</v>
      </c>
      <c r="L208" s="699">
        <v>2.5000000000000001E-2</v>
      </c>
      <c r="M208" s="688">
        <v>0</v>
      </c>
      <c r="N208" s="688"/>
      <c r="O208" s="953">
        <v>0.05</v>
      </c>
      <c r="P208" s="690"/>
      <c r="Q208" s="690">
        <v>1100</v>
      </c>
      <c r="R208" s="690"/>
      <c r="S208" s="691" t="e">
        <f t="shared" si="20"/>
        <v>#DIV/0!</v>
      </c>
      <c r="T208" s="691" t="str">
        <f t="shared" si="21"/>
        <v/>
      </c>
    </row>
    <row r="209" spans="1:20">
      <c r="A209" s="729" t="s">
        <v>697</v>
      </c>
      <c r="B209" s="687" t="s">
        <v>697</v>
      </c>
      <c r="C209" s="699">
        <v>2013</v>
      </c>
      <c r="D209" s="720" t="s">
        <v>194</v>
      </c>
      <c r="E209" s="734" t="s">
        <v>34</v>
      </c>
      <c r="F209" s="692" t="s">
        <v>779</v>
      </c>
      <c r="G209" s="692" t="s">
        <v>763</v>
      </c>
      <c r="H209" s="695" t="s">
        <v>1323</v>
      </c>
      <c r="I209" s="695" t="s">
        <v>56</v>
      </c>
      <c r="J209" s="704" t="s">
        <v>668</v>
      </c>
      <c r="K209" s="699" t="s">
        <v>948</v>
      </c>
      <c r="L209" s="699">
        <v>2.5000000000000001E-2</v>
      </c>
      <c r="M209" s="688">
        <v>0</v>
      </c>
      <c r="N209" s="694"/>
      <c r="O209" s="953">
        <v>0.04</v>
      </c>
      <c r="P209" s="690"/>
      <c r="Q209" s="690">
        <v>1100</v>
      </c>
      <c r="R209" s="690"/>
      <c r="S209" s="691" t="e">
        <f t="shared" si="20"/>
        <v>#DIV/0!</v>
      </c>
      <c r="T209" s="691" t="str">
        <f t="shared" si="21"/>
        <v/>
      </c>
    </row>
    <row r="210" spans="1:20">
      <c r="A210" s="729" t="s">
        <v>697</v>
      </c>
      <c r="B210" s="687" t="s">
        <v>697</v>
      </c>
      <c r="C210" s="699">
        <v>2013</v>
      </c>
      <c r="D210" s="705" t="s">
        <v>194</v>
      </c>
      <c r="E210" s="692" t="s">
        <v>34</v>
      </c>
      <c r="F210" s="692" t="s">
        <v>779</v>
      </c>
      <c r="G210" s="692" t="s">
        <v>763</v>
      </c>
      <c r="H210" s="695" t="s">
        <v>1355</v>
      </c>
      <c r="I210" s="695" t="s">
        <v>56</v>
      </c>
      <c r="J210" s="704" t="s">
        <v>947</v>
      </c>
      <c r="K210" s="699" t="s">
        <v>948</v>
      </c>
      <c r="L210" s="699">
        <v>2.5000000000000001E-2</v>
      </c>
      <c r="M210" s="688">
        <v>0</v>
      </c>
      <c r="N210" s="688"/>
      <c r="O210" s="953">
        <v>0.01</v>
      </c>
      <c r="P210" s="690"/>
      <c r="Q210" s="690">
        <v>75</v>
      </c>
      <c r="R210" s="690"/>
      <c r="S210" s="691" t="e">
        <f t="shared" si="20"/>
        <v>#DIV/0!</v>
      </c>
      <c r="T210" s="691" t="str">
        <f t="shared" si="21"/>
        <v/>
      </c>
    </row>
    <row r="211" spans="1:20">
      <c r="A211" s="729" t="s">
        <v>697</v>
      </c>
      <c r="B211" s="702" t="s">
        <v>697</v>
      </c>
      <c r="C211" s="699">
        <v>2013</v>
      </c>
      <c r="D211" s="705" t="s">
        <v>194</v>
      </c>
      <c r="E211" s="692" t="s">
        <v>34</v>
      </c>
      <c r="F211" s="692" t="s">
        <v>779</v>
      </c>
      <c r="G211" s="692" t="s">
        <v>763</v>
      </c>
      <c r="H211" s="695" t="s">
        <v>1355</v>
      </c>
      <c r="I211" s="695" t="s">
        <v>56</v>
      </c>
      <c r="J211" s="704" t="s">
        <v>669</v>
      </c>
      <c r="K211" s="699" t="s">
        <v>948</v>
      </c>
      <c r="L211" s="699">
        <v>2.5000000000000001E-2</v>
      </c>
      <c r="M211" s="688">
        <v>0</v>
      </c>
      <c r="N211" s="694"/>
      <c r="O211" s="953">
        <v>0.05</v>
      </c>
      <c r="P211" s="690"/>
      <c r="Q211" s="690">
        <v>75</v>
      </c>
      <c r="R211" s="690"/>
      <c r="S211" s="691" t="e">
        <f t="shared" si="20"/>
        <v>#DIV/0!</v>
      </c>
      <c r="T211" s="691" t="str">
        <f t="shared" si="21"/>
        <v/>
      </c>
    </row>
    <row r="212" spans="1:20">
      <c r="A212" s="729" t="s">
        <v>697</v>
      </c>
      <c r="B212" s="687" t="s">
        <v>697</v>
      </c>
      <c r="C212" s="699">
        <v>2013</v>
      </c>
      <c r="D212" s="705" t="s">
        <v>194</v>
      </c>
      <c r="E212" s="692" t="s">
        <v>34</v>
      </c>
      <c r="F212" s="692" t="s">
        <v>779</v>
      </c>
      <c r="G212" s="692" t="s">
        <v>763</v>
      </c>
      <c r="H212" s="695" t="s">
        <v>1355</v>
      </c>
      <c r="I212" s="695" t="s">
        <v>56</v>
      </c>
      <c r="J212" s="704" t="s">
        <v>670</v>
      </c>
      <c r="K212" s="699" t="s">
        <v>948</v>
      </c>
      <c r="L212" s="699">
        <v>2.5000000000000001E-2</v>
      </c>
      <c r="M212" s="688">
        <v>0</v>
      </c>
      <c r="N212" s="688"/>
      <c r="O212" s="953">
        <v>0.05</v>
      </c>
      <c r="P212" s="690"/>
      <c r="Q212" s="690">
        <v>75</v>
      </c>
      <c r="R212" s="690"/>
      <c r="S212" s="691" t="e">
        <f t="shared" si="20"/>
        <v>#DIV/0!</v>
      </c>
      <c r="T212" s="691" t="str">
        <f t="shared" si="21"/>
        <v/>
      </c>
    </row>
    <row r="213" spans="1:20">
      <c r="A213" s="729" t="s">
        <v>697</v>
      </c>
      <c r="B213" s="687" t="s">
        <v>697</v>
      </c>
      <c r="C213" s="699">
        <v>2013</v>
      </c>
      <c r="D213" s="705" t="s">
        <v>194</v>
      </c>
      <c r="E213" s="692" t="s">
        <v>34</v>
      </c>
      <c r="F213" s="692" t="s">
        <v>779</v>
      </c>
      <c r="G213" s="692" t="s">
        <v>763</v>
      </c>
      <c r="H213" s="695" t="s">
        <v>1355</v>
      </c>
      <c r="I213" s="695" t="s">
        <v>56</v>
      </c>
      <c r="J213" s="704" t="s">
        <v>668</v>
      </c>
      <c r="K213" s="699" t="s">
        <v>948</v>
      </c>
      <c r="L213" s="699">
        <v>2.5000000000000001E-2</v>
      </c>
      <c r="M213" s="688">
        <v>0</v>
      </c>
      <c r="N213" s="694"/>
      <c r="O213" s="953">
        <v>0.04</v>
      </c>
      <c r="P213" s="690"/>
      <c r="Q213" s="690">
        <v>75</v>
      </c>
      <c r="R213" s="690"/>
      <c r="S213" s="691" t="e">
        <f t="shared" si="20"/>
        <v>#DIV/0!</v>
      </c>
      <c r="T213" s="691" t="str">
        <f t="shared" si="21"/>
        <v/>
      </c>
    </row>
    <row r="214" spans="1:20">
      <c r="A214" s="729" t="s">
        <v>697</v>
      </c>
      <c r="B214" s="687" t="s">
        <v>697</v>
      </c>
      <c r="C214" s="699">
        <v>2013</v>
      </c>
      <c r="D214" s="705" t="s">
        <v>194</v>
      </c>
      <c r="E214" s="692" t="s">
        <v>34</v>
      </c>
      <c r="F214" s="692" t="s">
        <v>777</v>
      </c>
      <c r="G214" s="692" t="s">
        <v>763</v>
      </c>
      <c r="H214" s="695" t="s">
        <v>845</v>
      </c>
      <c r="I214" s="695" t="s">
        <v>170</v>
      </c>
      <c r="J214" s="704" t="s">
        <v>947</v>
      </c>
      <c r="K214" s="699" t="s">
        <v>671</v>
      </c>
      <c r="L214" s="699">
        <v>2.5000000000000001E-2</v>
      </c>
      <c r="M214" s="688">
        <v>1250</v>
      </c>
      <c r="N214" s="688"/>
      <c r="O214" s="953">
        <v>1.2E-2</v>
      </c>
      <c r="P214" s="690"/>
      <c r="Q214" s="690">
        <v>775</v>
      </c>
      <c r="R214" s="690"/>
      <c r="S214" s="691">
        <f t="shared" si="20"/>
        <v>0.62</v>
      </c>
      <c r="T214" s="691" t="str">
        <f t="shared" si="21"/>
        <v/>
      </c>
    </row>
    <row r="215" spans="1:20">
      <c r="A215" s="729" t="s">
        <v>697</v>
      </c>
      <c r="B215" s="687" t="s">
        <v>697</v>
      </c>
      <c r="C215" s="699">
        <v>2013</v>
      </c>
      <c r="D215" s="705" t="s">
        <v>194</v>
      </c>
      <c r="E215" s="692" t="s">
        <v>34</v>
      </c>
      <c r="F215" s="692" t="s">
        <v>777</v>
      </c>
      <c r="G215" s="692" t="s">
        <v>763</v>
      </c>
      <c r="H215" s="695" t="s">
        <v>845</v>
      </c>
      <c r="I215" s="695" t="s">
        <v>170</v>
      </c>
      <c r="J215" s="704" t="s">
        <v>669</v>
      </c>
      <c r="K215" s="699" t="s">
        <v>671</v>
      </c>
      <c r="L215" s="699">
        <v>2.5000000000000001E-2</v>
      </c>
      <c r="M215" s="688">
        <v>1250</v>
      </c>
      <c r="N215" s="694"/>
      <c r="O215" s="953">
        <v>0.05</v>
      </c>
      <c r="P215" s="690"/>
      <c r="Q215" s="690">
        <v>775</v>
      </c>
      <c r="R215" s="690"/>
      <c r="S215" s="691">
        <f t="shared" si="20"/>
        <v>0.62</v>
      </c>
      <c r="T215" s="691" t="str">
        <f t="shared" si="21"/>
        <v/>
      </c>
    </row>
    <row r="216" spans="1:20">
      <c r="A216" s="729" t="s">
        <v>697</v>
      </c>
      <c r="B216" s="702" t="s">
        <v>697</v>
      </c>
      <c r="C216" s="699">
        <v>2013</v>
      </c>
      <c r="D216" s="705" t="s">
        <v>194</v>
      </c>
      <c r="E216" s="692" t="s">
        <v>34</v>
      </c>
      <c r="F216" s="692" t="s">
        <v>777</v>
      </c>
      <c r="G216" s="692" t="s">
        <v>763</v>
      </c>
      <c r="H216" s="695" t="s">
        <v>845</v>
      </c>
      <c r="I216" s="695" t="s">
        <v>170</v>
      </c>
      <c r="J216" s="704" t="s">
        <v>670</v>
      </c>
      <c r="K216" s="699" t="s">
        <v>671</v>
      </c>
      <c r="L216" s="699">
        <v>2.5000000000000001E-2</v>
      </c>
      <c r="M216" s="688">
        <v>1250</v>
      </c>
      <c r="N216" s="688"/>
      <c r="O216" s="953">
        <v>5.1999999999999998E-2</v>
      </c>
      <c r="P216" s="690"/>
      <c r="Q216" s="690">
        <v>775</v>
      </c>
      <c r="R216" s="690"/>
      <c r="S216" s="691">
        <f t="shared" si="20"/>
        <v>0.62</v>
      </c>
      <c r="T216" s="691" t="str">
        <f t="shared" si="21"/>
        <v/>
      </c>
    </row>
    <row r="217" spans="1:20" s="109" customFormat="1">
      <c r="A217" s="729" t="s">
        <v>697</v>
      </c>
      <c r="B217" s="687" t="s">
        <v>697</v>
      </c>
      <c r="C217" s="699">
        <v>2013</v>
      </c>
      <c r="D217" s="834" t="s">
        <v>194</v>
      </c>
      <c r="E217" s="693" t="s">
        <v>34</v>
      </c>
      <c r="F217" s="693" t="s">
        <v>777</v>
      </c>
      <c r="G217" s="693" t="s">
        <v>763</v>
      </c>
      <c r="H217" s="697" t="s">
        <v>845</v>
      </c>
      <c r="I217" s="697" t="s">
        <v>170</v>
      </c>
      <c r="J217" s="704" t="s">
        <v>668</v>
      </c>
      <c r="K217" s="699" t="s">
        <v>671</v>
      </c>
      <c r="L217" s="699">
        <v>2.5000000000000001E-2</v>
      </c>
      <c r="M217" s="689">
        <v>1250</v>
      </c>
      <c r="N217" s="748"/>
      <c r="O217" s="953">
        <v>3.7999999999999999E-2</v>
      </c>
      <c r="P217" s="690"/>
      <c r="Q217" s="690">
        <v>775</v>
      </c>
      <c r="R217" s="690"/>
      <c r="S217" s="691">
        <f t="shared" si="20"/>
        <v>0.62</v>
      </c>
      <c r="T217" s="691" t="str">
        <f t="shared" si="21"/>
        <v/>
      </c>
    </row>
    <row r="218" spans="1:20" s="109" customFormat="1" ht="17.25" customHeight="1">
      <c r="A218" s="729" t="s">
        <v>697</v>
      </c>
      <c r="B218" s="687" t="s">
        <v>697</v>
      </c>
      <c r="C218" s="699">
        <v>2013</v>
      </c>
      <c r="D218" s="834" t="s">
        <v>194</v>
      </c>
      <c r="E218" s="693" t="s">
        <v>33</v>
      </c>
      <c r="F218" s="693" t="s">
        <v>777</v>
      </c>
      <c r="G218" s="693" t="s">
        <v>763</v>
      </c>
      <c r="H218" s="697" t="s">
        <v>528</v>
      </c>
      <c r="I218" s="697" t="s">
        <v>528</v>
      </c>
      <c r="J218" s="704" t="s">
        <v>681</v>
      </c>
      <c r="K218" s="699" t="s">
        <v>1383</v>
      </c>
      <c r="L218" s="699">
        <v>2.5000000000000001E-2</v>
      </c>
      <c r="M218" s="689"/>
      <c r="N218" s="689"/>
      <c r="O218" s="953"/>
      <c r="P218" s="690"/>
      <c r="Q218" s="690">
        <v>281</v>
      </c>
      <c r="R218" s="690"/>
      <c r="S218" s="691" t="e">
        <f t="shared" si="20"/>
        <v>#DIV/0!</v>
      </c>
      <c r="T218" s="691" t="s">
        <v>1290</v>
      </c>
    </row>
    <row r="219" spans="1:20" s="109" customFormat="1" ht="12" customHeight="1">
      <c r="A219" s="932" t="s">
        <v>697</v>
      </c>
      <c r="B219" s="933" t="s">
        <v>697</v>
      </c>
      <c r="C219" s="726">
        <v>2013</v>
      </c>
      <c r="D219" s="834" t="s">
        <v>194</v>
      </c>
      <c r="E219" s="693" t="s">
        <v>33</v>
      </c>
      <c r="F219" s="693" t="s">
        <v>777</v>
      </c>
      <c r="G219" s="693" t="s">
        <v>763</v>
      </c>
      <c r="H219" s="697" t="s">
        <v>528</v>
      </c>
      <c r="I219" s="697" t="s">
        <v>528</v>
      </c>
      <c r="J219" s="713" t="s">
        <v>1384</v>
      </c>
      <c r="K219" s="699" t="s">
        <v>1383</v>
      </c>
      <c r="L219" s="699">
        <v>2.5000000000000001E-2</v>
      </c>
      <c r="M219" s="689"/>
      <c r="N219" s="689"/>
      <c r="O219" s="668"/>
      <c r="P219" s="690"/>
      <c r="Q219" s="690">
        <v>281</v>
      </c>
      <c r="R219" s="690"/>
      <c r="S219" s="691" t="e">
        <f t="shared" si="20"/>
        <v>#DIV/0!</v>
      </c>
      <c r="T219" s="691" t="s">
        <v>1290</v>
      </c>
    </row>
    <row r="220" spans="1:20" ht="25.5">
      <c r="A220" s="693" t="s">
        <v>697</v>
      </c>
      <c r="B220" s="693" t="s">
        <v>1507</v>
      </c>
      <c r="C220" s="699">
        <v>2013</v>
      </c>
      <c r="D220" s="438" t="s">
        <v>1066</v>
      </c>
      <c r="E220" s="693" t="s">
        <v>33</v>
      </c>
      <c r="F220" s="693" t="s">
        <v>1500</v>
      </c>
      <c r="G220" s="693" t="s">
        <v>337</v>
      </c>
      <c r="H220" s="699" t="s">
        <v>1313</v>
      </c>
      <c r="I220" s="697" t="s">
        <v>55</v>
      </c>
      <c r="J220" s="934" t="s">
        <v>949</v>
      </c>
      <c r="K220" s="699" t="s">
        <v>671</v>
      </c>
      <c r="L220" s="699">
        <v>2.5000000000000001E-2</v>
      </c>
      <c r="M220" s="437">
        <v>2000</v>
      </c>
      <c r="N220" s="689"/>
      <c r="O220" s="668">
        <v>0.02</v>
      </c>
      <c r="P220" s="690"/>
      <c r="Q220" s="690">
        <v>4161</v>
      </c>
      <c r="R220" s="690"/>
      <c r="S220" s="691">
        <f t="shared" si="20"/>
        <v>2.0804999999999998</v>
      </c>
      <c r="T220" s="691"/>
    </row>
    <row r="221" spans="1:20" ht="25.5">
      <c r="A221" s="693" t="s">
        <v>697</v>
      </c>
      <c r="B221" s="693" t="s">
        <v>1507</v>
      </c>
      <c r="C221" s="699">
        <v>2013</v>
      </c>
      <c r="D221" s="438" t="s">
        <v>1067</v>
      </c>
      <c r="E221" s="698" t="s">
        <v>33</v>
      </c>
      <c r="F221" s="698" t="s">
        <v>1500</v>
      </c>
      <c r="G221" s="431" t="s">
        <v>337</v>
      </c>
      <c r="H221" s="699" t="s">
        <v>1313</v>
      </c>
      <c r="I221" s="697" t="s">
        <v>55</v>
      </c>
      <c r="J221" s="934" t="s">
        <v>949</v>
      </c>
      <c r="K221" s="699" t="s">
        <v>671</v>
      </c>
      <c r="L221" s="699">
        <v>2.5000000000000001E-2</v>
      </c>
      <c r="M221" s="437">
        <v>2000</v>
      </c>
      <c r="N221" s="689"/>
      <c r="O221" s="668">
        <v>0.02</v>
      </c>
      <c r="P221" s="690"/>
      <c r="Q221" s="690">
        <v>1537</v>
      </c>
      <c r="R221" s="690"/>
      <c r="S221" s="691">
        <f t="shared" si="20"/>
        <v>0.76849999999999996</v>
      </c>
      <c r="T221" s="691"/>
    </row>
    <row r="222" spans="1:20" ht="25.5">
      <c r="A222" s="693" t="s">
        <v>697</v>
      </c>
      <c r="B222" s="693" t="s">
        <v>1507</v>
      </c>
      <c r="C222" s="699">
        <v>2013</v>
      </c>
      <c r="D222" s="438" t="s">
        <v>1068</v>
      </c>
      <c r="E222" s="698" t="s">
        <v>33</v>
      </c>
      <c r="F222" s="698" t="s">
        <v>1500</v>
      </c>
      <c r="G222" s="431" t="s">
        <v>337</v>
      </c>
      <c r="H222" s="699" t="s">
        <v>1313</v>
      </c>
      <c r="I222" s="697" t="s">
        <v>55</v>
      </c>
      <c r="J222" s="934" t="s">
        <v>949</v>
      </c>
      <c r="K222" s="699" t="s">
        <v>671</v>
      </c>
      <c r="L222" s="699">
        <v>2.5000000000000001E-2</v>
      </c>
      <c r="M222" s="437">
        <v>500</v>
      </c>
      <c r="N222" s="689"/>
      <c r="O222" s="668" t="s">
        <v>1303</v>
      </c>
      <c r="P222" s="690"/>
      <c r="Q222" s="690">
        <v>14</v>
      </c>
      <c r="R222" s="690"/>
      <c r="S222" s="691">
        <f t="shared" si="20"/>
        <v>2.8000000000000001E-2</v>
      </c>
      <c r="T222" s="691"/>
    </row>
    <row r="223" spans="1:20" ht="25.5">
      <c r="A223" s="693" t="s">
        <v>697</v>
      </c>
      <c r="B223" s="693" t="s">
        <v>1507</v>
      </c>
      <c r="C223" s="699">
        <v>2013</v>
      </c>
      <c r="D223" s="438" t="s">
        <v>1069</v>
      </c>
      <c r="E223" s="698" t="s">
        <v>33</v>
      </c>
      <c r="F223" s="698" t="s">
        <v>1500</v>
      </c>
      <c r="G223" s="431" t="s">
        <v>337</v>
      </c>
      <c r="H223" s="699" t="s">
        <v>1313</v>
      </c>
      <c r="I223" s="697" t="s">
        <v>55</v>
      </c>
      <c r="J223" s="934" t="s">
        <v>949</v>
      </c>
      <c r="K223" s="699" t="s">
        <v>671</v>
      </c>
      <c r="L223" s="699">
        <v>2.5000000000000001E-2</v>
      </c>
      <c r="M223" s="437">
        <v>500</v>
      </c>
      <c r="N223" s="689"/>
      <c r="O223" s="668">
        <v>0.02</v>
      </c>
      <c r="P223" s="690"/>
      <c r="Q223" s="690">
        <v>769</v>
      </c>
      <c r="R223" s="690"/>
      <c r="S223" s="691">
        <f t="shared" si="20"/>
        <v>1.538</v>
      </c>
      <c r="T223" s="691"/>
    </row>
    <row r="224" spans="1:20" ht="25.5">
      <c r="A224" s="693" t="s">
        <v>697</v>
      </c>
      <c r="B224" s="693" t="s">
        <v>1507</v>
      </c>
      <c r="C224" s="699">
        <v>2013</v>
      </c>
      <c r="D224" s="431" t="s">
        <v>1070</v>
      </c>
      <c r="E224" s="698" t="s">
        <v>33</v>
      </c>
      <c r="F224" s="698" t="s">
        <v>1500</v>
      </c>
      <c r="G224" s="431" t="s">
        <v>337</v>
      </c>
      <c r="H224" s="699" t="s">
        <v>1313</v>
      </c>
      <c r="I224" s="697" t="s">
        <v>55</v>
      </c>
      <c r="J224" s="934" t="s">
        <v>949</v>
      </c>
      <c r="K224" s="699" t="s">
        <v>671</v>
      </c>
      <c r="L224" s="699">
        <v>2.5000000000000001E-2</v>
      </c>
      <c r="M224" s="460">
        <v>2000</v>
      </c>
      <c r="N224" s="689"/>
      <c r="O224" s="668">
        <v>0.02</v>
      </c>
      <c r="P224" s="690"/>
      <c r="Q224" s="690">
        <v>5497</v>
      </c>
      <c r="R224" s="690"/>
      <c r="S224" s="691">
        <f t="shared" si="20"/>
        <v>2.7484999999999999</v>
      </c>
      <c r="T224" s="691"/>
    </row>
    <row r="225" spans="1:14">
      <c r="N225" s="1"/>
    </row>
    <row r="226" spans="1:14">
      <c r="A226" s="1" t="s">
        <v>1301</v>
      </c>
      <c r="B226" s="360" t="s">
        <v>950</v>
      </c>
      <c r="N226" s="1"/>
    </row>
    <row r="227" spans="1:14">
      <c r="B227" s="361" t="s">
        <v>942</v>
      </c>
      <c r="N227" s="1"/>
    </row>
    <row r="228" spans="1:14">
      <c r="B228" s="361" t="s">
        <v>951</v>
      </c>
      <c r="N228" s="1"/>
    </row>
    <row r="229" spans="1:14">
      <c r="B229" s="361" t="s">
        <v>943</v>
      </c>
      <c r="N229" s="1"/>
    </row>
    <row r="230" spans="1:14">
      <c r="B230" s="361" t="s">
        <v>952</v>
      </c>
      <c r="N230" s="1"/>
    </row>
    <row r="231" spans="1:14">
      <c r="B231" s="361" t="s">
        <v>945</v>
      </c>
      <c r="N231" s="1"/>
    </row>
    <row r="232" spans="1:14">
      <c r="B232" s="361" t="s">
        <v>953</v>
      </c>
      <c r="N232" s="1"/>
    </row>
    <row r="233" spans="1:14">
      <c r="B233" s="361" t="s">
        <v>944</v>
      </c>
      <c r="N233" s="1"/>
    </row>
    <row r="234" spans="1:14">
      <c r="B234" s="361" t="s">
        <v>954</v>
      </c>
      <c r="N234" s="1"/>
    </row>
    <row r="235" spans="1:14">
      <c r="B235" s="361" t="s">
        <v>955</v>
      </c>
      <c r="N235" s="1"/>
    </row>
    <row r="236" spans="1:14">
      <c r="A236" s="73"/>
      <c r="B236" s="363" t="s">
        <v>956</v>
      </c>
      <c r="N236" s="1"/>
    </row>
  </sheetData>
  <sortState ref="A4:T220">
    <sortCondition ref="D4:D220"/>
  </sortState>
  <customSheetViews>
    <customSheetView guid="{1A05CC46-E8C1-47E6-B06E-E341483B0B83}" scale="85" showPageBreaks="1" printArea="1" filter="1" showAutoFilter="1" topLeftCell="C3">
      <selection activeCell="M224" sqref="M224"/>
      <pageMargins left="0.78749999999999998" right="0.78749999999999998" top="1.0631944444444446" bottom="1.0631944444444446" header="0.51180555555555551" footer="0.51180555555555551"/>
      <pageSetup paperSize="9" scale="37" firstPageNumber="0" fitToHeight="14" orientation="portrait" horizontalDpi="300" verticalDpi="300" r:id="rId1"/>
      <headerFooter alignWithMargins="0">
        <oddHeader>&amp;R&amp;P of &amp;N</oddHeader>
        <oddFooter>&amp;L&amp;F&amp;C&amp;A&amp;R&amp;D</oddFooter>
      </headerFooter>
      <autoFilter ref="A3:Z331">
        <filterColumn colId="3">
          <filters>
            <filter val="Anguilla anguilla"/>
          </filters>
        </filterColumn>
      </autoFilter>
    </customSheetView>
    <customSheetView guid="{7665AB54-3FD1-4E19-96C0-77A2754FE0B5}" scale="85" showPageBreaks="1" printArea="1" showRuler="0">
      <selection activeCell="F7" sqref="F7"/>
      <pageMargins left="0.78749999999999998" right="0.78749999999999998" top="1.0631944444444446" bottom="1.0631944444444446" header="0.51180555555555551" footer="0.51180555555555551"/>
      <pageSetup paperSize="9" scale="37" firstPageNumber="0" fitToHeight="14" orientation="portrait" horizontalDpi="300" verticalDpi="300"/>
      <headerFooter alignWithMargins="0">
        <oddHeader>&amp;R&amp;P of &amp;N</oddHeader>
        <oddFooter>&amp;L&amp;F&amp;C&amp;A&amp;R&amp;D</oddFooter>
      </headerFooter>
    </customSheetView>
    <customSheetView guid="{07C8CEEF-9046-4EF8-9C0B-911B65CC3011}" scale="85" showPageBreaks="1" printArea="1" showAutoFilter="1" topLeftCell="A31">
      <selection activeCell="F35" sqref="F35"/>
      <pageMargins left="0.78749999999999998" right="0.78749999999999998" top="1.0631944444444446" bottom="1.0631944444444446" header="0.51180555555555551" footer="0.51180555555555551"/>
      <pageSetup paperSize="9" scale="37" firstPageNumber="0" fitToHeight="14" orientation="portrait" horizontalDpi="300" verticalDpi="300" r:id="rId2"/>
      <headerFooter alignWithMargins="0">
        <oddHeader>&amp;R&amp;P of &amp;N</oddHeader>
        <oddFooter>&amp;L&amp;F&amp;C&amp;A&amp;R&amp;D</oddFooter>
      </headerFooter>
      <autoFilter ref="A3:Z331"/>
    </customSheetView>
  </customSheetViews>
  <phoneticPr fontId="47" type="noConversion"/>
  <pageMargins left="0.78749999999999998" right="0.78749999999999998" top="1.0631944444444446" bottom="1.0631944444444446" header="0.51180555555555551" footer="0.51180555555555551"/>
  <pageSetup paperSize="9" scale="37" firstPageNumber="0" fitToHeight="14" orientation="landscape" horizontalDpi="300" verticalDpi="300" r:id="rId3"/>
  <headerFooter alignWithMargins="0">
    <oddHeader>&amp;R&amp;P of &amp;N</oddHeader>
    <oddFooter>&amp;L&amp;F&amp;C&amp;A&amp;R&amp;D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85" zoomScaleNormal="85" zoomScaleSheetLayoutView="100" workbookViewId="0">
      <selection activeCell="I15" sqref="I15"/>
    </sheetView>
  </sheetViews>
  <sheetFormatPr defaultColWidth="11.5703125" defaultRowHeight="12.75"/>
  <cols>
    <col min="1" max="1" width="11.5703125" style="849" customWidth="1"/>
    <col min="2" max="2" width="25.7109375" style="849" customWidth="1"/>
    <col min="3" max="3" width="11.5703125" style="849" customWidth="1"/>
    <col min="4" max="4" width="38" style="849" customWidth="1"/>
    <col min="5" max="5" width="21.42578125" style="849" customWidth="1"/>
    <col min="6" max="6" width="31.28515625" style="849" customWidth="1"/>
    <col min="7" max="7" width="14.140625" style="849" customWidth="1"/>
    <col min="8" max="16384" width="11.5703125" style="849"/>
  </cols>
  <sheetData>
    <row r="1" spans="1:11" ht="20.100000000000001" customHeight="1" thickBot="1">
      <c r="A1" s="957" t="s">
        <v>957</v>
      </c>
      <c r="B1" s="957"/>
      <c r="C1" s="957"/>
      <c r="D1" s="957"/>
      <c r="E1" s="957"/>
      <c r="F1" s="957"/>
      <c r="G1" s="957"/>
      <c r="J1" s="958" t="s">
        <v>750</v>
      </c>
      <c r="K1" s="424" t="s">
        <v>761</v>
      </c>
    </row>
    <row r="2" spans="1:11" ht="20.100000000000001" customHeight="1" thickBot="1">
      <c r="A2" s="959"/>
      <c r="B2" s="959"/>
      <c r="C2" s="959"/>
      <c r="D2" s="959"/>
      <c r="E2" s="959"/>
      <c r="F2" s="957"/>
      <c r="G2" s="959"/>
      <c r="J2" s="108" t="s">
        <v>1447</v>
      </c>
      <c r="K2" s="511">
        <v>2013</v>
      </c>
    </row>
    <row r="3" spans="1:11" ht="43.5" customHeight="1" thickBot="1">
      <c r="A3" s="960" t="s">
        <v>752</v>
      </c>
      <c r="B3" s="961" t="s">
        <v>766</v>
      </c>
      <c r="C3" s="960" t="s">
        <v>824</v>
      </c>
      <c r="D3" s="960" t="s">
        <v>825</v>
      </c>
      <c r="E3" s="960" t="s">
        <v>826</v>
      </c>
      <c r="F3" s="962" t="s">
        <v>1514</v>
      </c>
      <c r="G3" s="963" t="s">
        <v>1515</v>
      </c>
      <c r="H3" s="964" t="s">
        <v>795</v>
      </c>
      <c r="I3" s="965" t="s">
        <v>1516</v>
      </c>
      <c r="J3" s="965" t="s">
        <v>1517</v>
      </c>
      <c r="K3" s="964" t="s">
        <v>1518</v>
      </c>
    </row>
    <row r="4" spans="1:11" s="579" customFormat="1">
      <c r="A4" s="966" t="s">
        <v>697</v>
      </c>
      <c r="B4" s="77" t="s">
        <v>777</v>
      </c>
      <c r="C4" s="967" t="s">
        <v>958</v>
      </c>
      <c r="D4" s="954" t="s">
        <v>959</v>
      </c>
      <c r="E4" s="971" t="s">
        <v>723</v>
      </c>
      <c r="F4" s="955" t="s">
        <v>829</v>
      </c>
      <c r="G4" s="955" t="s">
        <v>805</v>
      </c>
      <c r="H4" s="968">
        <v>2012</v>
      </c>
      <c r="I4" s="969">
        <v>1</v>
      </c>
      <c r="J4" s="969">
        <v>1</v>
      </c>
      <c r="K4" s="968">
        <v>0</v>
      </c>
    </row>
    <row r="5" spans="1:11" s="579" customFormat="1" ht="13.15" customHeight="1">
      <c r="A5" s="966" t="s">
        <v>697</v>
      </c>
      <c r="B5" s="77" t="s">
        <v>777</v>
      </c>
      <c r="C5" s="967" t="s">
        <v>958</v>
      </c>
      <c r="D5" s="954" t="s">
        <v>960</v>
      </c>
      <c r="E5" s="971" t="s">
        <v>723</v>
      </c>
      <c r="F5" s="956" t="s">
        <v>829</v>
      </c>
      <c r="G5" s="956" t="s">
        <v>805</v>
      </c>
      <c r="H5" s="968">
        <v>2012</v>
      </c>
      <c r="I5" s="969">
        <v>1</v>
      </c>
      <c r="J5" s="969">
        <v>1</v>
      </c>
      <c r="K5" s="968">
        <v>0</v>
      </c>
    </row>
    <row r="6" spans="1:11" s="579" customFormat="1" ht="13.15" customHeight="1">
      <c r="A6" s="966" t="s">
        <v>697</v>
      </c>
      <c r="B6" s="77" t="s">
        <v>777</v>
      </c>
      <c r="C6" s="967" t="s">
        <v>961</v>
      </c>
      <c r="D6" s="954" t="s">
        <v>959</v>
      </c>
      <c r="E6" s="971" t="s">
        <v>828</v>
      </c>
      <c r="F6" s="956" t="s">
        <v>829</v>
      </c>
      <c r="G6" s="956" t="s">
        <v>805</v>
      </c>
      <c r="H6" s="968">
        <v>2012</v>
      </c>
      <c r="I6" s="969">
        <v>1</v>
      </c>
      <c r="J6" s="969">
        <v>1</v>
      </c>
      <c r="K6" s="968">
        <v>0</v>
      </c>
    </row>
    <row r="7" spans="1:11" s="579" customFormat="1" ht="13.15" customHeight="1">
      <c r="A7" s="966" t="s">
        <v>697</v>
      </c>
      <c r="B7" s="77" t="s">
        <v>777</v>
      </c>
      <c r="C7" s="967" t="s">
        <v>961</v>
      </c>
      <c r="D7" s="954" t="s">
        <v>962</v>
      </c>
      <c r="E7" s="971" t="s">
        <v>828</v>
      </c>
      <c r="F7" s="955" t="s">
        <v>829</v>
      </c>
      <c r="G7" s="955" t="s">
        <v>805</v>
      </c>
      <c r="H7" s="968">
        <v>2012</v>
      </c>
      <c r="I7" s="969">
        <v>1</v>
      </c>
      <c r="J7" s="969">
        <v>1</v>
      </c>
      <c r="K7" s="968">
        <v>0</v>
      </c>
    </row>
    <row r="8" spans="1:11" s="579" customFormat="1">
      <c r="A8" s="966" t="s">
        <v>697</v>
      </c>
      <c r="B8" s="77" t="s">
        <v>777</v>
      </c>
      <c r="C8" s="967" t="s">
        <v>961</v>
      </c>
      <c r="D8" s="954" t="s">
        <v>963</v>
      </c>
      <c r="E8" s="972" t="s">
        <v>828</v>
      </c>
      <c r="F8" s="955" t="s">
        <v>829</v>
      </c>
      <c r="G8" s="955" t="s">
        <v>805</v>
      </c>
      <c r="H8" s="968">
        <v>2012</v>
      </c>
      <c r="I8" s="969">
        <v>1</v>
      </c>
      <c r="J8" s="969">
        <v>1</v>
      </c>
      <c r="K8" s="968">
        <v>0</v>
      </c>
    </row>
    <row r="9" spans="1:11" s="579" customFormat="1">
      <c r="A9" s="966" t="s">
        <v>697</v>
      </c>
      <c r="B9" s="77" t="s">
        <v>777</v>
      </c>
      <c r="C9" s="967" t="s">
        <v>961</v>
      </c>
      <c r="D9" s="954" t="s">
        <v>964</v>
      </c>
      <c r="E9" s="972" t="s">
        <v>828</v>
      </c>
      <c r="F9" s="955" t="s">
        <v>829</v>
      </c>
      <c r="G9" s="955" t="s">
        <v>805</v>
      </c>
      <c r="H9" s="968">
        <v>2012</v>
      </c>
      <c r="I9" s="969">
        <v>1</v>
      </c>
      <c r="J9" s="969">
        <v>1</v>
      </c>
      <c r="K9" s="968">
        <v>0</v>
      </c>
    </row>
    <row r="10" spans="1:11" s="579" customFormat="1">
      <c r="A10" s="966" t="s">
        <v>697</v>
      </c>
      <c r="B10" s="77" t="s">
        <v>777</v>
      </c>
      <c r="C10" s="967" t="s">
        <v>961</v>
      </c>
      <c r="D10" s="954" t="s">
        <v>672</v>
      </c>
      <c r="E10" s="972" t="s">
        <v>828</v>
      </c>
      <c r="F10" s="955" t="s">
        <v>829</v>
      </c>
      <c r="G10" s="955" t="s">
        <v>805</v>
      </c>
      <c r="H10" s="968">
        <v>2012</v>
      </c>
      <c r="I10" s="969">
        <v>1</v>
      </c>
      <c r="J10" s="969">
        <v>1</v>
      </c>
      <c r="K10" s="968">
        <v>0</v>
      </c>
    </row>
    <row r="11" spans="1:11" s="579" customFormat="1">
      <c r="A11" s="966" t="s">
        <v>697</v>
      </c>
      <c r="B11" s="77" t="s">
        <v>777</v>
      </c>
      <c r="C11" s="967" t="s">
        <v>961</v>
      </c>
      <c r="D11" s="954" t="s">
        <v>673</v>
      </c>
      <c r="E11" s="972" t="s">
        <v>828</v>
      </c>
      <c r="F11" s="955" t="s">
        <v>829</v>
      </c>
      <c r="G11" s="955" t="s">
        <v>805</v>
      </c>
      <c r="H11" s="968">
        <v>2012</v>
      </c>
      <c r="I11" s="969">
        <v>1</v>
      </c>
      <c r="J11" s="969">
        <v>1</v>
      </c>
      <c r="K11" s="968">
        <v>0</v>
      </c>
    </row>
    <row r="12" spans="1:11" s="579" customFormat="1">
      <c r="A12" s="966" t="s">
        <v>697</v>
      </c>
      <c r="B12" s="77" t="s">
        <v>777</v>
      </c>
      <c r="C12" s="967" t="s">
        <v>961</v>
      </c>
      <c r="D12" s="954" t="s">
        <v>674</v>
      </c>
      <c r="E12" s="972" t="s">
        <v>828</v>
      </c>
      <c r="F12" s="955" t="s">
        <v>829</v>
      </c>
      <c r="G12" s="955" t="s">
        <v>805</v>
      </c>
      <c r="H12" s="968">
        <v>2012</v>
      </c>
      <c r="I12" s="969">
        <v>1</v>
      </c>
      <c r="J12" s="969">
        <v>1</v>
      </c>
      <c r="K12" s="968">
        <v>0</v>
      </c>
    </row>
    <row r="13" spans="1:11" s="579" customFormat="1">
      <c r="A13" s="966" t="s">
        <v>697</v>
      </c>
      <c r="B13" s="77" t="s">
        <v>777</v>
      </c>
      <c r="C13" s="967" t="s">
        <v>965</v>
      </c>
      <c r="D13" s="954" t="s">
        <v>966</v>
      </c>
      <c r="E13" s="972" t="s">
        <v>828</v>
      </c>
      <c r="F13" s="955" t="s">
        <v>829</v>
      </c>
      <c r="G13" s="955" t="s">
        <v>805</v>
      </c>
      <c r="H13" s="968">
        <v>2012</v>
      </c>
      <c r="I13" s="969">
        <v>1</v>
      </c>
      <c r="J13" s="969">
        <v>1</v>
      </c>
      <c r="K13" s="968">
        <v>0</v>
      </c>
    </row>
    <row r="14" spans="1:11" s="579" customFormat="1">
      <c r="A14" s="966" t="s">
        <v>697</v>
      </c>
      <c r="B14" s="77" t="s">
        <v>777</v>
      </c>
      <c r="C14" s="967" t="s">
        <v>965</v>
      </c>
      <c r="D14" s="954" t="s">
        <v>967</v>
      </c>
      <c r="E14" s="972" t="s">
        <v>828</v>
      </c>
      <c r="F14" s="955" t="s">
        <v>829</v>
      </c>
      <c r="G14" s="955" t="s">
        <v>805</v>
      </c>
      <c r="H14" s="968">
        <v>2012</v>
      </c>
      <c r="I14" s="969">
        <v>1</v>
      </c>
      <c r="J14" s="969">
        <v>1</v>
      </c>
      <c r="K14" s="968">
        <v>0</v>
      </c>
    </row>
    <row r="15" spans="1:11">
      <c r="A15" s="966" t="s">
        <v>697</v>
      </c>
      <c r="B15" s="77" t="s">
        <v>777</v>
      </c>
      <c r="C15" s="970" t="s">
        <v>965</v>
      </c>
      <c r="D15" s="954" t="s">
        <v>675</v>
      </c>
      <c r="E15" s="974" t="s">
        <v>1522</v>
      </c>
      <c r="F15" s="955" t="s">
        <v>829</v>
      </c>
      <c r="G15" s="975" t="s">
        <v>806</v>
      </c>
      <c r="H15" s="968">
        <v>2012</v>
      </c>
      <c r="I15" s="969">
        <v>1</v>
      </c>
      <c r="J15" s="969">
        <v>1</v>
      </c>
      <c r="K15" s="968">
        <v>0</v>
      </c>
    </row>
    <row r="16" spans="1:11">
      <c r="A16" s="966" t="s">
        <v>697</v>
      </c>
      <c r="B16" s="77" t="s">
        <v>779</v>
      </c>
      <c r="C16" s="970" t="s">
        <v>958</v>
      </c>
      <c r="D16" s="954" t="s">
        <v>959</v>
      </c>
      <c r="E16" s="972" t="s">
        <v>723</v>
      </c>
      <c r="F16" s="955" t="s">
        <v>708</v>
      </c>
      <c r="G16" s="955" t="s">
        <v>805</v>
      </c>
      <c r="H16" s="968">
        <v>2012</v>
      </c>
      <c r="I16" s="969">
        <v>1</v>
      </c>
      <c r="J16" s="969">
        <v>1</v>
      </c>
      <c r="K16" s="968">
        <v>0</v>
      </c>
    </row>
    <row r="17" spans="1:11">
      <c r="A17" s="966" t="s">
        <v>697</v>
      </c>
      <c r="B17" s="77" t="s">
        <v>779</v>
      </c>
      <c r="C17" s="970" t="s">
        <v>958</v>
      </c>
      <c r="D17" s="954" t="s">
        <v>960</v>
      </c>
      <c r="E17" s="972" t="s">
        <v>723</v>
      </c>
      <c r="F17" s="955" t="s">
        <v>708</v>
      </c>
      <c r="G17" s="955" t="s">
        <v>805</v>
      </c>
      <c r="H17" s="968">
        <v>2012</v>
      </c>
      <c r="I17" s="969">
        <v>1</v>
      </c>
      <c r="J17" s="969">
        <v>1</v>
      </c>
      <c r="K17" s="968">
        <v>0</v>
      </c>
    </row>
    <row r="18" spans="1:11">
      <c r="A18" s="966" t="s">
        <v>697</v>
      </c>
      <c r="B18" s="77" t="s">
        <v>779</v>
      </c>
      <c r="C18" s="970" t="s">
        <v>961</v>
      </c>
      <c r="D18" s="954" t="s">
        <v>959</v>
      </c>
      <c r="E18" s="972" t="s">
        <v>828</v>
      </c>
      <c r="F18" s="955" t="s">
        <v>708</v>
      </c>
      <c r="G18" s="955" t="s">
        <v>805</v>
      </c>
      <c r="H18" s="968">
        <v>2012</v>
      </c>
      <c r="I18" s="969">
        <v>1</v>
      </c>
      <c r="J18" s="969">
        <v>1</v>
      </c>
      <c r="K18" s="968">
        <v>0</v>
      </c>
    </row>
    <row r="19" spans="1:11">
      <c r="A19" s="966" t="s">
        <v>697</v>
      </c>
      <c r="B19" s="77" t="s">
        <v>779</v>
      </c>
      <c r="C19" s="967" t="s">
        <v>961</v>
      </c>
      <c r="D19" s="954" t="s">
        <v>962</v>
      </c>
      <c r="E19" s="972" t="s">
        <v>828</v>
      </c>
      <c r="F19" s="955" t="s">
        <v>708</v>
      </c>
      <c r="G19" s="955" t="s">
        <v>805</v>
      </c>
      <c r="H19" s="968">
        <v>2012</v>
      </c>
      <c r="I19" s="969">
        <v>1</v>
      </c>
      <c r="J19" s="969">
        <v>1</v>
      </c>
      <c r="K19" s="968">
        <v>0</v>
      </c>
    </row>
    <row r="20" spans="1:11">
      <c r="A20" s="966" t="s">
        <v>697</v>
      </c>
      <c r="B20" s="77" t="s">
        <v>779</v>
      </c>
      <c r="C20" s="967" t="s">
        <v>961</v>
      </c>
      <c r="D20" s="954" t="s">
        <v>963</v>
      </c>
      <c r="E20" s="972" t="s">
        <v>828</v>
      </c>
      <c r="F20" s="955" t="s">
        <v>708</v>
      </c>
      <c r="G20" s="955" t="s">
        <v>805</v>
      </c>
      <c r="H20" s="968">
        <v>2012</v>
      </c>
      <c r="I20" s="969">
        <v>1</v>
      </c>
      <c r="J20" s="969">
        <v>1</v>
      </c>
      <c r="K20" s="968">
        <v>0</v>
      </c>
    </row>
    <row r="21" spans="1:11">
      <c r="A21" s="966" t="s">
        <v>697</v>
      </c>
      <c r="B21" s="77" t="s">
        <v>779</v>
      </c>
      <c r="C21" s="967" t="s">
        <v>961</v>
      </c>
      <c r="D21" s="954" t="s">
        <v>964</v>
      </c>
      <c r="E21" s="972" t="s">
        <v>828</v>
      </c>
      <c r="F21" s="955" t="s">
        <v>708</v>
      </c>
      <c r="G21" s="955" t="s">
        <v>805</v>
      </c>
      <c r="H21" s="968">
        <v>2012</v>
      </c>
      <c r="I21" s="969">
        <v>1</v>
      </c>
      <c r="J21" s="969">
        <v>1</v>
      </c>
      <c r="K21" s="968">
        <v>0</v>
      </c>
    </row>
    <row r="22" spans="1:11">
      <c r="A22" s="966" t="s">
        <v>697</v>
      </c>
      <c r="B22" s="77" t="s">
        <v>779</v>
      </c>
      <c r="C22" s="967" t="s">
        <v>961</v>
      </c>
      <c r="D22" s="954" t="s">
        <v>672</v>
      </c>
      <c r="E22" s="972" t="s">
        <v>828</v>
      </c>
      <c r="F22" s="955" t="s">
        <v>708</v>
      </c>
      <c r="G22" s="955" t="s">
        <v>805</v>
      </c>
      <c r="H22" s="968">
        <v>2012</v>
      </c>
      <c r="I22" s="969">
        <v>1</v>
      </c>
      <c r="J22" s="969">
        <v>1</v>
      </c>
      <c r="K22" s="968">
        <v>0</v>
      </c>
    </row>
    <row r="23" spans="1:11">
      <c r="A23" s="966" t="s">
        <v>697</v>
      </c>
      <c r="B23" s="77" t="s">
        <v>779</v>
      </c>
      <c r="C23" s="967" t="s">
        <v>961</v>
      </c>
      <c r="D23" s="954" t="s">
        <v>673</v>
      </c>
      <c r="E23" s="972" t="s">
        <v>828</v>
      </c>
      <c r="F23" s="955" t="s">
        <v>708</v>
      </c>
      <c r="G23" s="955" t="s">
        <v>805</v>
      </c>
      <c r="H23" s="968">
        <v>2012</v>
      </c>
      <c r="I23" s="969">
        <v>1</v>
      </c>
      <c r="J23" s="969">
        <v>1</v>
      </c>
      <c r="K23" s="968">
        <v>0</v>
      </c>
    </row>
    <row r="24" spans="1:11">
      <c r="A24" s="966" t="s">
        <v>697</v>
      </c>
      <c r="B24" s="77" t="s">
        <v>779</v>
      </c>
      <c r="C24" s="967" t="s">
        <v>961</v>
      </c>
      <c r="D24" s="954" t="s">
        <v>676</v>
      </c>
      <c r="E24" s="972" t="s">
        <v>828</v>
      </c>
      <c r="F24" s="955" t="s">
        <v>708</v>
      </c>
      <c r="G24" s="955" t="s">
        <v>805</v>
      </c>
      <c r="H24" s="968">
        <v>2012</v>
      </c>
      <c r="I24" s="969">
        <v>1</v>
      </c>
      <c r="J24" s="969">
        <v>1</v>
      </c>
      <c r="K24" s="968">
        <v>0</v>
      </c>
    </row>
    <row r="25" spans="1:11">
      <c r="A25" s="966" t="s">
        <v>697</v>
      </c>
      <c r="B25" s="77" t="s">
        <v>779</v>
      </c>
      <c r="C25" s="970" t="s">
        <v>965</v>
      </c>
      <c r="D25" s="954" t="s">
        <v>966</v>
      </c>
      <c r="E25" s="972" t="s">
        <v>828</v>
      </c>
      <c r="F25" s="955" t="s">
        <v>708</v>
      </c>
      <c r="G25" s="955" t="s">
        <v>805</v>
      </c>
      <c r="H25" s="968">
        <v>2012</v>
      </c>
      <c r="I25" s="969">
        <v>1</v>
      </c>
      <c r="J25" s="969">
        <v>1</v>
      </c>
      <c r="K25" s="968">
        <v>0</v>
      </c>
    </row>
    <row r="26" spans="1:11">
      <c r="A26" s="966" t="s">
        <v>697</v>
      </c>
      <c r="B26" s="77" t="s">
        <v>779</v>
      </c>
      <c r="C26" s="970" t="s">
        <v>965</v>
      </c>
      <c r="D26" s="954" t="s">
        <v>967</v>
      </c>
      <c r="E26" s="972" t="s">
        <v>828</v>
      </c>
      <c r="F26" s="955" t="s">
        <v>708</v>
      </c>
      <c r="G26" s="955" t="s">
        <v>805</v>
      </c>
      <c r="H26" s="968">
        <v>2012</v>
      </c>
      <c r="I26" s="969">
        <v>1</v>
      </c>
      <c r="J26" s="969">
        <v>1</v>
      </c>
      <c r="K26" s="968">
        <v>0</v>
      </c>
    </row>
    <row r="27" spans="1:11">
      <c r="A27" s="966" t="s">
        <v>697</v>
      </c>
      <c r="B27" s="77" t="s">
        <v>779</v>
      </c>
      <c r="C27" s="970" t="s">
        <v>965</v>
      </c>
      <c r="D27" s="973" t="s">
        <v>675</v>
      </c>
      <c r="E27" s="974" t="s">
        <v>1462</v>
      </c>
      <c r="F27" s="955" t="s">
        <v>708</v>
      </c>
      <c r="G27" s="955" t="s">
        <v>805</v>
      </c>
      <c r="H27" s="968">
        <v>2012</v>
      </c>
      <c r="I27" s="969">
        <v>1</v>
      </c>
      <c r="J27" s="969">
        <v>1</v>
      </c>
      <c r="K27" s="968">
        <v>0</v>
      </c>
    </row>
    <row r="28" spans="1:11">
      <c r="A28" s="966" t="s">
        <v>697</v>
      </c>
      <c r="B28" s="77" t="s">
        <v>851</v>
      </c>
      <c r="C28" s="970" t="s">
        <v>958</v>
      </c>
      <c r="D28" s="954" t="s">
        <v>959</v>
      </c>
      <c r="E28" s="972" t="s">
        <v>723</v>
      </c>
      <c r="F28" s="955" t="s">
        <v>708</v>
      </c>
      <c r="G28" s="955" t="s">
        <v>805</v>
      </c>
      <c r="H28" s="968">
        <v>2012</v>
      </c>
      <c r="I28" s="969">
        <v>1</v>
      </c>
      <c r="J28" s="969">
        <v>1</v>
      </c>
      <c r="K28" s="968">
        <v>0</v>
      </c>
    </row>
    <row r="29" spans="1:11">
      <c r="A29" s="966" t="s">
        <v>697</v>
      </c>
      <c r="B29" s="77" t="s">
        <v>851</v>
      </c>
      <c r="C29" s="970" t="s">
        <v>958</v>
      </c>
      <c r="D29" s="954" t="s">
        <v>960</v>
      </c>
      <c r="E29" s="972" t="s">
        <v>723</v>
      </c>
      <c r="F29" s="955" t="s">
        <v>708</v>
      </c>
      <c r="G29" s="955" t="s">
        <v>805</v>
      </c>
      <c r="H29" s="968">
        <v>2012</v>
      </c>
      <c r="I29" s="969">
        <v>1</v>
      </c>
      <c r="J29" s="969">
        <v>1</v>
      </c>
      <c r="K29" s="968">
        <v>0</v>
      </c>
    </row>
    <row r="30" spans="1:11">
      <c r="A30" s="966" t="s">
        <v>697</v>
      </c>
      <c r="B30" s="77" t="s">
        <v>851</v>
      </c>
      <c r="C30" s="970" t="s">
        <v>961</v>
      </c>
      <c r="D30" s="954" t="s">
        <v>959</v>
      </c>
      <c r="E30" s="972" t="s">
        <v>828</v>
      </c>
      <c r="F30" s="955" t="s">
        <v>708</v>
      </c>
      <c r="G30" s="955" t="s">
        <v>805</v>
      </c>
      <c r="H30" s="968">
        <v>2012</v>
      </c>
      <c r="I30" s="969">
        <v>1</v>
      </c>
      <c r="J30" s="969">
        <v>1</v>
      </c>
      <c r="K30" s="968">
        <v>0</v>
      </c>
    </row>
    <row r="31" spans="1:11">
      <c r="A31" s="966" t="s">
        <v>697</v>
      </c>
      <c r="B31" s="77" t="s">
        <v>851</v>
      </c>
      <c r="C31" s="970" t="s">
        <v>961</v>
      </c>
      <c r="D31" s="954" t="s">
        <v>962</v>
      </c>
      <c r="E31" s="972" t="s">
        <v>828</v>
      </c>
      <c r="F31" s="955" t="s">
        <v>708</v>
      </c>
      <c r="G31" s="955" t="s">
        <v>805</v>
      </c>
      <c r="H31" s="968">
        <v>2012</v>
      </c>
      <c r="I31" s="969">
        <v>1</v>
      </c>
      <c r="J31" s="969">
        <v>1</v>
      </c>
      <c r="K31" s="968">
        <v>0</v>
      </c>
    </row>
    <row r="32" spans="1:11">
      <c r="A32" s="966" t="s">
        <v>697</v>
      </c>
      <c r="B32" s="77" t="s">
        <v>851</v>
      </c>
      <c r="C32" s="970" t="s">
        <v>961</v>
      </c>
      <c r="D32" s="954" t="s">
        <v>963</v>
      </c>
      <c r="E32" s="972" t="s">
        <v>828</v>
      </c>
      <c r="F32" s="955" t="s">
        <v>708</v>
      </c>
      <c r="G32" s="955" t="s">
        <v>805</v>
      </c>
      <c r="H32" s="968">
        <v>2012</v>
      </c>
      <c r="I32" s="969">
        <v>1</v>
      </c>
      <c r="J32" s="969">
        <v>1</v>
      </c>
      <c r="K32" s="968">
        <v>0</v>
      </c>
    </row>
    <row r="33" spans="1:11">
      <c r="A33" s="966" t="s">
        <v>697</v>
      </c>
      <c r="B33" s="77" t="s">
        <v>851</v>
      </c>
      <c r="C33" s="970" t="s">
        <v>961</v>
      </c>
      <c r="D33" s="954" t="s">
        <v>964</v>
      </c>
      <c r="E33" s="972" t="s">
        <v>828</v>
      </c>
      <c r="F33" s="955" t="s">
        <v>708</v>
      </c>
      <c r="G33" s="955" t="s">
        <v>805</v>
      </c>
      <c r="H33" s="968">
        <v>2012</v>
      </c>
      <c r="I33" s="969">
        <v>1</v>
      </c>
      <c r="J33" s="969">
        <v>1</v>
      </c>
      <c r="K33" s="968">
        <v>0</v>
      </c>
    </row>
    <row r="34" spans="1:11">
      <c r="A34" s="966" t="s">
        <v>697</v>
      </c>
      <c r="B34" s="77" t="s">
        <v>851</v>
      </c>
      <c r="C34" s="970" t="s">
        <v>961</v>
      </c>
      <c r="D34" s="954" t="s">
        <v>672</v>
      </c>
      <c r="E34" s="972" t="s">
        <v>828</v>
      </c>
      <c r="F34" s="955" t="s">
        <v>708</v>
      </c>
      <c r="G34" s="955" t="s">
        <v>805</v>
      </c>
      <c r="H34" s="968">
        <v>2012</v>
      </c>
      <c r="I34" s="969">
        <v>1</v>
      </c>
      <c r="J34" s="969">
        <v>1</v>
      </c>
      <c r="K34" s="968">
        <v>0</v>
      </c>
    </row>
    <row r="35" spans="1:11">
      <c r="A35" s="966" t="s">
        <v>697</v>
      </c>
      <c r="B35" s="77" t="s">
        <v>851</v>
      </c>
      <c r="C35" s="970" t="s">
        <v>965</v>
      </c>
      <c r="D35" s="954" t="s">
        <v>966</v>
      </c>
      <c r="E35" s="972" t="s">
        <v>828</v>
      </c>
      <c r="F35" s="955" t="s">
        <v>708</v>
      </c>
      <c r="G35" s="955" t="s">
        <v>805</v>
      </c>
      <c r="H35" s="968">
        <v>2012</v>
      </c>
      <c r="I35" s="969">
        <v>1</v>
      </c>
      <c r="J35" s="969">
        <v>1</v>
      </c>
      <c r="K35" s="968">
        <v>0</v>
      </c>
    </row>
    <row r="36" spans="1:11">
      <c r="A36" s="966" t="s">
        <v>697</v>
      </c>
      <c r="B36" s="77" t="s">
        <v>851</v>
      </c>
      <c r="C36" s="970" t="s">
        <v>965</v>
      </c>
      <c r="D36" s="954" t="s">
        <v>967</v>
      </c>
      <c r="E36" s="972" t="s">
        <v>828</v>
      </c>
      <c r="F36" s="955" t="s">
        <v>708</v>
      </c>
      <c r="G36" s="955" t="s">
        <v>805</v>
      </c>
      <c r="H36" s="968">
        <v>2012</v>
      </c>
      <c r="I36" s="969">
        <v>1</v>
      </c>
      <c r="J36" s="969">
        <v>1</v>
      </c>
      <c r="K36" s="968">
        <v>0</v>
      </c>
    </row>
    <row r="37" spans="1:11">
      <c r="A37" s="966" t="s">
        <v>697</v>
      </c>
      <c r="B37" s="77" t="s">
        <v>851</v>
      </c>
      <c r="C37" s="970" t="s">
        <v>965</v>
      </c>
      <c r="D37" s="954" t="s">
        <v>675</v>
      </c>
      <c r="E37" s="974" t="s">
        <v>1462</v>
      </c>
      <c r="F37" s="955" t="s">
        <v>708</v>
      </c>
      <c r="G37" s="955" t="s">
        <v>805</v>
      </c>
      <c r="H37" s="968">
        <v>2012</v>
      </c>
      <c r="I37" s="969">
        <v>1</v>
      </c>
      <c r="J37" s="969">
        <v>1</v>
      </c>
      <c r="K37" s="968">
        <v>0</v>
      </c>
    </row>
    <row r="38" spans="1:11" ht="13.15" customHeight="1">
      <c r="A38" s="861" t="s">
        <v>1519</v>
      </c>
      <c r="E38" s="853"/>
      <c r="F38" s="853"/>
      <c r="G38" s="853"/>
    </row>
    <row r="39" spans="1:11" ht="13.15" customHeight="1">
      <c r="A39" s="861" t="s">
        <v>1520</v>
      </c>
      <c r="E39" s="853"/>
      <c r="F39" s="853"/>
      <c r="G39" s="853"/>
    </row>
    <row r="40" spans="1:11" ht="42.75" customHeight="1">
      <c r="A40" s="1041" t="s">
        <v>1521</v>
      </c>
      <c r="B40" s="1041"/>
      <c r="C40" s="1041"/>
      <c r="D40" s="1041"/>
      <c r="E40" s="1041"/>
      <c r="F40" s="1041"/>
      <c r="G40" s="1041"/>
      <c r="H40" s="1041"/>
      <c r="I40" s="1041"/>
      <c r="J40" s="1041"/>
      <c r="K40" s="1041"/>
    </row>
  </sheetData>
  <mergeCells count="1">
    <mergeCell ref="A40:K40"/>
  </mergeCell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0"/>
  <sheetViews>
    <sheetView workbookViewId="0">
      <selection activeCell="J77" sqref="J77"/>
    </sheetView>
  </sheetViews>
  <sheetFormatPr defaultColWidth="11.42578125" defaultRowHeight="12.75"/>
  <cols>
    <col min="1" max="1" width="9.5703125" style="1" customWidth="1"/>
    <col min="2" max="2" width="40" style="1" customWidth="1"/>
    <col min="3" max="3" width="18.28515625" style="1" customWidth="1"/>
    <col min="4" max="4" width="16.7109375" style="1" customWidth="1"/>
  </cols>
  <sheetData>
    <row r="1" spans="1:4" ht="19.899999999999999" customHeight="1">
      <c r="A1" s="110" t="s">
        <v>968</v>
      </c>
      <c r="B1" s="111"/>
      <c r="C1" s="112" t="s">
        <v>823</v>
      </c>
      <c r="D1" s="113" t="s">
        <v>761</v>
      </c>
    </row>
    <row r="2" spans="1:4" ht="18.600000000000001" customHeight="1">
      <c r="A2" s="33"/>
      <c r="B2" s="114"/>
      <c r="C2" s="108"/>
      <c r="D2" s="113"/>
    </row>
    <row r="3" spans="1:4" ht="25.5">
      <c r="A3" s="115" t="s">
        <v>752</v>
      </c>
      <c r="B3" s="116" t="s">
        <v>896</v>
      </c>
      <c r="C3" s="117" t="s">
        <v>969</v>
      </c>
      <c r="D3" s="118" t="s">
        <v>970</v>
      </c>
    </row>
    <row r="4" spans="1:4">
      <c r="A4" s="44" t="s">
        <v>697</v>
      </c>
      <c r="B4" s="319" t="s">
        <v>536</v>
      </c>
      <c r="C4" s="320" t="s">
        <v>591</v>
      </c>
      <c r="D4" s="321">
        <v>1.04</v>
      </c>
    </row>
    <row r="5" spans="1:4">
      <c r="A5" s="44" t="s">
        <v>697</v>
      </c>
      <c r="B5" s="319" t="s">
        <v>536</v>
      </c>
      <c r="C5" s="320" t="s">
        <v>592</v>
      </c>
      <c r="D5" s="321">
        <v>1</v>
      </c>
    </row>
    <row r="6" spans="1:4">
      <c r="A6" s="44" t="s">
        <v>697</v>
      </c>
      <c r="B6" s="319" t="s">
        <v>536</v>
      </c>
      <c r="C6" s="320" t="s">
        <v>529</v>
      </c>
      <c r="D6" s="321">
        <v>1.04</v>
      </c>
    </row>
    <row r="7" spans="1:4">
      <c r="A7" s="44" t="s">
        <v>697</v>
      </c>
      <c r="B7" s="319" t="s">
        <v>537</v>
      </c>
      <c r="C7" s="320" t="s">
        <v>591</v>
      </c>
      <c r="D7" s="321">
        <v>1.1100000000000001</v>
      </c>
    </row>
    <row r="8" spans="1:4">
      <c r="A8" s="44" t="s">
        <v>697</v>
      </c>
      <c r="B8" s="319" t="s">
        <v>537</v>
      </c>
      <c r="C8" s="320" t="s">
        <v>592</v>
      </c>
      <c r="D8" s="321">
        <v>1.01</v>
      </c>
    </row>
    <row r="9" spans="1:4">
      <c r="A9" s="44" t="s">
        <v>697</v>
      </c>
      <c r="B9" s="319" t="s">
        <v>537</v>
      </c>
      <c r="C9" s="320" t="s">
        <v>529</v>
      </c>
      <c r="D9" s="321">
        <v>1.1100000000000001</v>
      </c>
    </row>
    <row r="10" spans="1:4">
      <c r="A10" s="44" t="s">
        <v>697</v>
      </c>
      <c r="B10" s="319" t="s">
        <v>173</v>
      </c>
      <c r="C10" s="320" t="s">
        <v>592</v>
      </c>
      <c r="D10" s="321">
        <v>1</v>
      </c>
    </row>
    <row r="11" spans="1:4">
      <c r="A11" s="44" t="s">
        <v>697</v>
      </c>
      <c r="B11" s="319" t="s">
        <v>173</v>
      </c>
      <c r="C11" s="320" t="s">
        <v>529</v>
      </c>
      <c r="D11" s="321">
        <v>1</v>
      </c>
    </row>
    <row r="12" spans="1:4">
      <c r="A12" s="44" t="s">
        <v>697</v>
      </c>
      <c r="B12" s="319" t="s">
        <v>538</v>
      </c>
      <c r="C12" s="320" t="s">
        <v>592</v>
      </c>
      <c r="D12" s="321">
        <v>1.01</v>
      </c>
    </row>
    <row r="13" spans="1:4">
      <c r="A13" s="44" t="s">
        <v>697</v>
      </c>
      <c r="B13" s="319" t="s">
        <v>538</v>
      </c>
      <c r="C13" s="320" t="s">
        <v>529</v>
      </c>
      <c r="D13" s="321">
        <v>1.1499999999999999</v>
      </c>
    </row>
    <row r="14" spans="1:4">
      <c r="A14" s="44" t="s">
        <v>697</v>
      </c>
      <c r="B14" s="319" t="s">
        <v>538</v>
      </c>
      <c r="C14" s="320" t="s">
        <v>593</v>
      </c>
      <c r="D14" s="321">
        <v>2.48</v>
      </c>
    </row>
    <row r="15" spans="1:4">
      <c r="A15" s="44" t="s">
        <v>697</v>
      </c>
      <c r="B15" s="319" t="s">
        <v>538</v>
      </c>
      <c r="C15" s="320" t="s">
        <v>591</v>
      </c>
      <c r="D15" s="321">
        <v>1.1499999999999999</v>
      </c>
    </row>
    <row r="16" spans="1:4">
      <c r="A16" s="44" t="s">
        <v>697</v>
      </c>
      <c r="B16" s="319" t="s">
        <v>539</v>
      </c>
      <c r="C16" s="320" t="s">
        <v>591</v>
      </c>
      <c r="D16" s="321">
        <v>1.1499999999999999</v>
      </c>
    </row>
    <row r="17" spans="1:4">
      <c r="A17" s="44" t="s">
        <v>697</v>
      </c>
      <c r="B17" s="319" t="s">
        <v>539</v>
      </c>
      <c r="C17" s="320" t="s">
        <v>592</v>
      </c>
      <c r="D17" s="321">
        <v>1.01</v>
      </c>
    </row>
    <row r="18" spans="1:4">
      <c r="A18" s="44" t="s">
        <v>697</v>
      </c>
      <c r="B18" s="319" t="s">
        <v>539</v>
      </c>
      <c r="C18" s="320" t="s">
        <v>529</v>
      </c>
      <c r="D18" s="321">
        <v>1.1499999999999999</v>
      </c>
    </row>
    <row r="19" spans="1:4">
      <c r="A19" s="44" t="s">
        <v>697</v>
      </c>
      <c r="B19" s="319" t="s">
        <v>540</v>
      </c>
      <c r="C19" s="320" t="s">
        <v>592</v>
      </c>
      <c r="D19" s="321">
        <v>1</v>
      </c>
    </row>
    <row r="20" spans="1:4">
      <c r="A20" s="44" t="s">
        <v>697</v>
      </c>
      <c r="B20" s="319" t="s">
        <v>540</v>
      </c>
      <c r="C20" s="320" t="s">
        <v>529</v>
      </c>
      <c r="D20" s="321">
        <v>1</v>
      </c>
    </row>
    <row r="21" spans="1:4">
      <c r="A21" s="44" t="s">
        <v>697</v>
      </c>
      <c r="B21" s="319" t="s">
        <v>541</v>
      </c>
      <c r="C21" s="320" t="s">
        <v>592</v>
      </c>
      <c r="D21" s="321">
        <v>1.1000000000000001</v>
      </c>
    </row>
    <row r="22" spans="1:4">
      <c r="A22" s="44" t="s">
        <v>697</v>
      </c>
      <c r="B22" s="319" t="s">
        <v>541</v>
      </c>
      <c r="C22" s="320" t="s">
        <v>529</v>
      </c>
      <c r="D22" s="321">
        <v>1.1000000000000001</v>
      </c>
    </row>
    <row r="23" spans="1:4">
      <c r="A23" s="44" t="s">
        <v>697</v>
      </c>
      <c r="B23" s="319" t="s">
        <v>77</v>
      </c>
      <c r="C23" s="320" t="s">
        <v>591</v>
      </c>
      <c r="D23" s="321">
        <v>1.1100000000000001</v>
      </c>
    </row>
    <row r="24" spans="1:4">
      <c r="A24" s="44" t="s">
        <v>697</v>
      </c>
      <c r="B24" s="319" t="s">
        <v>77</v>
      </c>
      <c r="C24" s="320" t="s">
        <v>592</v>
      </c>
      <c r="D24" s="321">
        <v>1.01</v>
      </c>
    </row>
    <row r="25" spans="1:4">
      <c r="A25" s="44" t="s">
        <v>697</v>
      </c>
      <c r="B25" s="319" t="s">
        <v>77</v>
      </c>
      <c r="C25" s="320" t="s">
        <v>529</v>
      </c>
      <c r="D25" s="321">
        <v>1.1100000000000001</v>
      </c>
    </row>
    <row r="26" spans="1:4">
      <c r="A26" s="44" t="s">
        <v>697</v>
      </c>
      <c r="B26" s="319" t="s">
        <v>542</v>
      </c>
      <c r="C26" s="320" t="s">
        <v>592</v>
      </c>
      <c r="D26" s="321">
        <v>1</v>
      </c>
    </row>
    <row r="27" spans="1:4">
      <c r="A27" s="44" t="s">
        <v>697</v>
      </c>
      <c r="B27" s="319" t="s">
        <v>542</v>
      </c>
      <c r="C27" s="320" t="s">
        <v>591</v>
      </c>
      <c r="D27" s="321">
        <v>1.33</v>
      </c>
    </row>
    <row r="28" spans="1:4">
      <c r="A28" s="44" t="s">
        <v>697</v>
      </c>
      <c r="B28" s="319" t="s">
        <v>542</v>
      </c>
      <c r="C28" s="320" t="s">
        <v>529</v>
      </c>
      <c r="D28" s="321">
        <v>1.33</v>
      </c>
    </row>
    <row r="29" spans="1:4">
      <c r="A29" s="44" t="s">
        <v>697</v>
      </c>
      <c r="B29" s="319" t="s">
        <v>65</v>
      </c>
      <c r="C29" s="320" t="s">
        <v>592</v>
      </c>
      <c r="D29" s="321">
        <v>1</v>
      </c>
    </row>
    <row r="30" spans="1:4">
      <c r="A30" s="44" t="s">
        <v>697</v>
      </c>
      <c r="B30" s="319" t="s">
        <v>65</v>
      </c>
      <c r="C30" s="320" t="s">
        <v>591</v>
      </c>
      <c r="D30" s="321">
        <v>1.24</v>
      </c>
    </row>
    <row r="31" spans="1:4">
      <c r="A31" s="44" t="s">
        <v>697</v>
      </c>
      <c r="B31" s="319" t="s">
        <v>65</v>
      </c>
      <c r="C31" s="320" t="s">
        <v>529</v>
      </c>
      <c r="D31" s="321">
        <v>1.24</v>
      </c>
    </row>
    <row r="32" spans="1:4">
      <c r="A32" s="44" t="s">
        <v>697</v>
      </c>
      <c r="B32" s="319" t="s">
        <v>543</v>
      </c>
      <c r="C32" s="320" t="s">
        <v>592</v>
      </c>
      <c r="D32" s="321">
        <v>1.18</v>
      </c>
    </row>
    <row r="33" spans="1:4">
      <c r="A33" s="44" t="s">
        <v>697</v>
      </c>
      <c r="B33" s="319" t="s">
        <v>543</v>
      </c>
      <c r="C33" s="320" t="s">
        <v>529</v>
      </c>
      <c r="D33" s="321">
        <v>1.18</v>
      </c>
    </row>
    <row r="34" spans="1:4">
      <c r="A34" s="44" t="s">
        <v>697</v>
      </c>
      <c r="B34" s="319" t="s">
        <v>544</v>
      </c>
      <c r="C34" s="320" t="s">
        <v>592</v>
      </c>
      <c r="D34" s="321">
        <v>1</v>
      </c>
    </row>
    <row r="35" spans="1:4">
      <c r="A35" s="44" t="s">
        <v>697</v>
      </c>
      <c r="B35" s="319" t="s">
        <v>544</v>
      </c>
      <c r="C35" s="320" t="s">
        <v>529</v>
      </c>
      <c r="D35" s="321">
        <v>1</v>
      </c>
    </row>
    <row r="36" spans="1:4">
      <c r="A36" s="44" t="s">
        <v>697</v>
      </c>
      <c r="B36" s="319" t="s">
        <v>545</v>
      </c>
      <c r="C36" s="320" t="s">
        <v>592</v>
      </c>
      <c r="D36" s="321">
        <v>1</v>
      </c>
    </row>
    <row r="37" spans="1:4">
      <c r="A37" s="44" t="s">
        <v>697</v>
      </c>
      <c r="B37" s="319" t="s">
        <v>545</v>
      </c>
      <c r="C37" s="320" t="s">
        <v>591</v>
      </c>
      <c r="D37" s="321">
        <v>1.24</v>
      </c>
    </row>
    <row r="38" spans="1:4">
      <c r="A38" s="44" t="s">
        <v>697</v>
      </c>
      <c r="B38" s="319" t="s">
        <v>545</v>
      </c>
      <c r="C38" s="320" t="s">
        <v>529</v>
      </c>
      <c r="D38" s="321">
        <v>1.24</v>
      </c>
    </row>
    <row r="39" spans="1:4">
      <c r="A39" s="44" t="s">
        <v>697</v>
      </c>
      <c r="B39" s="319" t="s">
        <v>546</v>
      </c>
      <c r="C39" s="320" t="s">
        <v>591</v>
      </c>
      <c r="D39" s="321">
        <v>1.1299999999999999</v>
      </c>
    </row>
    <row r="40" spans="1:4">
      <c r="A40" s="44" t="s">
        <v>697</v>
      </c>
      <c r="B40" s="319" t="s">
        <v>546</v>
      </c>
      <c r="C40" s="320" t="s">
        <v>592</v>
      </c>
      <c r="D40" s="321">
        <v>1.01</v>
      </c>
    </row>
    <row r="41" spans="1:4">
      <c r="A41" s="44" t="s">
        <v>697</v>
      </c>
      <c r="B41" s="319" t="s">
        <v>546</v>
      </c>
      <c r="C41" s="320" t="s">
        <v>529</v>
      </c>
      <c r="D41" s="321">
        <v>1.1299999999999999</v>
      </c>
    </row>
    <row r="42" spans="1:4">
      <c r="A42" s="44" t="s">
        <v>697</v>
      </c>
      <c r="B42" s="319" t="s">
        <v>547</v>
      </c>
      <c r="C42" s="320" t="s">
        <v>591</v>
      </c>
      <c r="D42" s="321">
        <v>1.1100000000000001</v>
      </c>
    </row>
    <row r="43" spans="1:4">
      <c r="A43" s="44" t="s">
        <v>697</v>
      </c>
      <c r="B43" s="319" t="s">
        <v>547</v>
      </c>
      <c r="C43" s="320" t="s">
        <v>592</v>
      </c>
      <c r="D43" s="321">
        <v>1.01</v>
      </c>
    </row>
    <row r="44" spans="1:4">
      <c r="A44" s="44" t="s">
        <v>697</v>
      </c>
      <c r="B44" s="319" t="s">
        <v>547</v>
      </c>
      <c r="C44" s="320" t="s">
        <v>529</v>
      </c>
      <c r="D44" s="321">
        <v>1.1100000000000001</v>
      </c>
    </row>
    <row r="45" spans="1:4">
      <c r="A45" s="44" t="s">
        <v>697</v>
      </c>
      <c r="B45" s="319" t="s">
        <v>548</v>
      </c>
      <c r="C45" s="320" t="s">
        <v>592</v>
      </c>
      <c r="D45" s="321">
        <v>1.01</v>
      </c>
    </row>
    <row r="46" spans="1:4">
      <c r="A46" s="44" t="s">
        <v>697</v>
      </c>
      <c r="B46" s="319" t="s">
        <v>548</v>
      </c>
      <c r="C46" s="320" t="s">
        <v>529</v>
      </c>
      <c r="D46" s="321">
        <v>1.01</v>
      </c>
    </row>
    <row r="47" spans="1:4">
      <c r="A47" s="44" t="s">
        <v>697</v>
      </c>
      <c r="B47" s="319" t="s">
        <v>549</v>
      </c>
      <c r="C47" s="320" t="s">
        <v>593</v>
      </c>
      <c r="D47" s="321">
        <v>2.0299999999999998</v>
      </c>
    </row>
    <row r="48" spans="1:4">
      <c r="A48" s="44" t="s">
        <v>697</v>
      </c>
      <c r="B48" s="319" t="s">
        <v>549</v>
      </c>
      <c r="C48" s="320" t="s">
        <v>591</v>
      </c>
      <c r="D48" s="321">
        <v>1.08</v>
      </c>
    </row>
    <row r="49" spans="1:4">
      <c r="A49" s="44" t="s">
        <v>697</v>
      </c>
      <c r="B49" s="319" t="s">
        <v>549</v>
      </c>
      <c r="C49" s="320" t="s">
        <v>594</v>
      </c>
      <c r="D49" s="321">
        <v>1.2</v>
      </c>
    </row>
    <row r="50" spans="1:4">
      <c r="A50" s="44" t="s">
        <v>697</v>
      </c>
      <c r="B50" s="319" t="s">
        <v>549</v>
      </c>
      <c r="C50" s="320" t="s">
        <v>595</v>
      </c>
      <c r="D50" s="321">
        <v>1.1200000000000001</v>
      </c>
    </row>
    <row r="51" spans="1:4">
      <c r="A51" s="44" t="s">
        <v>697</v>
      </c>
      <c r="B51" s="319" t="s">
        <v>549</v>
      </c>
      <c r="C51" s="320" t="s">
        <v>592</v>
      </c>
      <c r="D51" s="321">
        <v>1</v>
      </c>
    </row>
    <row r="52" spans="1:4">
      <c r="A52" s="44" t="s">
        <v>697</v>
      </c>
      <c r="B52" s="319" t="s">
        <v>549</v>
      </c>
      <c r="C52" s="320" t="s">
        <v>529</v>
      </c>
      <c r="D52" s="321">
        <v>1.01</v>
      </c>
    </row>
    <row r="53" spans="1:4">
      <c r="A53" s="44" t="s">
        <v>697</v>
      </c>
      <c r="B53" s="319" t="s">
        <v>550</v>
      </c>
      <c r="C53" s="320" t="s">
        <v>591</v>
      </c>
      <c r="D53" s="321">
        <v>1.17</v>
      </c>
    </row>
    <row r="54" spans="1:4">
      <c r="A54" s="44" t="s">
        <v>697</v>
      </c>
      <c r="B54" s="319" t="s">
        <v>550</v>
      </c>
      <c r="C54" s="320" t="s">
        <v>592</v>
      </c>
      <c r="D54" s="321">
        <v>1.01</v>
      </c>
    </row>
    <row r="55" spans="1:4">
      <c r="A55" s="44" t="s">
        <v>697</v>
      </c>
      <c r="B55" s="319" t="s">
        <v>550</v>
      </c>
      <c r="C55" s="320" t="s">
        <v>529</v>
      </c>
      <c r="D55" s="321">
        <v>1.17</v>
      </c>
    </row>
    <row r="56" spans="1:4">
      <c r="A56" s="44" t="s">
        <v>697</v>
      </c>
      <c r="B56" s="319" t="s">
        <v>551</v>
      </c>
      <c r="C56" s="320" t="s">
        <v>591</v>
      </c>
      <c r="D56" s="321">
        <v>1.1100000000000001</v>
      </c>
    </row>
    <row r="57" spans="1:4">
      <c r="A57" s="44" t="s">
        <v>697</v>
      </c>
      <c r="B57" s="319" t="s">
        <v>551</v>
      </c>
      <c r="C57" s="320" t="s">
        <v>592</v>
      </c>
      <c r="D57" s="321">
        <v>1.01</v>
      </c>
    </row>
    <row r="58" spans="1:4">
      <c r="A58" s="44" t="s">
        <v>697</v>
      </c>
      <c r="B58" s="319" t="s">
        <v>551</v>
      </c>
      <c r="C58" s="320" t="s">
        <v>529</v>
      </c>
      <c r="D58" s="321">
        <v>1.1100000000000001</v>
      </c>
    </row>
    <row r="59" spans="1:4">
      <c r="A59" s="44" t="s">
        <v>697</v>
      </c>
      <c r="B59" s="319" t="s">
        <v>194</v>
      </c>
      <c r="C59" s="320" t="s">
        <v>592</v>
      </c>
      <c r="D59" s="321">
        <v>1</v>
      </c>
    </row>
    <row r="60" spans="1:4">
      <c r="A60" s="44" t="s">
        <v>697</v>
      </c>
      <c r="B60" s="319" t="s">
        <v>194</v>
      </c>
      <c r="C60" s="320" t="s">
        <v>529</v>
      </c>
      <c r="D60" s="321">
        <v>1</v>
      </c>
    </row>
    <row r="61" spans="1:4">
      <c r="A61" s="44" t="s">
        <v>697</v>
      </c>
      <c r="B61" s="319" t="s">
        <v>552</v>
      </c>
      <c r="C61" s="320" t="s">
        <v>591</v>
      </c>
      <c r="D61" s="321">
        <v>1.22</v>
      </c>
    </row>
    <row r="62" spans="1:4">
      <c r="A62" s="44" t="s">
        <v>697</v>
      </c>
      <c r="B62" s="319" t="s">
        <v>552</v>
      </c>
      <c r="C62" s="320" t="s">
        <v>592</v>
      </c>
      <c r="D62" s="321">
        <v>1.01</v>
      </c>
    </row>
    <row r="63" spans="1:4">
      <c r="A63" s="44" t="s">
        <v>697</v>
      </c>
      <c r="B63" s="319" t="s">
        <v>552</v>
      </c>
      <c r="C63" s="320" t="s">
        <v>529</v>
      </c>
      <c r="D63" s="321">
        <v>1.22</v>
      </c>
    </row>
    <row r="64" spans="1:4">
      <c r="A64" s="44" t="s">
        <v>697</v>
      </c>
      <c r="B64" s="319" t="s">
        <v>553</v>
      </c>
      <c r="C64" s="320" t="s">
        <v>592</v>
      </c>
      <c r="D64" s="321">
        <v>1</v>
      </c>
    </row>
    <row r="65" spans="1:4">
      <c r="A65" s="44" t="s">
        <v>697</v>
      </c>
      <c r="B65" s="319" t="s">
        <v>553</v>
      </c>
      <c r="C65" s="320" t="s">
        <v>529</v>
      </c>
      <c r="D65" s="321">
        <v>1</v>
      </c>
    </row>
    <row r="66" spans="1:4">
      <c r="A66" s="44" t="s">
        <v>697</v>
      </c>
      <c r="B66" s="319" t="s">
        <v>919</v>
      </c>
      <c r="C66" s="320" t="s">
        <v>593</v>
      </c>
      <c r="D66" s="321">
        <v>2.48</v>
      </c>
    </row>
    <row r="67" spans="1:4">
      <c r="A67" s="44" t="s">
        <v>697</v>
      </c>
      <c r="B67" s="319" t="s">
        <v>919</v>
      </c>
      <c r="C67" s="320" t="s">
        <v>591</v>
      </c>
      <c r="D67" s="321">
        <v>1.1499999999999999</v>
      </c>
    </row>
    <row r="68" spans="1:4">
      <c r="A68" s="44" t="s">
        <v>697</v>
      </c>
      <c r="B68" s="319" t="s">
        <v>919</v>
      </c>
      <c r="C68" s="320" t="s">
        <v>592</v>
      </c>
      <c r="D68" s="321">
        <v>1.01</v>
      </c>
    </row>
    <row r="69" spans="1:4">
      <c r="A69" s="44" t="s">
        <v>697</v>
      </c>
      <c r="B69" s="319" t="s">
        <v>919</v>
      </c>
      <c r="C69" s="320" t="s">
        <v>529</v>
      </c>
      <c r="D69" s="321">
        <v>1.1499999999999999</v>
      </c>
    </row>
    <row r="70" spans="1:4">
      <c r="A70" s="44" t="s">
        <v>697</v>
      </c>
      <c r="B70" s="319" t="s">
        <v>554</v>
      </c>
      <c r="C70" s="320" t="s">
        <v>592</v>
      </c>
      <c r="D70" s="321">
        <v>1</v>
      </c>
    </row>
    <row r="71" spans="1:4">
      <c r="A71" s="44" t="s">
        <v>697</v>
      </c>
      <c r="B71" s="319" t="s">
        <v>554</v>
      </c>
      <c r="C71" s="320" t="s">
        <v>529</v>
      </c>
      <c r="D71" s="321">
        <v>1</v>
      </c>
    </row>
    <row r="72" spans="1:4">
      <c r="A72" s="44" t="s">
        <v>697</v>
      </c>
      <c r="B72" s="319" t="s">
        <v>555</v>
      </c>
      <c r="C72" s="320" t="s">
        <v>592</v>
      </c>
      <c r="D72" s="321">
        <v>1.01</v>
      </c>
    </row>
    <row r="73" spans="1:4">
      <c r="A73" s="44" t="s">
        <v>697</v>
      </c>
      <c r="B73" s="319" t="s">
        <v>555</v>
      </c>
      <c r="C73" s="320" t="s">
        <v>529</v>
      </c>
      <c r="D73" s="321">
        <v>1.01</v>
      </c>
    </row>
    <row r="74" spans="1:4">
      <c r="A74" s="44" t="s">
        <v>697</v>
      </c>
      <c r="B74" s="319" t="s">
        <v>556</v>
      </c>
      <c r="C74" s="320" t="s">
        <v>592</v>
      </c>
      <c r="D74" s="321">
        <v>1.01</v>
      </c>
    </row>
    <row r="75" spans="1:4">
      <c r="A75" s="44" t="s">
        <v>697</v>
      </c>
      <c r="B75" s="319" t="s">
        <v>556</v>
      </c>
      <c r="C75" s="320" t="s">
        <v>529</v>
      </c>
      <c r="D75" s="321">
        <v>1.01</v>
      </c>
    </row>
    <row r="76" spans="1:4">
      <c r="A76" s="44" t="s">
        <v>697</v>
      </c>
      <c r="B76" s="319" t="s">
        <v>557</v>
      </c>
      <c r="C76" s="320" t="s">
        <v>592</v>
      </c>
      <c r="D76" s="321">
        <v>1</v>
      </c>
    </row>
    <row r="77" spans="1:4">
      <c r="A77" s="44" t="s">
        <v>697</v>
      </c>
      <c r="B77" s="319" t="s">
        <v>557</v>
      </c>
      <c r="C77" s="320" t="s">
        <v>529</v>
      </c>
      <c r="D77" s="321">
        <v>1</v>
      </c>
    </row>
    <row r="78" spans="1:4">
      <c r="A78" s="44" t="s">
        <v>697</v>
      </c>
      <c r="B78" s="319" t="s">
        <v>922</v>
      </c>
      <c r="C78" s="320" t="s">
        <v>592</v>
      </c>
      <c r="D78" s="321">
        <v>1</v>
      </c>
    </row>
    <row r="79" spans="1:4">
      <c r="A79" s="44" t="s">
        <v>697</v>
      </c>
      <c r="B79" s="319" t="s">
        <v>922</v>
      </c>
      <c r="C79" s="320" t="s">
        <v>529</v>
      </c>
      <c r="D79" s="321">
        <v>1</v>
      </c>
    </row>
    <row r="80" spans="1:4">
      <c r="A80" s="44" t="s">
        <v>697</v>
      </c>
      <c r="B80" s="319" t="s">
        <v>558</v>
      </c>
      <c r="C80" s="320" t="s">
        <v>591</v>
      </c>
      <c r="D80" s="321">
        <v>1.17</v>
      </c>
    </row>
    <row r="81" spans="1:4">
      <c r="A81" s="44" t="s">
        <v>697</v>
      </c>
      <c r="B81" s="319" t="s">
        <v>558</v>
      </c>
      <c r="C81" s="320" t="s">
        <v>592</v>
      </c>
      <c r="D81" s="321">
        <v>1.01</v>
      </c>
    </row>
    <row r="82" spans="1:4">
      <c r="A82" s="44" t="s">
        <v>697</v>
      </c>
      <c r="B82" s="319" t="s">
        <v>558</v>
      </c>
      <c r="C82" s="320" t="s">
        <v>529</v>
      </c>
      <c r="D82" s="321">
        <v>1.17</v>
      </c>
    </row>
    <row r="83" spans="1:4">
      <c r="A83" s="44" t="s">
        <v>697</v>
      </c>
      <c r="B83" s="319" t="s">
        <v>559</v>
      </c>
      <c r="C83" s="320" t="s">
        <v>592</v>
      </c>
      <c r="D83" s="321">
        <v>1</v>
      </c>
    </row>
    <row r="84" spans="1:4">
      <c r="A84" s="44" t="s">
        <v>697</v>
      </c>
      <c r="B84" s="319" t="s">
        <v>559</v>
      </c>
      <c r="C84" s="320" t="s">
        <v>529</v>
      </c>
      <c r="D84" s="321">
        <v>1</v>
      </c>
    </row>
    <row r="85" spans="1:4">
      <c r="A85" s="44" t="s">
        <v>697</v>
      </c>
      <c r="B85" s="319" t="s">
        <v>560</v>
      </c>
      <c r="C85" s="320" t="s">
        <v>591</v>
      </c>
      <c r="D85" s="321">
        <v>1.18</v>
      </c>
    </row>
    <row r="86" spans="1:4">
      <c r="A86" s="44" t="s">
        <v>697</v>
      </c>
      <c r="B86" s="319" t="s">
        <v>560</v>
      </c>
      <c r="C86" s="320" t="s">
        <v>592</v>
      </c>
      <c r="D86" s="321">
        <v>1.01</v>
      </c>
    </row>
    <row r="87" spans="1:4">
      <c r="A87" s="44" t="s">
        <v>697</v>
      </c>
      <c r="B87" s="319" t="s">
        <v>560</v>
      </c>
      <c r="C87" s="320" t="s">
        <v>529</v>
      </c>
      <c r="D87" s="321">
        <v>1.18</v>
      </c>
    </row>
    <row r="88" spans="1:4">
      <c r="A88" s="44" t="s">
        <v>697</v>
      </c>
      <c r="B88" s="319" t="s">
        <v>561</v>
      </c>
      <c r="C88" s="320" t="s">
        <v>593</v>
      </c>
      <c r="D88" s="321">
        <v>1.92</v>
      </c>
    </row>
    <row r="89" spans="1:4">
      <c r="A89" s="44" t="s">
        <v>697</v>
      </c>
      <c r="B89" s="319" t="s">
        <v>561</v>
      </c>
      <c r="C89" s="320" t="s">
        <v>591</v>
      </c>
      <c r="D89" s="321">
        <v>1.1100000000000001</v>
      </c>
    </row>
    <row r="90" spans="1:4">
      <c r="A90" s="44" t="s">
        <v>697</v>
      </c>
      <c r="B90" s="319" t="s">
        <v>561</v>
      </c>
      <c r="C90" s="320" t="s">
        <v>592</v>
      </c>
      <c r="D90" s="321">
        <v>1</v>
      </c>
    </row>
    <row r="91" spans="1:4">
      <c r="A91" s="44" t="s">
        <v>697</v>
      </c>
      <c r="B91" s="319" t="s">
        <v>561</v>
      </c>
      <c r="C91" s="320" t="s">
        <v>529</v>
      </c>
      <c r="D91" s="321">
        <v>1</v>
      </c>
    </row>
    <row r="92" spans="1:4">
      <c r="A92" s="44" t="s">
        <v>697</v>
      </c>
      <c r="B92" s="319" t="s">
        <v>562</v>
      </c>
      <c r="C92" s="320" t="s">
        <v>592</v>
      </c>
      <c r="D92" s="321">
        <v>1.01</v>
      </c>
    </row>
    <row r="93" spans="1:4">
      <c r="A93" s="44" t="s">
        <v>697</v>
      </c>
      <c r="B93" s="319" t="s">
        <v>562</v>
      </c>
      <c r="C93" s="320" t="s">
        <v>529</v>
      </c>
      <c r="D93" s="321">
        <v>1.01</v>
      </c>
    </row>
    <row r="94" spans="1:4">
      <c r="A94" s="44" t="s">
        <v>697</v>
      </c>
      <c r="B94" s="319" t="s">
        <v>563</v>
      </c>
      <c r="C94" s="320" t="s">
        <v>592</v>
      </c>
      <c r="D94" s="321">
        <v>1</v>
      </c>
    </row>
    <row r="95" spans="1:4">
      <c r="A95" s="44" t="s">
        <v>697</v>
      </c>
      <c r="B95" s="319" t="s">
        <v>563</v>
      </c>
      <c r="C95" s="320" t="s">
        <v>529</v>
      </c>
      <c r="D95" s="321">
        <v>1</v>
      </c>
    </row>
    <row r="96" spans="1:4">
      <c r="A96" s="44" t="s">
        <v>697</v>
      </c>
      <c r="B96" s="319" t="s">
        <v>564</v>
      </c>
      <c r="C96" s="320" t="s">
        <v>591</v>
      </c>
      <c r="D96" s="321">
        <v>1.01</v>
      </c>
    </row>
    <row r="97" spans="1:4">
      <c r="A97" s="44" t="s">
        <v>697</v>
      </c>
      <c r="B97" s="319" t="s">
        <v>564</v>
      </c>
      <c r="C97" s="320" t="s">
        <v>592</v>
      </c>
      <c r="D97" s="321">
        <v>1</v>
      </c>
    </row>
    <row r="98" spans="1:4">
      <c r="A98" s="44" t="s">
        <v>697</v>
      </c>
      <c r="B98" s="319" t="s">
        <v>564</v>
      </c>
      <c r="C98" s="320" t="s">
        <v>529</v>
      </c>
      <c r="D98" s="321">
        <v>1.01</v>
      </c>
    </row>
    <row r="99" spans="1:4">
      <c r="A99" s="44" t="s">
        <v>697</v>
      </c>
      <c r="B99" s="319" t="s">
        <v>548</v>
      </c>
      <c r="C99" s="320" t="s">
        <v>592</v>
      </c>
      <c r="D99" s="321">
        <v>1.01</v>
      </c>
    </row>
    <row r="100" spans="1:4">
      <c r="A100" s="44" t="s">
        <v>697</v>
      </c>
      <c r="B100" s="319" t="s">
        <v>548</v>
      </c>
      <c r="C100" s="320" t="s">
        <v>529</v>
      </c>
      <c r="D100" s="321">
        <v>1.01</v>
      </c>
    </row>
    <row r="101" spans="1:4">
      <c r="A101" s="44" t="s">
        <v>697</v>
      </c>
      <c r="B101" s="319" t="s">
        <v>565</v>
      </c>
      <c r="C101" s="320" t="s">
        <v>591</v>
      </c>
      <c r="D101" s="321">
        <v>1.1399999999999999</v>
      </c>
    </row>
    <row r="102" spans="1:4">
      <c r="A102" s="44" t="s">
        <v>697</v>
      </c>
      <c r="B102" s="319" t="s">
        <v>565</v>
      </c>
      <c r="C102" s="320" t="s">
        <v>592</v>
      </c>
      <c r="D102" s="321">
        <v>1.01</v>
      </c>
    </row>
    <row r="103" spans="1:4">
      <c r="A103" s="44" t="s">
        <v>697</v>
      </c>
      <c r="B103" s="319" t="s">
        <v>565</v>
      </c>
      <c r="C103" s="320" t="s">
        <v>529</v>
      </c>
      <c r="D103" s="321">
        <v>1.1399999999999999</v>
      </c>
    </row>
    <row r="104" spans="1:4">
      <c r="A104" s="44" t="s">
        <v>697</v>
      </c>
      <c r="B104" s="319" t="s">
        <v>1302</v>
      </c>
      <c r="C104" s="320" t="s">
        <v>591</v>
      </c>
      <c r="D104" s="321">
        <v>1.24</v>
      </c>
    </row>
    <row r="105" spans="1:4">
      <c r="A105" s="44" t="s">
        <v>697</v>
      </c>
      <c r="B105" s="319" t="s">
        <v>1302</v>
      </c>
      <c r="C105" s="320" t="s">
        <v>592</v>
      </c>
      <c r="D105" s="321">
        <v>1</v>
      </c>
    </row>
    <row r="106" spans="1:4">
      <c r="A106" s="44" t="s">
        <v>697</v>
      </c>
      <c r="B106" s="319" t="s">
        <v>1302</v>
      </c>
      <c r="C106" s="320" t="s">
        <v>529</v>
      </c>
      <c r="D106" s="321">
        <v>1.24</v>
      </c>
    </row>
    <row r="107" spans="1:4">
      <c r="A107" s="44" t="s">
        <v>697</v>
      </c>
      <c r="B107" s="319" t="s">
        <v>206</v>
      </c>
      <c r="C107" s="320" t="s">
        <v>591</v>
      </c>
      <c r="D107" s="321">
        <v>1.1599999999999999</v>
      </c>
    </row>
    <row r="108" spans="1:4">
      <c r="A108" s="44" t="s">
        <v>697</v>
      </c>
      <c r="B108" s="319" t="s">
        <v>206</v>
      </c>
      <c r="C108" s="320" t="s">
        <v>592</v>
      </c>
      <c r="D108" s="321">
        <v>1.01</v>
      </c>
    </row>
    <row r="109" spans="1:4">
      <c r="A109" s="44" t="s">
        <v>697</v>
      </c>
      <c r="B109" s="319" t="s">
        <v>206</v>
      </c>
      <c r="C109" s="320" t="s">
        <v>529</v>
      </c>
      <c r="D109" s="321">
        <v>1.1599999999999999</v>
      </c>
    </row>
    <row r="110" spans="1:4">
      <c r="A110" s="44" t="s">
        <v>697</v>
      </c>
      <c r="B110" s="319" t="s">
        <v>566</v>
      </c>
      <c r="C110" s="320" t="s">
        <v>591</v>
      </c>
      <c r="D110" s="321">
        <v>1</v>
      </c>
    </row>
    <row r="111" spans="1:4">
      <c r="A111" s="44" t="s">
        <v>697</v>
      </c>
      <c r="B111" s="319" t="s">
        <v>566</v>
      </c>
      <c r="C111" s="320" t="s">
        <v>592</v>
      </c>
      <c r="D111" s="321">
        <v>1</v>
      </c>
    </row>
    <row r="112" spans="1:4">
      <c r="A112" s="44" t="s">
        <v>697</v>
      </c>
      <c r="B112" s="319" t="s">
        <v>566</v>
      </c>
      <c r="C112" s="320" t="s">
        <v>529</v>
      </c>
      <c r="D112" s="321">
        <v>1</v>
      </c>
    </row>
    <row r="113" spans="1:4">
      <c r="A113" s="44" t="s">
        <v>697</v>
      </c>
      <c r="B113" s="319" t="s">
        <v>102</v>
      </c>
      <c r="C113" s="320" t="s">
        <v>591</v>
      </c>
      <c r="D113" s="321">
        <v>1.1299999999999999</v>
      </c>
    </row>
    <row r="114" spans="1:4">
      <c r="A114" s="44" t="s">
        <v>697</v>
      </c>
      <c r="B114" s="319" t="s">
        <v>102</v>
      </c>
      <c r="C114" s="320" t="s">
        <v>592</v>
      </c>
      <c r="D114" s="321">
        <v>1.01</v>
      </c>
    </row>
    <row r="115" spans="1:4">
      <c r="A115" s="44" t="s">
        <v>697</v>
      </c>
      <c r="B115" s="319" t="s">
        <v>102</v>
      </c>
      <c r="C115" s="320" t="s">
        <v>529</v>
      </c>
      <c r="D115" s="321">
        <v>1.1299999999999999</v>
      </c>
    </row>
    <row r="116" spans="1:4">
      <c r="A116" s="44" t="s">
        <v>697</v>
      </c>
      <c r="B116" s="319" t="s">
        <v>567</v>
      </c>
      <c r="C116" s="320" t="s">
        <v>591</v>
      </c>
      <c r="D116" s="321">
        <v>1.1100000000000001</v>
      </c>
    </row>
    <row r="117" spans="1:4">
      <c r="A117" s="44" t="s">
        <v>697</v>
      </c>
      <c r="B117" s="319" t="s">
        <v>567</v>
      </c>
      <c r="C117" s="320" t="s">
        <v>592</v>
      </c>
      <c r="D117" s="321">
        <v>1.01</v>
      </c>
    </row>
    <row r="118" spans="1:4">
      <c r="A118" s="44" t="s">
        <v>697</v>
      </c>
      <c r="B118" s="319" t="s">
        <v>567</v>
      </c>
      <c r="C118" s="320" t="s">
        <v>529</v>
      </c>
      <c r="D118" s="321">
        <v>1.1100000000000001</v>
      </c>
    </row>
    <row r="119" spans="1:4">
      <c r="A119" s="44" t="s">
        <v>697</v>
      </c>
      <c r="B119" s="319" t="s">
        <v>568</v>
      </c>
      <c r="C119" s="320" t="s">
        <v>591</v>
      </c>
      <c r="D119" s="321">
        <v>1.17</v>
      </c>
    </row>
    <row r="120" spans="1:4">
      <c r="A120" s="44" t="s">
        <v>697</v>
      </c>
      <c r="B120" s="319" t="s">
        <v>568</v>
      </c>
      <c r="C120" s="320" t="s">
        <v>592</v>
      </c>
      <c r="D120" s="321">
        <v>1.01</v>
      </c>
    </row>
    <row r="121" spans="1:4">
      <c r="A121" s="44" t="s">
        <v>697</v>
      </c>
      <c r="B121" s="319" t="s">
        <v>568</v>
      </c>
      <c r="C121" s="320" t="s">
        <v>529</v>
      </c>
      <c r="D121" s="321">
        <v>1.17</v>
      </c>
    </row>
    <row r="122" spans="1:4">
      <c r="A122" s="44" t="s">
        <v>697</v>
      </c>
      <c r="B122" s="319" t="s">
        <v>910</v>
      </c>
      <c r="C122" s="320" t="s">
        <v>591</v>
      </c>
      <c r="D122" s="321">
        <v>1.05</v>
      </c>
    </row>
    <row r="123" spans="1:4">
      <c r="A123" s="44" t="s">
        <v>697</v>
      </c>
      <c r="B123" s="319" t="s">
        <v>910</v>
      </c>
      <c r="C123" s="320" t="s">
        <v>592</v>
      </c>
      <c r="D123" s="321">
        <v>1.01</v>
      </c>
    </row>
    <row r="124" spans="1:4">
      <c r="A124" s="44" t="s">
        <v>697</v>
      </c>
      <c r="B124" s="319" t="s">
        <v>910</v>
      </c>
      <c r="C124" s="320" t="s">
        <v>529</v>
      </c>
      <c r="D124" s="321">
        <v>1.05</v>
      </c>
    </row>
    <row r="125" spans="1:4">
      <c r="A125" s="44" t="s">
        <v>697</v>
      </c>
      <c r="B125" s="319" t="s">
        <v>910</v>
      </c>
      <c r="C125" s="320" t="s">
        <v>593</v>
      </c>
      <c r="D125" s="321">
        <v>2.38</v>
      </c>
    </row>
    <row r="126" spans="1:4">
      <c r="A126" s="44" t="s">
        <v>697</v>
      </c>
      <c r="B126" s="319" t="s">
        <v>569</v>
      </c>
      <c r="C126" s="320" t="s">
        <v>592</v>
      </c>
      <c r="D126" s="321">
        <v>1</v>
      </c>
    </row>
    <row r="127" spans="1:4">
      <c r="A127" s="44" t="s">
        <v>697</v>
      </c>
      <c r="B127" s="319" t="s">
        <v>569</v>
      </c>
      <c r="C127" s="320" t="s">
        <v>591</v>
      </c>
      <c r="D127" s="321">
        <v>1.1299999999999999</v>
      </c>
    </row>
    <row r="128" spans="1:4">
      <c r="A128" s="44" t="s">
        <v>697</v>
      </c>
      <c r="B128" s="319" t="s">
        <v>569</v>
      </c>
      <c r="C128" s="320" t="s">
        <v>529</v>
      </c>
      <c r="D128" s="321">
        <v>1.1299999999999999</v>
      </c>
    </row>
    <row r="129" spans="1:4">
      <c r="A129" s="44" t="s">
        <v>697</v>
      </c>
      <c r="B129" s="319" t="s">
        <v>570</v>
      </c>
      <c r="C129" s="320" t="s">
        <v>592</v>
      </c>
      <c r="D129" s="321">
        <v>1</v>
      </c>
    </row>
    <row r="130" spans="1:4">
      <c r="A130" s="44" t="s">
        <v>697</v>
      </c>
      <c r="B130" s="319" t="s">
        <v>570</v>
      </c>
      <c r="C130" s="320" t="s">
        <v>529</v>
      </c>
      <c r="D130" s="321">
        <v>1</v>
      </c>
    </row>
    <row r="131" spans="1:4">
      <c r="A131" s="44" t="s">
        <v>697</v>
      </c>
      <c r="B131" s="319" t="s">
        <v>571</v>
      </c>
      <c r="C131" s="320" t="s">
        <v>592</v>
      </c>
      <c r="D131" s="321">
        <v>1</v>
      </c>
    </row>
    <row r="132" spans="1:4">
      <c r="A132" s="44" t="s">
        <v>697</v>
      </c>
      <c r="B132" s="319" t="s">
        <v>571</v>
      </c>
      <c r="C132" s="320" t="s">
        <v>529</v>
      </c>
      <c r="D132" s="321">
        <v>1</v>
      </c>
    </row>
    <row r="133" spans="1:4">
      <c r="A133" s="44" t="s">
        <v>697</v>
      </c>
      <c r="B133" s="319" t="s">
        <v>572</v>
      </c>
      <c r="C133" s="320" t="s">
        <v>592</v>
      </c>
      <c r="D133" s="321">
        <v>1</v>
      </c>
    </row>
    <row r="134" spans="1:4">
      <c r="A134" s="44" t="s">
        <v>697</v>
      </c>
      <c r="B134" s="319" t="s">
        <v>572</v>
      </c>
      <c r="C134" s="320" t="s">
        <v>529</v>
      </c>
      <c r="D134" s="321">
        <v>1</v>
      </c>
    </row>
    <row r="135" spans="1:4">
      <c r="A135" s="44" t="s">
        <v>697</v>
      </c>
      <c r="B135" s="319" t="s">
        <v>573</v>
      </c>
      <c r="C135" s="320" t="s">
        <v>591</v>
      </c>
      <c r="D135" s="321">
        <v>1.3</v>
      </c>
    </row>
    <row r="136" spans="1:4">
      <c r="A136" s="44" t="s">
        <v>697</v>
      </c>
      <c r="B136" s="319" t="s">
        <v>573</v>
      </c>
      <c r="C136" s="320" t="s">
        <v>592</v>
      </c>
      <c r="D136" s="321">
        <v>1.01</v>
      </c>
    </row>
    <row r="137" spans="1:4">
      <c r="A137" s="44" t="s">
        <v>697</v>
      </c>
      <c r="B137" s="319" t="s">
        <v>573</v>
      </c>
      <c r="C137" s="320" t="s">
        <v>529</v>
      </c>
      <c r="D137" s="321">
        <v>1.3</v>
      </c>
    </row>
    <row r="138" spans="1:4">
      <c r="A138" s="44" t="s">
        <v>697</v>
      </c>
      <c r="B138" s="319" t="s">
        <v>1297</v>
      </c>
      <c r="C138" s="320" t="s">
        <v>591</v>
      </c>
      <c r="D138" s="321">
        <v>1.1100000000000001</v>
      </c>
    </row>
    <row r="139" spans="1:4">
      <c r="A139" s="44" t="s">
        <v>697</v>
      </c>
      <c r="B139" s="319" t="s">
        <v>1297</v>
      </c>
      <c r="C139" s="320" t="s">
        <v>592</v>
      </c>
      <c r="D139" s="321">
        <v>1.01</v>
      </c>
    </row>
    <row r="140" spans="1:4">
      <c r="A140" s="44" t="s">
        <v>697</v>
      </c>
      <c r="B140" s="319" t="s">
        <v>1297</v>
      </c>
      <c r="C140" s="320" t="s">
        <v>529</v>
      </c>
      <c r="D140" s="321">
        <v>1.1100000000000001</v>
      </c>
    </row>
    <row r="141" spans="1:4">
      <c r="A141" s="44" t="s">
        <v>697</v>
      </c>
      <c r="B141" s="319" t="s">
        <v>574</v>
      </c>
      <c r="C141" s="320" t="s">
        <v>591</v>
      </c>
      <c r="D141" s="321">
        <v>1.04</v>
      </c>
    </row>
    <row r="142" spans="1:4">
      <c r="A142" s="44" t="s">
        <v>697</v>
      </c>
      <c r="B142" s="319" t="s">
        <v>574</v>
      </c>
      <c r="C142" s="320" t="s">
        <v>592</v>
      </c>
      <c r="D142" s="321">
        <v>1.01</v>
      </c>
    </row>
    <row r="143" spans="1:4">
      <c r="A143" s="44" t="s">
        <v>697</v>
      </c>
      <c r="B143" s="319" t="s">
        <v>574</v>
      </c>
      <c r="C143" s="320" t="s">
        <v>529</v>
      </c>
      <c r="D143" s="321">
        <v>1.04</v>
      </c>
    </row>
    <row r="144" spans="1:4">
      <c r="A144" s="44" t="s">
        <v>697</v>
      </c>
      <c r="B144" s="319" t="s">
        <v>575</v>
      </c>
      <c r="C144" s="320" t="s">
        <v>591</v>
      </c>
      <c r="D144" s="321">
        <v>1.04</v>
      </c>
    </row>
    <row r="145" spans="1:4">
      <c r="A145" s="44" t="s">
        <v>697</v>
      </c>
      <c r="B145" s="319" t="s">
        <v>575</v>
      </c>
      <c r="C145" s="320" t="s">
        <v>592</v>
      </c>
      <c r="D145" s="321">
        <v>1.01</v>
      </c>
    </row>
    <row r="146" spans="1:4">
      <c r="A146" s="44" t="s">
        <v>697</v>
      </c>
      <c r="B146" s="319" t="s">
        <v>575</v>
      </c>
      <c r="C146" s="320" t="s">
        <v>529</v>
      </c>
      <c r="D146" s="321">
        <v>1.04</v>
      </c>
    </row>
    <row r="147" spans="1:4">
      <c r="A147" s="44" t="s">
        <v>697</v>
      </c>
      <c r="B147" s="319" t="s">
        <v>576</v>
      </c>
      <c r="C147" s="320" t="s">
        <v>591</v>
      </c>
      <c r="D147" s="321">
        <v>1.1100000000000001</v>
      </c>
    </row>
    <row r="148" spans="1:4">
      <c r="A148" s="44" t="s">
        <v>697</v>
      </c>
      <c r="B148" s="319" t="s">
        <v>576</v>
      </c>
      <c r="C148" s="320" t="s">
        <v>592</v>
      </c>
      <c r="D148" s="321">
        <v>1.01</v>
      </c>
    </row>
    <row r="149" spans="1:4">
      <c r="A149" s="44" t="s">
        <v>697</v>
      </c>
      <c r="B149" s="319" t="s">
        <v>576</v>
      </c>
      <c r="C149" s="320" t="s">
        <v>529</v>
      </c>
      <c r="D149" s="321">
        <v>1.1100000000000001</v>
      </c>
    </row>
    <row r="150" spans="1:4">
      <c r="A150" s="44" t="s">
        <v>697</v>
      </c>
      <c r="B150" s="319" t="s">
        <v>577</v>
      </c>
      <c r="C150" s="320" t="s">
        <v>592</v>
      </c>
      <c r="D150" s="321">
        <v>1</v>
      </c>
    </row>
    <row r="151" spans="1:4">
      <c r="A151" s="44" t="s">
        <v>697</v>
      </c>
      <c r="B151" s="319" t="s">
        <v>577</v>
      </c>
      <c r="C151" s="320" t="s">
        <v>596</v>
      </c>
      <c r="D151" s="321">
        <v>1.28</v>
      </c>
    </row>
    <row r="152" spans="1:4">
      <c r="A152" s="44" t="s">
        <v>697</v>
      </c>
      <c r="B152" s="319" t="s">
        <v>577</v>
      </c>
      <c r="C152" s="320" t="s">
        <v>597</v>
      </c>
      <c r="D152" s="321">
        <v>1.1000000000000001</v>
      </c>
    </row>
    <row r="153" spans="1:4">
      <c r="A153" s="44" t="s">
        <v>697</v>
      </c>
      <c r="B153" s="319" t="s">
        <v>578</v>
      </c>
      <c r="C153" s="320" t="s">
        <v>591</v>
      </c>
      <c r="D153" s="321">
        <v>1.1399999999999999</v>
      </c>
    </row>
    <row r="154" spans="1:4">
      <c r="A154" s="44" t="s">
        <v>697</v>
      </c>
      <c r="B154" s="319" t="s">
        <v>578</v>
      </c>
      <c r="C154" s="320" t="s">
        <v>592</v>
      </c>
      <c r="D154" s="321">
        <v>1.01</v>
      </c>
    </row>
    <row r="155" spans="1:4">
      <c r="A155" s="44" t="s">
        <v>697</v>
      </c>
      <c r="B155" s="319" t="s">
        <v>578</v>
      </c>
      <c r="C155" s="320" t="s">
        <v>529</v>
      </c>
      <c r="D155" s="321">
        <v>1.1399999999999999</v>
      </c>
    </row>
    <row r="156" spans="1:4">
      <c r="A156" s="44" t="s">
        <v>697</v>
      </c>
      <c r="B156" s="319" t="s">
        <v>579</v>
      </c>
      <c r="C156" s="320" t="s">
        <v>591</v>
      </c>
      <c r="D156" s="321">
        <v>1.1100000000000001</v>
      </c>
    </row>
    <row r="157" spans="1:4">
      <c r="A157" s="44" t="s">
        <v>697</v>
      </c>
      <c r="B157" s="319" t="s">
        <v>579</v>
      </c>
      <c r="C157" s="320" t="s">
        <v>592</v>
      </c>
      <c r="D157" s="321">
        <v>1.01</v>
      </c>
    </row>
    <row r="158" spans="1:4">
      <c r="A158" s="44" t="s">
        <v>697</v>
      </c>
      <c r="B158" s="319" t="s">
        <v>579</v>
      </c>
      <c r="C158" s="320" t="s">
        <v>529</v>
      </c>
      <c r="D158" s="321">
        <v>1.1100000000000001</v>
      </c>
    </row>
    <row r="159" spans="1:4">
      <c r="A159" s="44" t="s">
        <v>697</v>
      </c>
      <c r="B159" s="319" t="s">
        <v>580</v>
      </c>
      <c r="C159" s="320" t="s">
        <v>592</v>
      </c>
      <c r="D159" s="321">
        <v>1</v>
      </c>
    </row>
    <row r="160" spans="1:4">
      <c r="A160" s="44" t="s">
        <v>697</v>
      </c>
      <c r="B160" s="319" t="s">
        <v>580</v>
      </c>
      <c r="C160" s="320" t="s">
        <v>529</v>
      </c>
      <c r="D160" s="321">
        <v>1</v>
      </c>
    </row>
    <row r="161" spans="1:4">
      <c r="A161" s="44" t="s">
        <v>697</v>
      </c>
      <c r="B161" s="319" t="s">
        <v>581</v>
      </c>
      <c r="C161" s="320" t="s">
        <v>591</v>
      </c>
      <c r="D161" s="321">
        <v>1.22</v>
      </c>
    </row>
    <row r="162" spans="1:4">
      <c r="A162" s="44" t="s">
        <v>697</v>
      </c>
      <c r="B162" s="319" t="s">
        <v>581</v>
      </c>
      <c r="C162" s="320" t="s">
        <v>592</v>
      </c>
      <c r="D162" s="321">
        <v>1.01</v>
      </c>
    </row>
    <row r="163" spans="1:4">
      <c r="A163" s="44" t="s">
        <v>697</v>
      </c>
      <c r="B163" s="319" t="s">
        <v>581</v>
      </c>
      <c r="C163" s="320" t="s">
        <v>529</v>
      </c>
      <c r="D163" s="321">
        <v>1.22</v>
      </c>
    </row>
    <row r="164" spans="1:4">
      <c r="A164" s="44" t="s">
        <v>697</v>
      </c>
      <c r="B164" s="319" t="s">
        <v>582</v>
      </c>
      <c r="C164" s="320" t="s">
        <v>592</v>
      </c>
      <c r="D164" s="321">
        <v>1</v>
      </c>
    </row>
    <row r="165" spans="1:4">
      <c r="A165" s="44" t="s">
        <v>697</v>
      </c>
      <c r="B165" s="319" t="s">
        <v>582</v>
      </c>
      <c r="C165" s="320" t="s">
        <v>529</v>
      </c>
      <c r="D165" s="321">
        <v>1</v>
      </c>
    </row>
    <row r="166" spans="1:4">
      <c r="A166" s="44" t="s">
        <v>697</v>
      </c>
      <c r="B166" s="319" t="s">
        <v>583</v>
      </c>
      <c r="C166" s="320" t="s">
        <v>592</v>
      </c>
      <c r="D166" s="321">
        <v>1.01</v>
      </c>
    </row>
    <row r="167" spans="1:4">
      <c r="A167" s="44" t="s">
        <v>697</v>
      </c>
      <c r="B167" s="319" t="s">
        <v>583</v>
      </c>
      <c r="C167" s="320" t="s">
        <v>529</v>
      </c>
      <c r="D167" s="321">
        <v>1.01</v>
      </c>
    </row>
    <row r="168" spans="1:4">
      <c r="A168" s="44" t="s">
        <v>697</v>
      </c>
      <c r="B168" s="319" t="s">
        <v>584</v>
      </c>
      <c r="C168" s="320" t="s">
        <v>592</v>
      </c>
      <c r="D168" s="321">
        <v>1.01</v>
      </c>
    </row>
    <row r="169" spans="1:4">
      <c r="A169" s="44" t="s">
        <v>697</v>
      </c>
      <c r="B169" s="319" t="s">
        <v>584</v>
      </c>
      <c r="C169" s="320" t="s">
        <v>529</v>
      </c>
      <c r="D169" s="321">
        <v>1.01</v>
      </c>
    </row>
    <row r="170" spans="1:4">
      <c r="A170" s="44" t="s">
        <v>697</v>
      </c>
      <c r="B170" s="319" t="s">
        <v>585</v>
      </c>
      <c r="C170" s="320" t="s">
        <v>591</v>
      </c>
      <c r="D170" s="321">
        <v>1.22</v>
      </c>
    </row>
    <row r="171" spans="1:4">
      <c r="A171" s="44" t="s">
        <v>697</v>
      </c>
      <c r="B171" s="319" t="s">
        <v>585</v>
      </c>
      <c r="C171" s="320" t="s">
        <v>596</v>
      </c>
      <c r="D171" s="321">
        <v>3</v>
      </c>
    </row>
    <row r="172" spans="1:4">
      <c r="A172" s="44" t="s">
        <v>697</v>
      </c>
      <c r="B172" s="319" t="s">
        <v>585</v>
      </c>
      <c r="C172" s="320" t="s">
        <v>592</v>
      </c>
      <c r="D172" s="321">
        <v>1</v>
      </c>
    </row>
    <row r="173" spans="1:4">
      <c r="A173" s="44" t="s">
        <v>697</v>
      </c>
      <c r="B173" s="319" t="s">
        <v>585</v>
      </c>
      <c r="C173" s="320" t="s">
        <v>529</v>
      </c>
      <c r="D173" s="321">
        <v>3</v>
      </c>
    </row>
    <row r="174" spans="1:4">
      <c r="A174" s="44" t="s">
        <v>697</v>
      </c>
      <c r="B174" s="319" t="s">
        <v>586</v>
      </c>
      <c r="C174" s="320" t="s">
        <v>591</v>
      </c>
      <c r="D174" s="321">
        <v>1.3</v>
      </c>
    </row>
    <row r="175" spans="1:4">
      <c r="A175" s="44" t="s">
        <v>697</v>
      </c>
      <c r="B175" s="319" t="s">
        <v>586</v>
      </c>
      <c r="C175" s="320" t="s">
        <v>592</v>
      </c>
      <c r="D175" s="321">
        <v>1.01</v>
      </c>
    </row>
    <row r="176" spans="1:4">
      <c r="A176" s="44" t="s">
        <v>697</v>
      </c>
      <c r="B176" s="319" t="s">
        <v>586</v>
      </c>
      <c r="C176" s="320" t="s">
        <v>529</v>
      </c>
      <c r="D176" s="321">
        <v>1.3</v>
      </c>
    </row>
    <row r="177" spans="1:4">
      <c r="A177" s="44" t="s">
        <v>697</v>
      </c>
      <c r="B177" s="319" t="s">
        <v>587</v>
      </c>
      <c r="C177" s="320" t="s">
        <v>593</v>
      </c>
      <c r="D177" s="321">
        <v>2.7</v>
      </c>
    </row>
    <row r="178" spans="1:4">
      <c r="A178" s="44" t="s">
        <v>697</v>
      </c>
      <c r="B178" s="319" t="s">
        <v>587</v>
      </c>
      <c r="C178" s="320" t="s">
        <v>592</v>
      </c>
      <c r="D178" s="321">
        <v>1</v>
      </c>
    </row>
    <row r="179" spans="1:4">
      <c r="A179" s="44" t="s">
        <v>697</v>
      </c>
      <c r="B179" s="319" t="s">
        <v>587</v>
      </c>
      <c r="C179" s="320" t="s">
        <v>529</v>
      </c>
      <c r="D179" s="321">
        <v>1</v>
      </c>
    </row>
    <row r="180" spans="1:4">
      <c r="A180" s="44" t="s">
        <v>697</v>
      </c>
      <c r="B180" s="319" t="s">
        <v>79</v>
      </c>
      <c r="C180" s="320" t="s">
        <v>592</v>
      </c>
      <c r="D180" s="321">
        <v>1</v>
      </c>
    </row>
    <row r="181" spans="1:4">
      <c r="A181" s="44" t="s">
        <v>697</v>
      </c>
      <c r="B181" s="319" t="s">
        <v>79</v>
      </c>
      <c r="C181" s="320" t="s">
        <v>591</v>
      </c>
      <c r="D181" s="321">
        <v>1.1299999999999999</v>
      </c>
    </row>
    <row r="182" spans="1:4">
      <c r="A182" s="44" t="s">
        <v>697</v>
      </c>
      <c r="B182" s="319" t="s">
        <v>79</v>
      </c>
      <c r="C182" s="320" t="s">
        <v>529</v>
      </c>
      <c r="D182" s="321">
        <v>1.1299999999999999</v>
      </c>
    </row>
    <row r="183" spans="1:4">
      <c r="A183" s="44" t="s">
        <v>697</v>
      </c>
      <c r="B183" s="319" t="s">
        <v>588</v>
      </c>
      <c r="C183" s="320" t="s">
        <v>592</v>
      </c>
      <c r="D183" s="321">
        <v>1.1499999999999999</v>
      </c>
    </row>
    <row r="184" spans="1:4">
      <c r="A184" s="44" t="s">
        <v>697</v>
      </c>
      <c r="B184" s="319" t="s">
        <v>588</v>
      </c>
      <c r="C184" s="320" t="s">
        <v>529</v>
      </c>
      <c r="D184" s="321">
        <v>1.1499999999999999</v>
      </c>
    </row>
    <row r="185" spans="1:4">
      <c r="A185" s="44" t="s">
        <v>697</v>
      </c>
      <c r="B185" s="319" t="s">
        <v>589</v>
      </c>
      <c r="C185" s="320" t="s">
        <v>591</v>
      </c>
      <c r="D185" s="321">
        <v>1.22</v>
      </c>
    </row>
    <row r="186" spans="1:4">
      <c r="A186" s="44" t="s">
        <v>697</v>
      </c>
      <c r="B186" s="319" t="s">
        <v>589</v>
      </c>
      <c r="C186" s="320" t="s">
        <v>592</v>
      </c>
      <c r="D186" s="321">
        <v>1.01</v>
      </c>
    </row>
    <row r="187" spans="1:4">
      <c r="A187" s="44" t="s">
        <v>697</v>
      </c>
      <c r="B187" s="319" t="s">
        <v>589</v>
      </c>
      <c r="C187" s="320" t="s">
        <v>529</v>
      </c>
      <c r="D187" s="321">
        <v>1.22</v>
      </c>
    </row>
    <row r="188" spans="1:4">
      <c r="A188" s="44" t="s">
        <v>697</v>
      </c>
      <c r="B188" s="319" t="s">
        <v>590</v>
      </c>
      <c r="C188" s="320" t="s">
        <v>591</v>
      </c>
      <c r="D188" s="321">
        <v>1.1100000000000001</v>
      </c>
    </row>
    <row r="189" spans="1:4">
      <c r="A189" s="44" t="s">
        <v>697</v>
      </c>
      <c r="B189" s="319" t="s">
        <v>590</v>
      </c>
      <c r="C189" s="320" t="s">
        <v>592</v>
      </c>
      <c r="D189" s="321">
        <v>1.01</v>
      </c>
    </row>
    <row r="190" spans="1:4">
      <c r="A190" s="44" t="s">
        <v>697</v>
      </c>
      <c r="B190" s="319" t="s">
        <v>590</v>
      </c>
      <c r="C190" s="320" t="s">
        <v>529</v>
      </c>
      <c r="D190" s="321">
        <v>1.1100000000000001</v>
      </c>
    </row>
  </sheetData>
  <customSheetViews>
    <customSheetView guid="{1A05CC46-E8C1-47E6-B06E-E341483B0B83}" showPageBreaks="1" fitToPage="1" printArea="1">
      <selection activeCell="C6" sqref="C6"/>
      <pageMargins left="0.70833333333333337" right="0.70833333333333337" top="0.78749999999999998" bottom="0.78749999999999998" header="0.51180555555555551" footer="0.51180555555555551"/>
      <pageSetup paperSize="9" scale="10" firstPageNumber="0" fitToHeight="3" orientation="portrait" horizontalDpi="300" verticalDpi="300" r:id="rId1"/>
      <headerFooter alignWithMargins="0">
        <oddHeader>&amp;R&amp;P of  &amp;N</oddHeader>
        <oddFooter>&amp;L&amp;F&amp;C&amp;A&amp;R&amp;D</oddFooter>
      </headerFooter>
    </customSheetView>
    <customSheetView guid="{7665AB54-3FD1-4E19-96C0-77A2754FE0B5}" showPageBreaks="1" fitToPage="1" printArea="1" showRuler="0">
      <selection activeCell="C6" sqref="C6"/>
      <pageMargins left="0.70833333333333337" right="0.70833333333333337" top="0.78749999999999998" bottom="0.78749999999999998" header="0.51180555555555551" footer="0.51180555555555551"/>
      <pageSetup paperSize="9" scale="83" firstPageNumber="0" fitToHeight="3" orientation="portrait" horizontalDpi="300" verticalDpi="300"/>
      <headerFooter alignWithMargins="0">
        <oddHeader>&amp;R&amp;P of  &amp;N</oddHeader>
        <oddFooter>&amp;L&amp;F&amp;C&amp;A&amp;R&amp;D</oddFooter>
      </headerFooter>
    </customSheetView>
    <customSheetView guid="{07C8CEEF-9046-4EF8-9C0B-911B65CC3011}" showPageBreaks="1" fitToPage="1" printArea="1">
      <selection activeCell="C6" sqref="C6"/>
      <pageMargins left="0.70833333333333337" right="0.70833333333333337" top="0.78749999999999998" bottom="0.78749999999999998" header="0.51180555555555551" footer="0.51180555555555551"/>
      <pageSetup paperSize="9" scale="10" firstPageNumber="0" fitToHeight="3" orientation="portrait" horizontalDpi="300" verticalDpi="300" r:id="rId2"/>
      <headerFooter alignWithMargins="0">
        <oddHeader>&amp;R&amp;P of  &amp;N</oddHeader>
        <oddFooter>&amp;L&amp;F&amp;C&amp;A&amp;R&amp;D</oddFooter>
      </headerFooter>
    </customSheetView>
  </customSheetViews>
  <phoneticPr fontId="47" type="noConversion"/>
  <pageMargins left="0.70833333333333337" right="0.70833333333333337" top="0.78749999999999998" bottom="0.78749999999999998" header="0.51180555555555551" footer="0.51180555555555551"/>
  <pageSetup paperSize="9" scale="84" firstPageNumber="0" fitToHeight="3" orientation="portrait" horizontalDpi="300" verticalDpi="300" r:id="rId3"/>
  <headerFooter alignWithMargins="0">
    <oddHeader>&amp;R&amp;P of  &amp;N</oddHeader>
    <oddFooter>&amp;L&amp;F&amp;C&amp;A&amp;R&amp;D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4"/>
  <sheetViews>
    <sheetView topLeftCell="B1" workbookViewId="0">
      <selection activeCell="F30" sqref="F30"/>
    </sheetView>
  </sheetViews>
  <sheetFormatPr defaultColWidth="5.7109375" defaultRowHeight="12.75"/>
  <cols>
    <col min="1" max="1" width="7.5703125" style="166" customWidth="1"/>
    <col min="2" max="2" width="30" style="323" customWidth="1"/>
    <col min="3" max="3" width="29.140625" style="323" customWidth="1"/>
    <col min="4" max="4" width="13.85546875" style="175" customWidth="1"/>
    <col min="5" max="5" width="10.140625" style="175" customWidth="1"/>
    <col min="6" max="8" width="6.140625" style="175" customWidth="1"/>
    <col min="9" max="10" width="12" style="175" customWidth="1"/>
    <col min="11" max="11" width="17.28515625" style="175" customWidth="1"/>
    <col min="12" max="12" width="14" style="175" customWidth="1"/>
    <col min="13" max="13" width="18" style="175" customWidth="1"/>
    <col min="14" max="14" width="19.140625" style="175" customWidth="1"/>
    <col min="15" max="15" width="17.5703125" style="175" customWidth="1"/>
    <col min="16" max="16" width="20" style="323" customWidth="1"/>
    <col min="17" max="18" width="13.28515625" style="323" customWidth="1"/>
    <col min="19" max="20" width="18.5703125" style="323" customWidth="1"/>
    <col min="21" max="255" width="5.7109375" style="323" customWidth="1"/>
    <col min="256" max="16384" width="5.7109375" style="166"/>
  </cols>
  <sheetData>
    <row r="1" spans="1:21" ht="16.5" thickBot="1">
      <c r="A1" s="96" t="s">
        <v>971</v>
      </c>
      <c r="C1" s="96"/>
      <c r="D1" s="96"/>
      <c r="E1" s="96"/>
      <c r="F1" s="96"/>
      <c r="G1" s="96"/>
      <c r="H1" s="96"/>
      <c r="I1" s="96"/>
      <c r="J1" s="96"/>
      <c r="K1" s="96"/>
      <c r="L1" s="96"/>
      <c r="M1" s="96"/>
      <c r="N1" s="96"/>
      <c r="O1" s="166"/>
      <c r="P1" s="166"/>
      <c r="S1" s="119" t="s">
        <v>750</v>
      </c>
      <c r="T1" s="119" t="s">
        <v>761</v>
      </c>
    </row>
    <row r="2" spans="1:21" ht="16.5" thickBot="1">
      <c r="A2" s="324"/>
      <c r="B2" s="16"/>
      <c r="C2" s="16"/>
      <c r="D2" s="16"/>
      <c r="E2" s="16"/>
      <c r="F2" s="16"/>
      <c r="G2" s="16"/>
      <c r="H2" s="16"/>
      <c r="I2" s="16"/>
      <c r="J2" s="16"/>
      <c r="K2" s="16"/>
      <c r="L2" s="16"/>
      <c r="M2" s="16"/>
      <c r="N2" s="16"/>
      <c r="O2" s="166"/>
      <c r="P2" s="166"/>
      <c r="S2" s="510" t="s">
        <v>792</v>
      </c>
      <c r="T2" s="120" t="s">
        <v>1072</v>
      </c>
    </row>
    <row r="3" spans="1:21">
      <c r="A3" s="325"/>
      <c r="B3" s="1058"/>
      <c r="C3" s="1058"/>
      <c r="D3" s="1058"/>
      <c r="E3" s="1058"/>
      <c r="F3" s="1055" t="s">
        <v>972</v>
      </c>
      <c r="G3" s="1055"/>
      <c r="H3" s="1055"/>
      <c r="I3" s="1055"/>
      <c r="J3" s="1055"/>
      <c r="K3" s="1055"/>
      <c r="L3" s="1055"/>
      <c r="M3" s="1055"/>
      <c r="N3" s="1055"/>
      <c r="O3" s="1055"/>
      <c r="P3" s="1055"/>
      <c r="Q3" s="326"/>
      <c r="R3" s="326"/>
      <c r="S3" s="326"/>
      <c r="T3" s="326"/>
    </row>
    <row r="4" spans="1:21" s="87" customFormat="1" ht="39" thickBot="1">
      <c r="A4" s="121" t="s">
        <v>752</v>
      </c>
      <c r="B4" s="122" t="s">
        <v>973</v>
      </c>
      <c r="C4" s="121" t="s">
        <v>974</v>
      </c>
      <c r="D4" s="123" t="s">
        <v>975</v>
      </c>
      <c r="E4" s="123" t="s">
        <v>976</v>
      </c>
      <c r="F4" s="124">
        <v>2011</v>
      </c>
      <c r="G4" s="124">
        <v>2012</v>
      </c>
      <c r="H4" s="124">
        <v>2013</v>
      </c>
      <c r="I4" s="123" t="s">
        <v>977</v>
      </c>
      <c r="J4" s="123" t="s">
        <v>978</v>
      </c>
      <c r="K4" s="123" t="s">
        <v>979</v>
      </c>
      <c r="L4" s="123" t="s">
        <v>980</v>
      </c>
      <c r="M4" s="123" t="s">
        <v>981</v>
      </c>
      <c r="N4" s="123" t="s">
        <v>982</v>
      </c>
      <c r="O4" s="123" t="s">
        <v>983</v>
      </c>
      <c r="P4" s="125" t="s">
        <v>984</v>
      </c>
      <c r="Q4" s="126" t="s">
        <v>985</v>
      </c>
      <c r="R4" s="126" t="s">
        <v>986</v>
      </c>
      <c r="S4" s="126" t="s">
        <v>987</v>
      </c>
      <c r="T4" s="126" t="s">
        <v>988</v>
      </c>
      <c r="U4" s="127"/>
    </row>
    <row r="5" spans="1:21" s="332" customFormat="1" ht="18.75" customHeight="1">
      <c r="A5" s="1067" t="s">
        <v>697</v>
      </c>
      <c r="B5" s="1056" t="s">
        <v>598</v>
      </c>
      <c r="C5" s="1056" t="s">
        <v>606</v>
      </c>
      <c r="D5" s="1056" t="s">
        <v>996</v>
      </c>
      <c r="E5" s="1056" t="s">
        <v>617</v>
      </c>
      <c r="F5" s="1056" t="s">
        <v>762</v>
      </c>
      <c r="G5" s="1056" t="s">
        <v>762</v>
      </c>
      <c r="H5" s="1056" t="s">
        <v>762</v>
      </c>
      <c r="I5" s="1056" t="s">
        <v>372</v>
      </c>
      <c r="J5" s="1056" t="s">
        <v>623</v>
      </c>
      <c r="K5" s="327" t="s">
        <v>628</v>
      </c>
      <c r="L5" s="327" t="s">
        <v>632</v>
      </c>
      <c r="M5" s="1056" t="s">
        <v>633</v>
      </c>
      <c r="N5" s="1071" t="s">
        <v>640</v>
      </c>
      <c r="O5" s="1069" t="s">
        <v>636</v>
      </c>
      <c r="P5" s="329" t="s">
        <v>864</v>
      </c>
      <c r="Q5" s="1047" t="s">
        <v>372</v>
      </c>
      <c r="R5" s="568" t="s">
        <v>632</v>
      </c>
      <c r="S5" s="1042">
        <f>Q5/I5</f>
        <v>1</v>
      </c>
      <c r="T5" s="331">
        <f>R5/L5</f>
        <v>1</v>
      </c>
    </row>
    <row r="6" spans="1:21" s="332" customFormat="1" ht="15.75" customHeight="1">
      <c r="A6" s="1068"/>
      <c r="B6" s="1057"/>
      <c r="C6" s="1057"/>
      <c r="D6" s="1057"/>
      <c r="E6" s="1057"/>
      <c r="F6" s="1057"/>
      <c r="G6" s="1057"/>
      <c r="H6" s="1057"/>
      <c r="I6" s="1057"/>
      <c r="J6" s="1057"/>
      <c r="K6" s="327" t="s">
        <v>629</v>
      </c>
      <c r="L6" s="621" t="s">
        <v>1390</v>
      </c>
      <c r="M6" s="1057"/>
      <c r="N6" s="1072"/>
      <c r="O6" s="1070"/>
      <c r="P6" s="329" t="s">
        <v>864</v>
      </c>
      <c r="Q6" s="1048"/>
      <c r="R6" s="568" t="s">
        <v>1275</v>
      </c>
      <c r="S6" s="1043"/>
      <c r="T6" s="331">
        <f t="shared" ref="T6:T17" si="0">R6/L6</f>
        <v>1.1111111111111112</v>
      </c>
    </row>
    <row r="7" spans="1:21" s="332" customFormat="1" ht="21" customHeight="1">
      <c r="A7" s="328" t="s">
        <v>697</v>
      </c>
      <c r="B7" s="327" t="s">
        <v>599</v>
      </c>
      <c r="C7" s="327" t="s">
        <v>607</v>
      </c>
      <c r="D7" s="327" t="s">
        <v>614</v>
      </c>
      <c r="E7" s="327" t="s">
        <v>618</v>
      </c>
      <c r="F7" s="327" t="s">
        <v>762</v>
      </c>
      <c r="G7" s="327" t="s">
        <v>762</v>
      </c>
      <c r="H7" s="327" t="s">
        <v>762</v>
      </c>
      <c r="I7" s="327" t="s">
        <v>624</v>
      </c>
      <c r="J7" s="327" t="s">
        <v>625</v>
      </c>
      <c r="K7" s="327" t="s">
        <v>628</v>
      </c>
      <c r="L7" s="327" t="s">
        <v>627</v>
      </c>
      <c r="M7" s="327" t="s">
        <v>633</v>
      </c>
      <c r="N7" s="328" t="s">
        <v>641</v>
      </c>
      <c r="O7" s="328" t="s">
        <v>639</v>
      </c>
      <c r="P7" s="329" t="s">
        <v>864</v>
      </c>
      <c r="Q7" s="568" t="s">
        <v>1287</v>
      </c>
      <c r="R7" s="568" t="s">
        <v>1276</v>
      </c>
      <c r="S7" s="331">
        <f>Q7/I7</f>
        <v>0.91111111111111109</v>
      </c>
      <c r="T7" s="331">
        <f t="shared" si="0"/>
        <v>0.92215568862275454</v>
      </c>
    </row>
    <row r="8" spans="1:21" s="332" customFormat="1" ht="25.5">
      <c r="A8" s="328" t="s">
        <v>697</v>
      </c>
      <c r="B8" s="281" t="s">
        <v>989</v>
      </c>
      <c r="C8" s="281" t="s">
        <v>990</v>
      </c>
      <c r="D8" s="281" t="s">
        <v>991</v>
      </c>
      <c r="E8" s="281" t="s">
        <v>992</v>
      </c>
      <c r="F8" s="333" t="s">
        <v>762</v>
      </c>
      <c r="G8" s="333" t="s">
        <v>762</v>
      </c>
      <c r="H8" s="333" t="s">
        <v>762</v>
      </c>
      <c r="I8" s="334">
        <v>55</v>
      </c>
      <c r="J8" s="334">
        <v>145</v>
      </c>
      <c r="K8" s="327" t="s">
        <v>628</v>
      </c>
      <c r="L8" s="334">
        <v>290</v>
      </c>
      <c r="M8" s="281" t="s">
        <v>633</v>
      </c>
      <c r="N8" s="328" t="s">
        <v>642</v>
      </c>
      <c r="O8" s="328" t="s">
        <v>639</v>
      </c>
      <c r="P8" s="329" t="s">
        <v>862</v>
      </c>
      <c r="Q8" s="568" t="s">
        <v>1278</v>
      </c>
      <c r="R8" s="568" t="s">
        <v>1277</v>
      </c>
      <c r="S8" s="331">
        <f>Q8/I8</f>
        <v>0.92727272727272725</v>
      </c>
      <c r="T8" s="331">
        <f t="shared" si="0"/>
        <v>1.0551724137931036</v>
      </c>
    </row>
    <row r="9" spans="1:21" s="332" customFormat="1" ht="25.5">
      <c r="A9" s="328" t="s">
        <v>697</v>
      </c>
      <c r="B9" s="328" t="s">
        <v>600</v>
      </c>
      <c r="C9" s="281" t="s">
        <v>608</v>
      </c>
      <c r="D9" s="327" t="s">
        <v>614</v>
      </c>
      <c r="E9" s="328" t="s">
        <v>992</v>
      </c>
      <c r="F9" s="286" t="s">
        <v>762</v>
      </c>
      <c r="G9" s="286" t="s">
        <v>762</v>
      </c>
      <c r="H9" s="286" t="s">
        <v>762</v>
      </c>
      <c r="I9" s="335">
        <v>10</v>
      </c>
      <c r="J9" s="335">
        <v>20</v>
      </c>
      <c r="K9" s="327" t="s">
        <v>628</v>
      </c>
      <c r="L9" s="335">
        <v>50</v>
      </c>
      <c r="M9" s="328" t="s">
        <v>633</v>
      </c>
      <c r="N9" s="328" t="s">
        <v>643</v>
      </c>
      <c r="O9" s="328" t="s">
        <v>639</v>
      </c>
      <c r="P9" s="329" t="s">
        <v>862</v>
      </c>
      <c r="Q9" s="568" t="s">
        <v>993</v>
      </c>
      <c r="R9" s="568" t="s">
        <v>1278</v>
      </c>
      <c r="S9" s="331">
        <f>Q9/I9</f>
        <v>1.2</v>
      </c>
      <c r="T9" s="331">
        <f t="shared" si="0"/>
        <v>1.02</v>
      </c>
    </row>
    <row r="10" spans="1:21" s="332" customFormat="1" ht="38.25">
      <c r="A10" s="328" t="s">
        <v>697</v>
      </c>
      <c r="B10" s="280" t="s">
        <v>601</v>
      </c>
      <c r="C10" s="328" t="s">
        <v>609</v>
      </c>
      <c r="D10" s="336" t="s">
        <v>37</v>
      </c>
      <c r="E10" s="280" t="s">
        <v>619</v>
      </c>
      <c r="F10" s="318" t="s">
        <v>762</v>
      </c>
      <c r="G10" s="318" t="s">
        <v>762</v>
      </c>
      <c r="H10" s="318" t="s">
        <v>762</v>
      </c>
      <c r="I10" s="337" t="s">
        <v>626</v>
      </c>
      <c r="J10" s="337">
        <v>35</v>
      </c>
      <c r="K10" s="337" t="s">
        <v>630</v>
      </c>
      <c r="L10" s="337" t="s">
        <v>626</v>
      </c>
      <c r="M10" s="337" t="s">
        <v>626</v>
      </c>
      <c r="N10" s="328"/>
      <c r="O10" s="1053" t="s">
        <v>637</v>
      </c>
      <c r="P10" s="329" t="s">
        <v>864</v>
      </c>
      <c r="Q10" s="330"/>
      <c r="R10" s="330" t="s">
        <v>626</v>
      </c>
      <c r="S10" s="331"/>
      <c r="T10" s="331" t="s">
        <v>626</v>
      </c>
    </row>
    <row r="11" spans="1:21" s="332" customFormat="1" ht="28.5" customHeight="1">
      <c r="A11" s="328" t="s">
        <v>697</v>
      </c>
      <c r="B11" s="328" t="s">
        <v>602</v>
      </c>
      <c r="C11" s="328" t="s">
        <v>610</v>
      </c>
      <c r="D11" s="328" t="s">
        <v>845</v>
      </c>
      <c r="E11" s="328" t="s">
        <v>620</v>
      </c>
      <c r="F11" s="286" t="s">
        <v>762</v>
      </c>
      <c r="G11" s="286" t="s">
        <v>762</v>
      </c>
      <c r="H11" s="286" t="s">
        <v>762</v>
      </c>
      <c r="I11" s="335">
        <v>20</v>
      </c>
      <c r="J11" s="335">
        <v>45</v>
      </c>
      <c r="K11" s="327" t="s">
        <v>629</v>
      </c>
      <c r="L11" s="335">
        <v>338</v>
      </c>
      <c r="M11" s="328"/>
      <c r="N11" s="338" t="s">
        <v>644</v>
      </c>
      <c r="O11" s="1054"/>
      <c r="P11" s="329" t="s">
        <v>864</v>
      </c>
      <c r="Q11" s="568" t="s">
        <v>1285</v>
      </c>
      <c r="R11" s="568" t="s">
        <v>1279</v>
      </c>
      <c r="S11" s="331">
        <f>Q11/I11</f>
        <v>1</v>
      </c>
      <c r="T11" s="331">
        <f t="shared" si="0"/>
        <v>0.94082840236686394</v>
      </c>
    </row>
    <row r="12" spans="1:21" s="332" customFormat="1" ht="18" customHeight="1">
      <c r="A12" s="1053" t="s">
        <v>697</v>
      </c>
      <c r="B12" s="1053" t="s">
        <v>994</v>
      </c>
      <c r="C12" s="1053" t="s">
        <v>995</v>
      </c>
      <c r="D12" s="1053" t="s">
        <v>996</v>
      </c>
      <c r="E12" s="1053" t="s">
        <v>997</v>
      </c>
      <c r="F12" s="1061" t="s">
        <v>762</v>
      </c>
      <c r="G12" s="1061" t="s">
        <v>762</v>
      </c>
      <c r="H12" s="1061" t="s">
        <v>762</v>
      </c>
      <c r="I12" s="1059">
        <v>20</v>
      </c>
      <c r="J12" s="1059">
        <v>105</v>
      </c>
      <c r="K12" s="335" t="s">
        <v>630</v>
      </c>
      <c r="L12" s="335">
        <v>2000</v>
      </c>
      <c r="M12" s="1053" t="s">
        <v>634</v>
      </c>
      <c r="N12" s="1053" t="s">
        <v>645</v>
      </c>
      <c r="O12" s="1053" t="s">
        <v>637</v>
      </c>
      <c r="P12" s="329" t="s">
        <v>864</v>
      </c>
      <c r="Q12" s="1049" t="s">
        <v>407</v>
      </c>
      <c r="R12" s="568" t="s">
        <v>1280</v>
      </c>
      <c r="S12" s="1044">
        <f t="shared" ref="S12:S17" si="1">Q12/I12</f>
        <v>0.95</v>
      </c>
      <c r="T12" s="331">
        <f t="shared" si="0"/>
        <v>1.0185</v>
      </c>
    </row>
    <row r="13" spans="1:21" s="332" customFormat="1" ht="19.5" customHeight="1">
      <c r="A13" s="1063"/>
      <c r="B13" s="1054"/>
      <c r="C13" s="1054"/>
      <c r="D13" s="1054"/>
      <c r="E13" s="1054"/>
      <c r="F13" s="1062"/>
      <c r="G13" s="1062"/>
      <c r="H13" s="1062"/>
      <c r="I13" s="1060"/>
      <c r="J13" s="1060"/>
      <c r="K13" s="335" t="s">
        <v>628</v>
      </c>
      <c r="L13" s="335">
        <v>25</v>
      </c>
      <c r="M13" s="1054"/>
      <c r="N13" s="1054"/>
      <c r="O13" s="1054"/>
      <c r="P13" s="329" t="s">
        <v>864</v>
      </c>
      <c r="Q13" s="1050"/>
      <c r="R13" s="568" t="s">
        <v>371</v>
      </c>
      <c r="S13" s="1043" t="e">
        <f t="shared" si="1"/>
        <v>#DIV/0!</v>
      </c>
      <c r="T13" s="331">
        <f t="shared" si="0"/>
        <v>0.88</v>
      </c>
    </row>
    <row r="14" spans="1:21" s="332" customFormat="1" ht="18.75" customHeight="1">
      <c r="A14" s="1053" t="s">
        <v>697</v>
      </c>
      <c r="B14" s="1053" t="s">
        <v>603</v>
      </c>
      <c r="C14" s="1053" t="s">
        <v>611</v>
      </c>
      <c r="D14" s="1053" t="s">
        <v>615</v>
      </c>
      <c r="E14" s="1053"/>
      <c r="F14" s="1061" t="s">
        <v>762</v>
      </c>
      <c r="G14" s="1061" t="s">
        <v>762</v>
      </c>
      <c r="H14" s="1061" t="s">
        <v>762</v>
      </c>
      <c r="I14" s="1059">
        <v>18</v>
      </c>
      <c r="J14" s="1059">
        <v>45</v>
      </c>
      <c r="K14" s="335" t="s">
        <v>631</v>
      </c>
      <c r="L14" s="335">
        <v>1500</v>
      </c>
      <c r="M14" s="1053" t="s">
        <v>635</v>
      </c>
      <c r="N14" s="1053" t="s">
        <v>646</v>
      </c>
      <c r="O14" s="1053" t="s">
        <v>637</v>
      </c>
      <c r="P14" s="329" t="s">
        <v>864</v>
      </c>
      <c r="Q14" s="1049" t="s">
        <v>1286</v>
      </c>
      <c r="R14" s="568" t="s">
        <v>1281</v>
      </c>
      <c r="S14" s="1044">
        <f t="shared" si="1"/>
        <v>1</v>
      </c>
      <c r="T14" s="331">
        <f t="shared" si="0"/>
        <v>1.4533333333333334</v>
      </c>
    </row>
    <row r="15" spans="1:21" s="332" customFormat="1" ht="17.25" customHeight="1">
      <c r="A15" s="1063"/>
      <c r="B15" s="1054"/>
      <c r="C15" s="1054"/>
      <c r="D15" s="1054"/>
      <c r="E15" s="1054"/>
      <c r="F15" s="1062"/>
      <c r="G15" s="1062"/>
      <c r="H15" s="1062"/>
      <c r="I15" s="1060"/>
      <c r="J15" s="1060"/>
      <c r="K15" s="335" t="s">
        <v>628</v>
      </c>
      <c r="L15" s="335">
        <v>10</v>
      </c>
      <c r="M15" s="1054"/>
      <c r="N15" s="1063"/>
      <c r="O15" s="1054"/>
      <c r="P15" s="329" t="s">
        <v>864</v>
      </c>
      <c r="Q15" s="1050"/>
      <c r="R15" s="568" t="s">
        <v>369</v>
      </c>
      <c r="S15" s="1043" t="e">
        <f t="shared" si="1"/>
        <v>#DIV/0!</v>
      </c>
      <c r="T15" s="331">
        <f t="shared" si="0"/>
        <v>1.1000000000000001</v>
      </c>
    </row>
    <row r="16" spans="1:21" s="175" customFormat="1" ht="15.75" customHeight="1">
      <c r="A16" s="1053" t="s">
        <v>697</v>
      </c>
      <c r="B16" s="1053" t="s">
        <v>604</v>
      </c>
      <c r="C16" s="1053" t="s">
        <v>612</v>
      </c>
      <c r="D16" s="1053" t="s">
        <v>616</v>
      </c>
      <c r="E16" s="1053" t="s">
        <v>621</v>
      </c>
      <c r="F16" s="1059"/>
      <c r="G16" s="1059"/>
      <c r="H16" s="1059" t="s">
        <v>762</v>
      </c>
      <c r="I16" s="1059">
        <v>30</v>
      </c>
      <c r="J16" s="1059">
        <v>310</v>
      </c>
      <c r="K16" s="335" t="s">
        <v>628</v>
      </c>
      <c r="L16" s="335">
        <v>10</v>
      </c>
      <c r="M16" s="1059">
        <v>3</v>
      </c>
      <c r="N16" s="1064" t="s">
        <v>647</v>
      </c>
      <c r="O16" s="1059" t="s">
        <v>638</v>
      </c>
      <c r="P16" s="339" t="s">
        <v>864</v>
      </c>
      <c r="Q16" s="1051" t="s">
        <v>382</v>
      </c>
      <c r="R16" s="526" t="s">
        <v>1282</v>
      </c>
      <c r="S16" s="1044">
        <f t="shared" si="1"/>
        <v>1</v>
      </c>
      <c r="T16" s="331">
        <f t="shared" si="0"/>
        <v>1.5</v>
      </c>
    </row>
    <row r="17" spans="1:20" s="175" customFormat="1" ht="19.5" customHeight="1">
      <c r="A17" s="1063"/>
      <c r="B17" s="1054"/>
      <c r="C17" s="1054"/>
      <c r="D17" s="1054"/>
      <c r="E17" s="1054"/>
      <c r="F17" s="1060"/>
      <c r="G17" s="1060"/>
      <c r="H17" s="1060"/>
      <c r="I17" s="1060"/>
      <c r="J17" s="1060"/>
      <c r="K17" s="335" t="s">
        <v>629</v>
      </c>
      <c r="L17" s="335">
        <v>310</v>
      </c>
      <c r="M17" s="1060"/>
      <c r="N17" s="1065"/>
      <c r="O17" s="1060"/>
      <c r="P17" s="339" t="s">
        <v>864</v>
      </c>
      <c r="Q17" s="1052"/>
      <c r="R17" s="526" t="s">
        <v>1283</v>
      </c>
      <c r="S17" s="1043" t="e">
        <f t="shared" si="1"/>
        <v>#DIV/0!</v>
      </c>
      <c r="T17" s="331">
        <f t="shared" si="0"/>
        <v>0.7290322580645161</v>
      </c>
    </row>
    <row r="18" spans="1:20" s="175" customFormat="1" ht="17.25" customHeight="1">
      <c r="A18" s="1053" t="s">
        <v>697</v>
      </c>
      <c r="B18" s="1053" t="s">
        <v>605</v>
      </c>
      <c r="C18" s="1053" t="s">
        <v>613</v>
      </c>
      <c r="D18" s="1053" t="s">
        <v>931</v>
      </c>
      <c r="E18" s="1053" t="s">
        <v>622</v>
      </c>
      <c r="F18" s="1059" t="s">
        <v>762</v>
      </c>
      <c r="G18" s="1059"/>
      <c r="H18" s="1059"/>
      <c r="I18" s="1059">
        <v>15</v>
      </c>
      <c r="J18" s="1059">
        <v>15</v>
      </c>
      <c r="K18" s="335" t="s">
        <v>628</v>
      </c>
      <c r="L18" s="335">
        <v>60</v>
      </c>
      <c r="M18" s="1059"/>
      <c r="N18" s="1066" t="s">
        <v>1391</v>
      </c>
      <c r="O18" s="1059" t="s">
        <v>638</v>
      </c>
      <c r="P18" s="1045" t="s">
        <v>1284</v>
      </c>
      <c r="Q18" s="340"/>
      <c r="R18" s="340"/>
      <c r="S18" s="331"/>
      <c r="T18" s="331"/>
    </row>
    <row r="19" spans="1:20" s="175" customFormat="1" ht="18" customHeight="1">
      <c r="A19" s="1063"/>
      <c r="B19" s="1054"/>
      <c r="C19" s="1054"/>
      <c r="D19" s="1054"/>
      <c r="E19" s="1054"/>
      <c r="F19" s="1060"/>
      <c r="G19" s="1060"/>
      <c r="H19" s="1060"/>
      <c r="I19" s="1060"/>
      <c r="J19" s="1060"/>
      <c r="K19" s="335" t="s">
        <v>629</v>
      </c>
      <c r="L19" s="335">
        <v>170</v>
      </c>
      <c r="M19" s="1060"/>
      <c r="N19" s="1065"/>
      <c r="O19" s="1060"/>
      <c r="P19" s="1046"/>
      <c r="Q19" s="340"/>
      <c r="R19" s="340"/>
      <c r="S19" s="331"/>
      <c r="T19" s="331"/>
    </row>
    <row r="21" spans="1:20">
      <c r="P21" s="569"/>
    </row>
    <row r="24" spans="1:20">
      <c r="Q24" s="341"/>
    </row>
  </sheetData>
  <customSheetViews>
    <customSheetView guid="{1A05CC46-E8C1-47E6-B06E-E341483B0B83}" scale="75" showPageBreaks="1" fitToPage="1" printArea="1">
      <selection activeCell="K23" sqref="K23"/>
      <pageMargins left="0.78749999999999998" right="0.78749999999999998" top="1.0631944444444446" bottom="1.0631944444444446" header="0.51180555555555551" footer="0.51180555555555551"/>
      <pageSetup paperSize="9" scale="21" firstPageNumber="0" orientation="landscape" horizontalDpi="300" verticalDpi="300" r:id="rId1"/>
      <headerFooter alignWithMargins="0">
        <oddFooter>&amp;L&amp;F&amp;C&amp;A&amp;R&amp;D</oddFooter>
      </headerFooter>
    </customSheetView>
    <customSheetView guid="{7665AB54-3FD1-4E19-96C0-77A2754FE0B5}" scale="75" showPageBreaks="1" fitToPage="1" printArea="1" showRuler="0">
      <selection activeCell="K23" sqref="K23"/>
      <pageMargins left="0.78749999999999998" right="0.78749999999999998" top="1.0631944444444446" bottom="1.0631944444444446" header="0.51180555555555551" footer="0.51180555555555551"/>
      <pageSetup paperSize="9" scale="45" firstPageNumber="0" orientation="landscape" horizontalDpi="300" verticalDpi="300"/>
      <headerFooter alignWithMargins="0">
        <oddFooter>&amp;L&amp;F&amp;C&amp;A&amp;R&amp;D</oddFooter>
      </headerFooter>
    </customSheetView>
    <customSheetView guid="{07C8CEEF-9046-4EF8-9C0B-911B65CC3011}" scale="75" showPageBreaks="1" fitToPage="1" printArea="1">
      <selection activeCell="K23" sqref="K23"/>
      <pageMargins left="0.78749999999999998" right="0.78749999999999998" top="1.0631944444444446" bottom="1.0631944444444446" header="0.51180555555555551" footer="0.51180555555555551"/>
      <pageSetup paperSize="9" scale="45" firstPageNumber="0" orientation="landscape" horizontalDpi="300" verticalDpi="300" r:id="rId2"/>
      <headerFooter alignWithMargins="0">
        <oddFooter>&amp;L&amp;F&amp;C&amp;A&amp;R&amp;D</oddFooter>
      </headerFooter>
    </customSheetView>
  </customSheetViews>
  <mergeCells count="78">
    <mergeCell ref="O12:O13"/>
    <mergeCell ref="O14:O15"/>
    <mergeCell ref="A5:A6"/>
    <mergeCell ref="O5:O6"/>
    <mergeCell ref="N5:N6"/>
    <mergeCell ref="N12:N13"/>
    <mergeCell ref="N14:N15"/>
    <mergeCell ref="A12:A13"/>
    <mergeCell ref="A14:A15"/>
    <mergeCell ref="C12:C13"/>
    <mergeCell ref="H14:H15"/>
    <mergeCell ref="J12:J13"/>
    <mergeCell ref="M5:M6"/>
    <mergeCell ref="M12:M13"/>
    <mergeCell ref="M14:M15"/>
    <mergeCell ref="I14:I15"/>
    <mergeCell ref="O16:O17"/>
    <mergeCell ref="O18:O19"/>
    <mergeCell ref="N16:N17"/>
    <mergeCell ref="N18:N19"/>
    <mergeCell ref="J16:J17"/>
    <mergeCell ref="J18:J19"/>
    <mergeCell ref="M16:M17"/>
    <mergeCell ref="M18:M19"/>
    <mergeCell ref="I18:I19"/>
    <mergeCell ref="H16:H17"/>
    <mergeCell ref="J14:J15"/>
    <mergeCell ref="A16:A17"/>
    <mergeCell ref="A18:A19"/>
    <mergeCell ref="C14:C15"/>
    <mergeCell ref="C16:C17"/>
    <mergeCell ref="C18:C19"/>
    <mergeCell ref="B18:B19"/>
    <mergeCell ref="H18:H19"/>
    <mergeCell ref="E18:E19"/>
    <mergeCell ref="D18:D19"/>
    <mergeCell ref="H12:H13"/>
    <mergeCell ref="I5:I6"/>
    <mergeCell ref="I16:I17"/>
    <mergeCell ref="G14:G15"/>
    <mergeCell ref="I12:I13"/>
    <mergeCell ref="E12:E13"/>
    <mergeCell ref="F18:F19"/>
    <mergeCell ref="F16:F17"/>
    <mergeCell ref="E14:E15"/>
    <mergeCell ref="G16:G17"/>
    <mergeCell ref="E16:E17"/>
    <mergeCell ref="F14:F15"/>
    <mergeCell ref="G18:G19"/>
    <mergeCell ref="F12:F13"/>
    <mergeCell ref="G12:G13"/>
    <mergeCell ref="B12:B13"/>
    <mergeCell ref="B14:B15"/>
    <mergeCell ref="B16:B17"/>
    <mergeCell ref="D12:D13"/>
    <mergeCell ref="D14:D15"/>
    <mergeCell ref="D16:D17"/>
    <mergeCell ref="O10:O11"/>
    <mergeCell ref="I3:P3"/>
    <mergeCell ref="B5:B6"/>
    <mergeCell ref="E5:E6"/>
    <mergeCell ref="J5:J6"/>
    <mergeCell ref="C5:C6"/>
    <mergeCell ref="D5:D6"/>
    <mergeCell ref="B3:E3"/>
    <mergeCell ref="F3:H3"/>
    <mergeCell ref="F5:F6"/>
    <mergeCell ref="G5:G6"/>
    <mergeCell ref="H5:H6"/>
    <mergeCell ref="S5:S6"/>
    <mergeCell ref="S12:S13"/>
    <mergeCell ref="S14:S15"/>
    <mergeCell ref="S16:S17"/>
    <mergeCell ref="P18:P19"/>
    <mergeCell ref="Q5:Q6"/>
    <mergeCell ref="Q12:Q13"/>
    <mergeCell ref="Q14:Q15"/>
    <mergeCell ref="Q16:Q17"/>
  </mergeCells>
  <phoneticPr fontId="47" type="noConversion"/>
  <pageMargins left="0.78749999999999998" right="0.78749999999999998" top="1.0631944444444446" bottom="1.0631944444444446" header="0.51180555555555551" footer="0.51180555555555551"/>
  <pageSetup paperSize="9" scale="43" firstPageNumber="0" orientation="landscape" horizontalDpi="300" verticalDpi="300" r:id="rId3"/>
  <headerFooter alignWithMargins="0">
    <oddFooter>&amp;L&amp;F&amp;C&amp;A&amp;R&amp;D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activeCell="I41" sqref="I41"/>
    </sheetView>
  </sheetViews>
  <sheetFormatPr defaultColWidth="11.42578125" defaultRowHeight="12.75"/>
  <cols>
    <col min="1" max="1" width="8.7109375" style="1" customWidth="1"/>
    <col min="2" max="2" width="27.42578125" style="1" customWidth="1"/>
    <col min="3" max="9" width="11.42578125" style="1" customWidth="1"/>
    <col min="10" max="10" width="12.140625" style="1" customWidth="1"/>
  </cols>
  <sheetData>
    <row r="1" spans="1:10" ht="15" customHeight="1">
      <c r="A1" s="46" t="s">
        <v>999</v>
      </c>
      <c r="B1" s="46"/>
      <c r="C1" s="46"/>
      <c r="D1" s="46"/>
      <c r="E1" s="46"/>
      <c r="F1" s="46"/>
      <c r="G1" s="46"/>
      <c r="H1" s="129"/>
      <c r="I1" s="130" t="s">
        <v>823</v>
      </c>
      <c r="J1" s="389" t="s">
        <v>761</v>
      </c>
    </row>
    <row r="2" spans="1:10" ht="18">
      <c r="A2" s="51"/>
      <c r="B2" s="51"/>
      <c r="C2" s="51"/>
      <c r="D2" s="51"/>
      <c r="E2" s="51"/>
      <c r="F2" s="51"/>
      <c r="G2" s="51"/>
      <c r="H2" s="131"/>
      <c r="I2" s="62"/>
      <c r="J2" s="60"/>
    </row>
    <row r="3" spans="1:10" ht="13.35" customHeight="1">
      <c r="A3" s="132"/>
      <c r="B3" s="1019" t="s">
        <v>896</v>
      </c>
      <c r="C3" s="1073" t="s">
        <v>1000</v>
      </c>
      <c r="D3" s="1073"/>
      <c r="E3" s="1073"/>
      <c r="F3" s="1073"/>
      <c r="G3" s="1073" t="s">
        <v>1001</v>
      </c>
      <c r="H3" s="1073"/>
      <c r="I3" s="1073"/>
      <c r="J3" s="1073"/>
    </row>
    <row r="4" spans="1:10" ht="13.35" customHeight="1">
      <c r="A4" s="133"/>
      <c r="B4" s="1019"/>
      <c r="C4" s="1074" t="s">
        <v>1002</v>
      </c>
      <c r="D4" s="1074"/>
      <c r="E4" s="1074"/>
      <c r="F4" s="134" t="s">
        <v>1003</v>
      </c>
      <c r="G4" s="1073"/>
      <c r="H4" s="1073"/>
      <c r="I4" s="1073"/>
      <c r="J4" s="1073"/>
    </row>
    <row r="5" spans="1:10" ht="38.25">
      <c r="A5" s="135" t="s">
        <v>752</v>
      </c>
      <c r="B5" s="1019"/>
      <c r="C5" s="136" t="s">
        <v>1004</v>
      </c>
      <c r="D5" s="136" t="s">
        <v>1005</v>
      </c>
      <c r="E5" s="136" t="s">
        <v>1006</v>
      </c>
      <c r="F5" s="136" t="s">
        <v>1003</v>
      </c>
      <c r="G5" s="136" t="s">
        <v>1007</v>
      </c>
      <c r="H5" s="136" t="s">
        <v>1008</v>
      </c>
      <c r="I5" s="136" t="s">
        <v>1009</v>
      </c>
      <c r="J5" s="136" t="s">
        <v>1010</v>
      </c>
    </row>
    <row r="6" spans="1:10">
      <c r="A6" s="375" t="s">
        <v>1045</v>
      </c>
      <c r="B6" s="433" t="s">
        <v>1049</v>
      </c>
      <c r="C6" s="434" t="s">
        <v>862</v>
      </c>
      <c r="D6" s="434" t="s">
        <v>862</v>
      </c>
      <c r="E6" s="434" t="s">
        <v>862</v>
      </c>
      <c r="F6" s="434" t="s">
        <v>862</v>
      </c>
      <c r="G6" s="434" t="s">
        <v>862</v>
      </c>
      <c r="H6" s="434" t="s">
        <v>862</v>
      </c>
      <c r="I6" s="434" t="s">
        <v>862</v>
      </c>
      <c r="J6" s="434" t="s">
        <v>862</v>
      </c>
    </row>
    <row r="7" spans="1:10">
      <c r="A7" s="375" t="s">
        <v>1045</v>
      </c>
      <c r="B7" s="433" t="s">
        <v>1050</v>
      </c>
      <c r="C7" s="434" t="s">
        <v>862</v>
      </c>
      <c r="D7" s="434" t="s">
        <v>1051</v>
      </c>
      <c r="E7" s="434" t="s">
        <v>862</v>
      </c>
      <c r="F7" s="434" t="s">
        <v>862</v>
      </c>
      <c r="G7" s="434" t="s">
        <v>862</v>
      </c>
      <c r="H7" s="434" t="s">
        <v>862</v>
      </c>
      <c r="I7" s="434" t="s">
        <v>862</v>
      </c>
      <c r="J7" s="434" t="s">
        <v>862</v>
      </c>
    </row>
    <row r="8" spans="1:10">
      <c r="A8" s="375" t="s">
        <v>1045</v>
      </c>
      <c r="B8" s="433" t="s">
        <v>1052</v>
      </c>
      <c r="C8" s="434" t="s">
        <v>862</v>
      </c>
      <c r="D8" s="434" t="s">
        <v>862</v>
      </c>
      <c r="E8" s="434" t="s">
        <v>862</v>
      </c>
      <c r="F8" s="434" t="s">
        <v>862</v>
      </c>
      <c r="G8" s="434" t="s">
        <v>862</v>
      </c>
      <c r="H8" s="434" t="s">
        <v>862</v>
      </c>
      <c r="I8" s="434" t="s">
        <v>862</v>
      </c>
      <c r="J8" s="434" t="s">
        <v>862</v>
      </c>
    </row>
    <row r="9" spans="1:10">
      <c r="A9" s="375" t="s">
        <v>1045</v>
      </c>
      <c r="B9" s="433" t="s">
        <v>1053</v>
      </c>
      <c r="C9" s="434" t="s">
        <v>862</v>
      </c>
      <c r="D9" s="434" t="s">
        <v>862</v>
      </c>
      <c r="E9" s="434" t="s">
        <v>862</v>
      </c>
      <c r="F9" s="434" t="s">
        <v>862</v>
      </c>
      <c r="G9" s="434" t="s">
        <v>862</v>
      </c>
      <c r="H9" s="434" t="s">
        <v>862</v>
      </c>
      <c r="I9" s="434" t="s">
        <v>862</v>
      </c>
      <c r="J9" s="434" t="s">
        <v>862</v>
      </c>
    </row>
    <row r="10" spans="1:10">
      <c r="A10" s="375" t="s">
        <v>1045</v>
      </c>
      <c r="B10" s="433" t="s">
        <v>1054</v>
      </c>
      <c r="C10" s="434" t="s">
        <v>864</v>
      </c>
      <c r="D10" s="434" t="s">
        <v>864</v>
      </c>
      <c r="E10" s="434" t="s">
        <v>864</v>
      </c>
      <c r="F10" s="434" t="s">
        <v>862</v>
      </c>
      <c r="G10" s="434" t="s">
        <v>862</v>
      </c>
      <c r="H10" s="434" t="s">
        <v>862</v>
      </c>
      <c r="I10" s="434" t="s">
        <v>862</v>
      </c>
      <c r="J10" s="434" t="s">
        <v>862</v>
      </c>
    </row>
    <row r="11" spans="1:10">
      <c r="A11" s="375" t="s">
        <v>1045</v>
      </c>
      <c r="B11" s="433" t="s">
        <v>1055</v>
      </c>
      <c r="C11" s="434" t="s">
        <v>862</v>
      </c>
      <c r="D11" s="434" t="s">
        <v>1051</v>
      </c>
      <c r="E11" s="434" t="s">
        <v>1051</v>
      </c>
      <c r="F11" s="434" t="s">
        <v>862</v>
      </c>
      <c r="G11" s="434" t="s">
        <v>862</v>
      </c>
      <c r="H11" s="434" t="s">
        <v>862</v>
      </c>
      <c r="I11" s="434" t="s">
        <v>862</v>
      </c>
      <c r="J11" s="434" t="s">
        <v>862</v>
      </c>
    </row>
    <row r="12" spans="1:10">
      <c r="A12" s="375" t="s">
        <v>1045</v>
      </c>
      <c r="B12" s="433" t="s">
        <v>1056</v>
      </c>
      <c r="C12" s="434" t="s">
        <v>862</v>
      </c>
      <c r="D12" s="434" t="s">
        <v>862</v>
      </c>
      <c r="E12" s="434" t="s">
        <v>862</v>
      </c>
      <c r="F12" s="434" t="s">
        <v>862</v>
      </c>
      <c r="G12" s="434" t="s">
        <v>862</v>
      </c>
      <c r="H12" s="434" t="s">
        <v>1051</v>
      </c>
      <c r="I12" s="434" t="s">
        <v>864</v>
      </c>
      <c r="J12" s="434" t="s">
        <v>862</v>
      </c>
    </row>
    <row r="13" spans="1:10">
      <c r="A13" s="375" t="s">
        <v>1045</v>
      </c>
      <c r="B13" s="433" t="s">
        <v>1057</v>
      </c>
      <c r="C13" s="434" t="s">
        <v>862</v>
      </c>
      <c r="D13" s="434" t="s">
        <v>862</v>
      </c>
      <c r="E13" s="434" t="s">
        <v>862</v>
      </c>
      <c r="F13" s="434" t="s">
        <v>862</v>
      </c>
      <c r="G13" s="434" t="s">
        <v>862</v>
      </c>
      <c r="H13" s="434" t="s">
        <v>862</v>
      </c>
      <c r="I13" s="434" t="s">
        <v>864</v>
      </c>
      <c r="J13" s="434" t="s">
        <v>862</v>
      </c>
    </row>
    <row r="14" spans="1:10">
      <c r="A14" s="375" t="s">
        <v>1045</v>
      </c>
      <c r="B14" s="433" t="s">
        <v>1058</v>
      </c>
      <c r="C14" s="434" t="s">
        <v>862</v>
      </c>
      <c r="D14" s="434" t="s">
        <v>862</v>
      </c>
      <c r="E14" s="434" t="s">
        <v>862</v>
      </c>
      <c r="F14" s="434" t="s">
        <v>862</v>
      </c>
      <c r="G14" s="434" t="s">
        <v>862</v>
      </c>
      <c r="H14" s="434" t="s">
        <v>862</v>
      </c>
      <c r="I14" s="434" t="s">
        <v>862</v>
      </c>
      <c r="J14" s="434" t="s">
        <v>862</v>
      </c>
    </row>
    <row r="15" spans="1:10">
      <c r="A15" s="375" t="s">
        <v>1045</v>
      </c>
      <c r="B15" s="433" t="s">
        <v>1059</v>
      </c>
      <c r="C15" s="434" t="s">
        <v>862</v>
      </c>
      <c r="D15" s="434" t="s">
        <v>862</v>
      </c>
      <c r="E15" s="434" t="s">
        <v>862</v>
      </c>
      <c r="F15" s="434" t="s">
        <v>862</v>
      </c>
      <c r="G15" s="434" t="s">
        <v>862</v>
      </c>
      <c r="H15" s="434" t="s">
        <v>862</v>
      </c>
      <c r="I15" s="434" t="s">
        <v>862</v>
      </c>
      <c r="J15" s="434" t="s">
        <v>862</v>
      </c>
    </row>
    <row r="16" spans="1:10">
      <c r="A16" s="109"/>
    </row>
    <row r="17" spans="1:10">
      <c r="A17" s="73"/>
    </row>
    <row r="18" spans="1:10">
      <c r="A18" s="73"/>
      <c r="B18"/>
      <c r="C18"/>
      <c r="D18"/>
      <c r="E18"/>
      <c r="F18"/>
      <c r="G18"/>
      <c r="H18"/>
      <c r="I18"/>
      <c r="J18"/>
    </row>
    <row r="19" spans="1:10">
      <c r="A19" s="73"/>
    </row>
    <row r="20" spans="1:10">
      <c r="A20" s="109"/>
    </row>
    <row r="21" spans="1:10">
      <c r="A21" s="73"/>
    </row>
    <row r="22" spans="1:10">
      <c r="A22" s="73"/>
    </row>
    <row r="23" spans="1:10">
      <c r="A23" s="73"/>
    </row>
    <row r="24" spans="1:10">
      <c r="A24" s="109"/>
    </row>
    <row r="25" spans="1:10">
      <c r="A25" s="109"/>
    </row>
    <row r="26" spans="1:10">
      <c r="A26" s="109"/>
    </row>
  </sheetData>
  <customSheetViews>
    <customSheetView guid="{1A05CC46-E8C1-47E6-B06E-E341483B0B83}" showPageBreaks="1" fitToPage="1" printArea="1">
      <selection activeCell="J1" sqref="J1"/>
      <pageMargins left="0.70833333333333337" right="0.70833333333333337" top="0.78749999999999998" bottom="0.78749999999999998" header="0.51180555555555551" footer="0.51180555555555551"/>
      <pageSetup paperSize="9" scale="69" firstPageNumber="0" orientation="portrait" horizontalDpi="300" verticalDpi="300" r:id="rId1"/>
      <headerFooter alignWithMargins="0">
        <oddFooter>&amp;L&amp;F&amp;C&amp;A&amp;R&amp;D</oddFooter>
      </headerFooter>
    </customSheetView>
    <customSheetView guid="{7665AB54-3FD1-4E19-96C0-77A2754FE0B5}" showPageBreaks="1" fitToPage="1" printArea="1" showRuler="0">
      <selection activeCell="J1" sqref="J1"/>
      <pageMargins left="0.70833333333333337" right="0.70833333333333337" top="0.78749999999999998" bottom="0.78749999999999998" header="0.51180555555555551" footer="0.51180555555555551"/>
      <pageSetup paperSize="9" scale="69" firstPageNumber="0" orientation="portrait" horizontalDpi="300" verticalDpi="300"/>
      <headerFooter alignWithMargins="0">
        <oddFooter>&amp;L&amp;F&amp;C&amp;A&amp;R&amp;D</oddFooter>
      </headerFooter>
    </customSheetView>
    <customSheetView guid="{07C8CEEF-9046-4EF8-9C0B-911B65CC3011}" showPageBreaks="1" fitToPage="1" printArea="1">
      <selection activeCell="J12" sqref="J12"/>
      <pageMargins left="0.70833333333333337" right="0.70833333333333337" top="0.78749999999999998" bottom="0.78749999999999998" header="0.51180555555555551" footer="0.51180555555555551"/>
      <pageSetup paperSize="9" scale="69" firstPageNumber="0" orientation="portrait" horizontalDpi="300" verticalDpi="300" r:id="rId2"/>
      <headerFooter alignWithMargins="0">
        <oddFooter>&amp;L&amp;F&amp;C&amp;A&amp;R&amp;D</oddFooter>
      </headerFooter>
    </customSheetView>
  </customSheetViews>
  <mergeCells count="4">
    <mergeCell ref="B3:B5"/>
    <mergeCell ref="C3:F3"/>
    <mergeCell ref="G3:J4"/>
    <mergeCell ref="C4:E4"/>
  </mergeCells>
  <phoneticPr fontId="47" type="noConversion"/>
  <pageMargins left="0.70833333333333337" right="0.70833333333333337" top="0.78749999999999998" bottom="0.78749999999999998" header="0.51180555555555551" footer="0.51180555555555551"/>
  <pageSetup paperSize="9" scale="69" firstPageNumber="0" orientation="portrait" horizontalDpi="300" verticalDpi="300" r:id="rId3"/>
  <headerFooter alignWithMargins="0">
    <oddFooter>&amp;L&amp;F&amp;C&amp;A&amp;R&amp;D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85" zoomScaleNormal="85" workbookViewId="0">
      <selection activeCell="B20" sqref="B20"/>
    </sheetView>
  </sheetViews>
  <sheetFormatPr defaultColWidth="11.42578125" defaultRowHeight="12.75"/>
  <cols>
    <col min="1" max="1" width="8.28515625" style="425" customWidth="1"/>
    <col min="2" max="2" width="57.7109375" style="425" customWidth="1"/>
    <col min="3" max="3" width="11.7109375" style="425" customWidth="1"/>
    <col min="4" max="4" width="18.42578125" style="425" customWidth="1"/>
    <col min="5" max="6" width="11.5703125" style="425" customWidth="1"/>
    <col min="7" max="7" width="13.7109375" style="425" customWidth="1"/>
    <col min="8" max="8" width="18.28515625" style="425" customWidth="1"/>
    <col min="9" max="9" width="11.42578125" style="425" customWidth="1"/>
    <col min="10" max="10" width="12.85546875" style="425" customWidth="1"/>
    <col min="11" max="11" width="16.7109375" style="425" customWidth="1"/>
    <col min="12" max="256" width="11.42578125" style="425"/>
    <col min="257" max="257" width="8.28515625" style="425" customWidth="1"/>
    <col min="258" max="258" width="53.85546875" style="425" customWidth="1"/>
    <col min="259" max="259" width="11.7109375" style="425" customWidth="1"/>
    <col min="260" max="260" width="18.42578125" style="425" customWidth="1"/>
    <col min="261" max="262" width="11.5703125" style="425" customWidth="1"/>
    <col min="263" max="263" width="13.7109375" style="425" customWidth="1"/>
    <col min="264" max="264" width="18.28515625" style="425" customWidth="1"/>
    <col min="265" max="265" width="11.42578125" style="425" customWidth="1"/>
    <col min="266" max="266" width="12.85546875" style="425" customWidth="1"/>
    <col min="267" max="267" width="16.7109375" style="425" customWidth="1"/>
    <col min="268" max="512" width="11.42578125" style="425"/>
    <col min="513" max="513" width="8.28515625" style="425" customWidth="1"/>
    <col min="514" max="514" width="53.85546875" style="425" customWidth="1"/>
    <col min="515" max="515" width="11.7109375" style="425" customWidth="1"/>
    <col min="516" max="516" width="18.42578125" style="425" customWidth="1"/>
    <col min="517" max="518" width="11.5703125" style="425" customWidth="1"/>
    <col min="519" max="519" width="13.7109375" style="425" customWidth="1"/>
    <col min="520" max="520" width="18.28515625" style="425" customWidth="1"/>
    <col min="521" max="521" width="11.42578125" style="425" customWidth="1"/>
    <col min="522" max="522" width="12.85546875" style="425" customWidth="1"/>
    <col min="523" max="523" width="16.7109375" style="425" customWidth="1"/>
    <col min="524" max="768" width="11.42578125" style="425"/>
    <col min="769" max="769" width="8.28515625" style="425" customWidth="1"/>
    <col min="770" max="770" width="53.85546875" style="425" customWidth="1"/>
    <col min="771" max="771" width="11.7109375" style="425" customWidth="1"/>
    <col min="772" max="772" width="18.42578125" style="425" customWidth="1"/>
    <col min="773" max="774" width="11.5703125" style="425" customWidth="1"/>
    <col min="775" max="775" width="13.7109375" style="425" customWidth="1"/>
    <col min="776" max="776" width="18.28515625" style="425" customWidth="1"/>
    <col min="777" max="777" width="11.42578125" style="425" customWidth="1"/>
    <col min="778" max="778" width="12.85546875" style="425" customWidth="1"/>
    <col min="779" max="779" width="16.7109375" style="425" customWidth="1"/>
    <col min="780" max="1024" width="11.42578125" style="425"/>
    <col min="1025" max="1025" width="8.28515625" style="425" customWidth="1"/>
    <col min="1026" max="1026" width="53.85546875" style="425" customWidth="1"/>
    <col min="1027" max="1027" width="11.7109375" style="425" customWidth="1"/>
    <col min="1028" max="1028" width="18.42578125" style="425" customWidth="1"/>
    <col min="1029" max="1030" width="11.5703125" style="425" customWidth="1"/>
    <col min="1031" max="1031" width="13.7109375" style="425" customWidth="1"/>
    <col min="1032" max="1032" width="18.28515625" style="425" customWidth="1"/>
    <col min="1033" max="1033" width="11.42578125" style="425" customWidth="1"/>
    <col min="1034" max="1034" width="12.85546875" style="425" customWidth="1"/>
    <col min="1035" max="1035" width="16.7109375" style="425" customWidth="1"/>
    <col min="1036" max="1280" width="11.42578125" style="425"/>
    <col min="1281" max="1281" width="8.28515625" style="425" customWidth="1"/>
    <col min="1282" max="1282" width="53.85546875" style="425" customWidth="1"/>
    <col min="1283" max="1283" width="11.7109375" style="425" customWidth="1"/>
    <col min="1284" max="1284" width="18.42578125" style="425" customWidth="1"/>
    <col min="1285" max="1286" width="11.5703125" style="425" customWidth="1"/>
    <col min="1287" max="1287" width="13.7109375" style="425" customWidth="1"/>
    <col min="1288" max="1288" width="18.28515625" style="425" customWidth="1"/>
    <col min="1289" max="1289" width="11.42578125" style="425" customWidth="1"/>
    <col min="1290" max="1290" width="12.85546875" style="425" customWidth="1"/>
    <col min="1291" max="1291" width="16.7109375" style="425" customWidth="1"/>
    <col min="1292" max="1536" width="11.42578125" style="425"/>
    <col min="1537" max="1537" width="8.28515625" style="425" customWidth="1"/>
    <col min="1538" max="1538" width="53.85546875" style="425" customWidth="1"/>
    <col min="1539" max="1539" width="11.7109375" style="425" customWidth="1"/>
    <col min="1540" max="1540" width="18.42578125" style="425" customWidth="1"/>
    <col min="1541" max="1542" width="11.5703125" style="425" customWidth="1"/>
    <col min="1543" max="1543" width="13.7109375" style="425" customWidth="1"/>
    <col min="1544" max="1544" width="18.28515625" style="425" customWidth="1"/>
    <col min="1545" max="1545" width="11.42578125" style="425" customWidth="1"/>
    <col min="1546" max="1546" width="12.85546875" style="425" customWidth="1"/>
    <col min="1547" max="1547" width="16.7109375" style="425" customWidth="1"/>
    <col min="1548" max="1792" width="11.42578125" style="425"/>
    <col min="1793" max="1793" width="8.28515625" style="425" customWidth="1"/>
    <col min="1794" max="1794" width="53.85546875" style="425" customWidth="1"/>
    <col min="1795" max="1795" width="11.7109375" style="425" customWidth="1"/>
    <col min="1796" max="1796" width="18.42578125" style="425" customWidth="1"/>
    <col min="1797" max="1798" width="11.5703125" style="425" customWidth="1"/>
    <col min="1799" max="1799" width="13.7109375" style="425" customWidth="1"/>
    <col min="1800" max="1800" width="18.28515625" style="425" customWidth="1"/>
    <col min="1801" max="1801" width="11.42578125" style="425" customWidth="1"/>
    <col min="1802" max="1802" width="12.85546875" style="425" customWidth="1"/>
    <col min="1803" max="1803" width="16.7109375" style="425" customWidth="1"/>
    <col min="1804" max="2048" width="11.42578125" style="425"/>
    <col min="2049" max="2049" width="8.28515625" style="425" customWidth="1"/>
    <col min="2050" max="2050" width="53.85546875" style="425" customWidth="1"/>
    <col min="2051" max="2051" width="11.7109375" style="425" customWidth="1"/>
    <col min="2052" max="2052" width="18.42578125" style="425" customWidth="1"/>
    <col min="2053" max="2054" width="11.5703125" style="425" customWidth="1"/>
    <col min="2055" max="2055" width="13.7109375" style="425" customWidth="1"/>
    <col min="2056" max="2056" width="18.28515625" style="425" customWidth="1"/>
    <col min="2057" max="2057" width="11.42578125" style="425" customWidth="1"/>
    <col min="2058" max="2058" width="12.85546875" style="425" customWidth="1"/>
    <col min="2059" max="2059" width="16.7109375" style="425" customWidth="1"/>
    <col min="2060" max="2304" width="11.42578125" style="425"/>
    <col min="2305" max="2305" width="8.28515625" style="425" customWidth="1"/>
    <col min="2306" max="2306" width="53.85546875" style="425" customWidth="1"/>
    <col min="2307" max="2307" width="11.7109375" style="425" customWidth="1"/>
    <col min="2308" max="2308" width="18.42578125" style="425" customWidth="1"/>
    <col min="2309" max="2310" width="11.5703125" style="425" customWidth="1"/>
    <col min="2311" max="2311" width="13.7109375" style="425" customWidth="1"/>
    <col min="2312" max="2312" width="18.28515625" style="425" customWidth="1"/>
    <col min="2313" max="2313" width="11.42578125" style="425" customWidth="1"/>
    <col min="2314" max="2314" width="12.85546875" style="425" customWidth="1"/>
    <col min="2315" max="2315" width="16.7109375" style="425" customWidth="1"/>
    <col min="2316" max="2560" width="11.42578125" style="425"/>
    <col min="2561" max="2561" width="8.28515625" style="425" customWidth="1"/>
    <col min="2562" max="2562" width="53.85546875" style="425" customWidth="1"/>
    <col min="2563" max="2563" width="11.7109375" style="425" customWidth="1"/>
    <col min="2564" max="2564" width="18.42578125" style="425" customWidth="1"/>
    <col min="2565" max="2566" width="11.5703125" style="425" customWidth="1"/>
    <col min="2567" max="2567" width="13.7109375" style="425" customWidth="1"/>
    <col min="2568" max="2568" width="18.28515625" style="425" customWidth="1"/>
    <col min="2569" max="2569" width="11.42578125" style="425" customWidth="1"/>
    <col min="2570" max="2570" width="12.85546875" style="425" customWidth="1"/>
    <col min="2571" max="2571" width="16.7109375" style="425" customWidth="1"/>
    <col min="2572" max="2816" width="11.42578125" style="425"/>
    <col min="2817" max="2817" width="8.28515625" style="425" customWidth="1"/>
    <col min="2818" max="2818" width="53.85546875" style="425" customWidth="1"/>
    <col min="2819" max="2819" width="11.7109375" style="425" customWidth="1"/>
    <col min="2820" max="2820" width="18.42578125" style="425" customWidth="1"/>
    <col min="2821" max="2822" width="11.5703125" style="425" customWidth="1"/>
    <col min="2823" max="2823" width="13.7109375" style="425" customWidth="1"/>
    <col min="2824" max="2824" width="18.28515625" style="425" customWidth="1"/>
    <col min="2825" max="2825" width="11.42578125" style="425" customWidth="1"/>
    <col min="2826" max="2826" width="12.85546875" style="425" customWidth="1"/>
    <col min="2827" max="2827" width="16.7109375" style="425" customWidth="1"/>
    <col min="2828" max="3072" width="11.42578125" style="425"/>
    <col min="3073" max="3073" width="8.28515625" style="425" customWidth="1"/>
    <col min="3074" max="3074" width="53.85546875" style="425" customWidth="1"/>
    <col min="3075" max="3075" width="11.7109375" style="425" customWidth="1"/>
    <col min="3076" max="3076" width="18.42578125" style="425" customWidth="1"/>
    <col min="3077" max="3078" width="11.5703125" style="425" customWidth="1"/>
    <col min="3079" max="3079" width="13.7109375" style="425" customWidth="1"/>
    <col min="3080" max="3080" width="18.28515625" style="425" customWidth="1"/>
    <col min="3081" max="3081" width="11.42578125" style="425" customWidth="1"/>
    <col min="3082" max="3082" width="12.85546875" style="425" customWidth="1"/>
    <col min="3083" max="3083" width="16.7109375" style="425" customWidth="1"/>
    <col min="3084" max="3328" width="11.42578125" style="425"/>
    <col min="3329" max="3329" width="8.28515625" style="425" customWidth="1"/>
    <col min="3330" max="3330" width="53.85546875" style="425" customWidth="1"/>
    <col min="3331" max="3331" width="11.7109375" style="425" customWidth="1"/>
    <col min="3332" max="3332" width="18.42578125" style="425" customWidth="1"/>
    <col min="3333" max="3334" width="11.5703125" style="425" customWidth="1"/>
    <col min="3335" max="3335" width="13.7109375" style="425" customWidth="1"/>
    <col min="3336" max="3336" width="18.28515625" style="425" customWidth="1"/>
    <col min="3337" max="3337" width="11.42578125" style="425" customWidth="1"/>
    <col min="3338" max="3338" width="12.85546875" style="425" customWidth="1"/>
    <col min="3339" max="3339" width="16.7109375" style="425" customWidth="1"/>
    <col min="3340" max="3584" width="11.42578125" style="425"/>
    <col min="3585" max="3585" width="8.28515625" style="425" customWidth="1"/>
    <col min="3586" max="3586" width="53.85546875" style="425" customWidth="1"/>
    <col min="3587" max="3587" width="11.7109375" style="425" customWidth="1"/>
    <col min="3588" max="3588" width="18.42578125" style="425" customWidth="1"/>
    <col min="3589" max="3590" width="11.5703125" style="425" customWidth="1"/>
    <col min="3591" max="3591" width="13.7109375" style="425" customWidth="1"/>
    <col min="3592" max="3592" width="18.28515625" style="425" customWidth="1"/>
    <col min="3593" max="3593" width="11.42578125" style="425" customWidth="1"/>
    <col min="3594" max="3594" width="12.85546875" style="425" customWidth="1"/>
    <col min="3595" max="3595" width="16.7109375" style="425" customWidth="1"/>
    <col min="3596" max="3840" width="11.42578125" style="425"/>
    <col min="3841" max="3841" width="8.28515625" style="425" customWidth="1"/>
    <col min="3842" max="3842" width="53.85546875" style="425" customWidth="1"/>
    <col min="3843" max="3843" width="11.7109375" style="425" customWidth="1"/>
    <col min="3844" max="3844" width="18.42578125" style="425" customWidth="1"/>
    <col min="3845" max="3846" width="11.5703125" style="425" customWidth="1"/>
    <col min="3847" max="3847" width="13.7109375" style="425" customWidth="1"/>
    <col min="3848" max="3848" width="18.28515625" style="425" customWidth="1"/>
    <col min="3849" max="3849" width="11.42578125" style="425" customWidth="1"/>
    <col min="3850" max="3850" width="12.85546875" style="425" customWidth="1"/>
    <col min="3851" max="3851" width="16.7109375" style="425" customWidth="1"/>
    <col min="3852" max="4096" width="11.42578125" style="425"/>
    <col min="4097" max="4097" width="8.28515625" style="425" customWidth="1"/>
    <col min="4098" max="4098" width="53.85546875" style="425" customWidth="1"/>
    <col min="4099" max="4099" width="11.7109375" style="425" customWidth="1"/>
    <col min="4100" max="4100" width="18.42578125" style="425" customWidth="1"/>
    <col min="4101" max="4102" width="11.5703125" style="425" customWidth="1"/>
    <col min="4103" max="4103" width="13.7109375" style="425" customWidth="1"/>
    <col min="4104" max="4104" width="18.28515625" style="425" customWidth="1"/>
    <col min="4105" max="4105" width="11.42578125" style="425" customWidth="1"/>
    <col min="4106" max="4106" width="12.85546875" style="425" customWidth="1"/>
    <col min="4107" max="4107" width="16.7109375" style="425" customWidth="1"/>
    <col min="4108" max="4352" width="11.42578125" style="425"/>
    <col min="4353" max="4353" width="8.28515625" style="425" customWidth="1"/>
    <col min="4354" max="4354" width="53.85546875" style="425" customWidth="1"/>
    <col min="4355" max="4355" width="11.7109375" style="425" customWidth="1"/>
    <col min="4356" max="4356" width="18.42578125" style="425" customWidth="1"/>
    <col min="4357" max="4358" width="11.5703125" style="425" customWidth="1"/>
    <col min="4359" max="4359" width="13.7109375" style="425" customWidth="1"/>
    <col min="4360" max="4360" width="18.28515625" style="425" customWidth="1"/>
    <col min="4361" max="4361" width="11.42578125" style="425" customWidth="1"/>
    <col min="4362" max="4362" width="12.85546875" style="425" customWidth="1"/>
    <col min="4363" max="4363" width="16.7109375" style="425" customWidth="1"/>
    <col min="4364" max="4608" width="11.42578125" style="425"/>
    <col min="4609" max="4609" width="8.28515625" style="425" customWidth="1"/>
    <col min="4610" max="4610" width="53.85546875" style="425" customWidth="1"/>
    <col min="4611" max="4611" width="11.7109375" style="425" customWidth="1"/>
    <col min="4612" max="4612" width="18.42578125" style="425" customWidth="1"/>
    <col min="4613" max="4614" width="11.5703125" style="425" customWidth="1"/>
    <col min="4615" max="4615" width="13.7109375" style="425" customWidth="1"/>
    <col min="4616" max="4616" width="18.28515625" style="425" customWidth="1"/>
    <col min="4617" max="4617" width="11.42578125" style="425" customWidth="1"/>
    <col min="4618" max="4618" width="12.85546875" style="425" customWidth="1"/>
    <col min="4619" max="4619" width="16.7109375" style="425" customWidth="1"/>
    <col min="4620" max="4864" width="11.42578125" style="425"/>
    <col min="4865" max="4865" width="8.28515625" style="425" customWidth="1"/>
    <col min="4866" max="4866" width="53.85546875" style="425" customWidth="1"/>
    <col min="4867" max="4867" width="11.7109375" style="425" customWidth="1"/>
    <col min="4868" max="4868" width="18.42578125" style="425" customWidth="1"/>
    <col min="4869" max="4870" width="11.5703125" style="425" customWidth="1"/>
    <col min="4871" max="4871" width="13.7109375" style="425" customWidth="1"/>
    <col min="4872" max="4872" width="18.28515625" style="425" customWidth="1"/>
    <col min="4873" max="4873" width="11.42578125" style="425" customWidth="1"/>
    <col min="4874" max="4874" width="12.85546875" style="425" customWidth="1"/>
    <col min="4875" max="4875" width="16.7109375" style="425" customWidth="1"/>
    <col min="4876" max="5120" width="11.42578125" style="425"/>
    <col min="5121" max="5121" width="8.28515625" style="425" customWidth="1"/>
    <col min="5122" max="5122" width="53.85546875" style="425" customWidth="1"/>
    <col min="5123" max="5123" width="11.7109375" style="425" customWidth="1"/>
    <col min="5124" max="5124" width="18.42578125" style="425" customWidth="1"/>
    <col min="5125" max="5126" width="11.5703125" style="425" customWidth="1"/>
    <col min="5127" max="5127" width="13.7109375" style="425" customWidth="1"/>
    <col min="5128" max="5128" width="18.28515625" style="425" customWidth="1"/>
    <col min="5129" max="5129" width="11.42578125" style="425" customWidth="1"/>
    <col min="5130" max="5130" width="12.85546875" style="425" customWidth="1"/>
    <col min="5131" max="5131" width="16.7109375" style="425" customWidth="1"/>
    <col min="5132" max="5376" width="11.42578125" style="425"/>
    <col min="5377" max="5377" width="8.28515625" style="425" customWidth="1"/>
    <col min="5378" max="5378" width="53.85546875" style="425" customWidth="1"/>
    <col min="5379" max="5379" width="11.7109375" style="425" customWidth="1"/>
    <col min="5380" max="5380" width="18.42578125" style="425" customWidth="1"/>
    <col min="5381" max="5382" width="11.5703125" style="425" customWidth="1"/>
    <col min="5383" max="5383" width="13.7109375" style="425" customWidth="1"/>
    <col min="5384" max="5384" width="18.28515625" style="425" customWidth="1"/>
    <col min="5385" max="5385" width="11.42578125" style="425" customWidth="1"/>
    <col min="5386" max="5386" width="12.85546875" style="425" customWidth="1"/>
    <col min="5387" max="5387" width="16.7109375" style="425" customWidth="1"/>
    <col min="5388" max="5632" width="11.42578125" style="425"/>
    <col min="5633" max="5633" width="8.28515625" style="425" customWidth="1"/>
    <col min="5634" max="5634" width="53.85546875" style="425" customWidth="1"/>
    <col min="5635" max="5635" width="11.7109375" style="425" customWidth="1"/>
    <col min="5636" max="5636" width="18.42578125" style="425" customWidth="1"/>
    <col min="5637" max="5638" width="11.5703125" style="425" customWidth="1"/>
    <col min="5639" max="5639" width="13.7109375" style="425" customWidth="1"/>
    <col min="5640" max="5640" width="18.28515625" style="425" customWidth="1"/>
    <col min="5641" max="5641" width="11.42578125" style="425" customWidth="1"/>
    <col min="5642" max="5642" width="12.85546875" style="425" customWidth="1"/>
    <col min="5643" max="5643" width="16.7109375" style="425" customWidth="1"/>
    <col min="5644" max="5888" width="11.42578125" style="425"/>
    <col min="5889" max="5889" width="8.28515625" style="425" customWidth="1"/>
    <col min="5890" max="5890" width="53.85546875" style="425" customWidth="1"/>
    <col min="5891" max="5891" width="11.7109375" style="425" customWidth="1"/>
    <col min="5892" max="5892" width="18.42578125" style="425" customWidth="1"/>
    <col min="5893" max="5894" width="11.5703125" style="425" customWidth="1"/>
    <col min="5895" max="5895" width="13.7109375" style="425" customWidth="1"/>
    <col min="5896" max="5896" width="18.28515625" style="425" customWidth="1"/>
    <col min="5897" max="5897" width="11.42578125" style="425" customWidth="1"/>
    <col min="5898" max="5898" width="12.85546875" style="425" customWidth="1"/>
    <col min="5899" max="5899" width="16.7109375" style="425" customWidth="1"/>
    <col min="5900" max="6144" width="11.42578125" style="425"/>
    <col min="6145" max="6145" width="8.28515625" style="425" customWidth="1"/>
    <col min="6146" max="6146" width="53.85546875" style="425" customWidth="1"/>
    <col min="6147" max="6147" width="11.7109375" style="425" customWidth="1"/>
    <col min="6148" max="6148" width="18.42578125" style="425" customWidth="1"/>
    <col min="6149" max="6150" width="11.5703125" style="425" customWidth="1"/>
    <col min="6151" max="6151" width="13.7109375" style="425" customWidth="1"/>
    <col min="6152" max="6152" width="18.28515625" style="425" customWidth="1"/>
    <col min="6153" max="6153" width="11.42578125" style="425" customWidth="1"/>
    <col min="6154" max="6154" width="12.85546875" style="425" customWidth="1"/>
    <col min="6155" max="6155" width="16.7109375" style="425" customWidth="1"/>
    <col min="6156" max="6400" width="11.42578125" style="425"/>
    <col min="6401" max="6401" width="8.28515625" style="425" customWidth="1"/>
    <col min="6402" max="6402" width="53.85546875" style="425" customWidth="1"/>
    <col min="6403" max="6403" width="11.7109375" style="425" customWidth="1"/>
    <col min="6404" max="6404" width="18.42578125" style="425" customWidth="1"/>
    <col min="6405" max="6406" width="11.5703125" style="425" customWidth="1"/>
    <col min="6407" max="6407" width="13.7109375" style="425" customWidth="1"/>
    <col min="6408" max="6408" width="18.28515625" style="425" customWidth="1"/>
    <col min="6409" max="6409" width="11.42578125" style="425" customWidth="1"/>
    <col min="6410" max="6410" width="12.85546875" style="425" customWidth="1"/>
    <col min="6411" max="6411" width="16.7109375" style="425" customWidth="1"/>
    <col min="6412" max="6656" width="11.42578125" style="425"/>
    <col min="6657" max="6657" width="8.28515625" style="425" customWidth="1"/>
    <col min="6658" max="6658" width="53.85546875" style="425" customWidth="1"/>
    <col min="6659" max="6659" width="11.7109375" style="425" customWidth="1"/>
    <col min="6660" max="6660" width="18.42578125" style="425" customWidth="1"/>
    <col min="6661" max="6662" width="11.5703125" style="425" customWidth="1"/>
    <col min="6663" max="6663" width="13.7109375" style="425" customWidth="1"/>
    <col min="6664" max="6664" width="18.28515625" style="425" customWidth="1"/>
    <col min="6665" max="6665" width="11.42578125" style="425" customWidth="1"/>
    <col min="6666" max="6666" width="12.85546875" style="425" customWidth="1"/>
    <col min="6667" max="6667" width="16.7109375" style="425" customWidth="1"/>
    <col min="6668" max="6912" width="11.42578125" style="425"/>
    <col min="6913" max="6913" width="8.28515625" style="425" customWidth="1"/>
    <col min="6914" max="6914" width="53.85546875" style="425" customWidth="1"/>
    <col min="6915" max="6915" width="11.7109375" style="425" customWidth="1"/>
    <col min="6916" max="6916" width="18.42578125" style="425" customWidth="1"/>
    <col min="6917" max="6918" width="11.5703125" style="425" customWidth="1"/>
    <col min="6919" max="6919" width="13.7109375" style="425" customWidth="1"/>
    <col min="6920" max="6920" width="18.28515625" style="425" customWidth="1"/>
    <col min="6921" max="6921" width="11.42578125" style="425" customWidth="1"/>
    <col min="6922" max="6922" width="12.85546875" style="425" customWidth="1"/>
    <col min="6923" max="6923" width="16.7109375" style="425" customWidth="1"/>
    <col min="6924" max="7168" width="11.42578125" style="425"/>
    <col min="7169" max="7169" width="8.28515625" style="425" customWidth="1"/>
    <col min="7170" max="7170" width="53.85546875" style="425" customWidth="1"/>
    <col min="7171" max="7171" width="11.7109375" style="425" customWidth="1"/>
    <col min="7172" max="7172" width="18.42578125" style="425" customWidth="1"/>
    <col min="7173" max="7174" width="11.5703125" style="425" customWidth="1"/>
    <col min="7175" max="7175" width="13.7109375" style="425" customWidth="1"/>
    <col min="7176" max="7176" width="18.28515625" style="425" customWidth="1"/>
    <col min="7177" max="7177" width="11.42578125" style="425" customWidth="1"/>
    <col min="7178" max="7178" width="12.85546875" style="425" customWidth="1"/>
    <col min="7179" max="7179" width="16.7109375" style="425" customWidth="1"/>
    <col min="7180" max="7424" width="11.42578125" style="425"/>
    <col min="7425" max="7425" width="8.28515625" style="425" customWidth="1"/>
    <col min="7426" max="7426" width="53.85546875" style="425" customWidth="1"/>
    <col min="7427" max="7427" width="11.7109375" style="425" customWidth="1"/>
    <col min="7428" max="7428" width="18.42578125" style="425" customWidth="1"/>
    <col min="7429" max="7430" width="11.5703125" style="425" customWidth="1"/>
    <col min="7431" max="7431" width="13.7109375" style="425" customWidth="1"/>
    <col min="7432" max="7432" width="18.28515625" style="425" customWidth="1"/>
    <col min="7433" max="7433" width="11.42578125" style="425" customWidth="1"/>
    <col min="7434" max="7434" width="12.85546875" style="425" customWidth="1"/>
    <col min="7435" max="7435" width="16.7109375" style="425" customWidth="1"/>
    <col min="7436" max="7680" width="11.42578125" style="425"/>
    <col min="7681" max="7681" width="8.28515625" style="425" customWidth="1"/>
    <col min="7682" max="7682" width="53.85546875" style="425" customWidth="1"/>
    <col min="7683" max="7683" width="11.7109375" style="425" customWidth="1"/>
    <col min="7684" max="7684" width="18.42578125" style="425" customWidth="1"/>
    <col min="7685" max="7686" width="11.5703125" style="425" customWidth="1"/>
    <col min="7687" max="7687" width="13.7109375" style="425" customWidth="1"/>
    <col min="7688" max="7688" width="18.28515625" style="425" customWidth="1"/>
    <col min="7689" max="7689" width="11.42578125" style="425" customWidth="1"/>
    <col min="7690" max="7690" width="12.85546875" style="425" customWidth="1"/>
    <col min="7691" max="7691" width="16.7109375" style="425" customWidth="1"/>
    <col min="7692" max="7936" width="11.42578125" style="425"/>
    <col min="7937" max="7937" width="8.28515625" style="425" customWidth="1"/>
    <col min="7938" max="7938" width="53.85546875" style="425" customWidth="1"/>
    <col min="7939" max="7939" width="11.7109375" style="425" customWidth="1"/>
    <col min="7940" max="7940" width="18.42578125" style="425" customWidth="1"/>
    <col min="7941" max="7942" width="11.5703125" style="425" customWidth="1"/>
    <col min="7943" max="7943" width="13.7109375" style="425" customWidth="1"/>
    <col min="7944" max="7944" width="18.28515625" style="425" customWidth="1"/>
    <col min="7945" max="7945" width="11.42578125" style="425" customWidth="1"/>
    <col min="7946" max="7946" width="12.85546875" style="425" customWidth="1"/>
    <col min="7947" max="7947" width="16.7109375" style="425" customWidth="1"/>
    <col min="7948" max="8192" width="11.42578125" style="425"/>
    <col min="8193" max="8193" width="8.28515625" style="425" customWidth="1"/>
    <col min="8194" max="8194" width="53.85546875" style="425" customWidth="1"/>
    <col min="8195" max="8195" width="11.7109375" style="425" customWidth="1"/>
    <col min="8196" max="8196" width="18.42578125" style="425" customWidth="1"/>
    <col min="8197" max="8198" width="11.5703125" style="425" customWidth="1"/>
    <col min="8199" max="8199" width="13.7109375" style="425" customWidth="1"/>
    <col min="8200" max="8200" width="18.28515625" style="425" customWidth="1"/>
    <col min="8201" max="8201" width="11.42578125" style="425" customWidth="1"/>
    <col min="8202" max="8202" width="12.85546875" style="425" customWidth="1"/>
    <col min="8203" max="8203" width="16.7109375" style="425" customWidth="1"/>
    <col min="8204" max="8448" width="11.42578125" style="425"/>
    <col min="8449" max="8449" width="8.28515625" style="425" customWidth="1"/>
    <col min="8450" max="8450" width="53.85546875" style="425" customWidth="1"/>
    <col min="8451" max="8451" width="11.7109375" style="425" customWidth="1"/>
    <col min="8452" max="8452" width="18.42578125" style="425" customWidth="1"/>
    <col min="8453" max="8454" width="11.5703125" style="425" customWidth="1"/>
    <col min="8455" max="8455" width="13.7109375" style="425" customWidth="1"/>
    <col min="8456" max="8456" width="18.28515625" style="425" customWidth="1"/>
    <col min="8457" max="8457" width="11.42578125" style="425" customWidth="1"/>
    <col min="8458" max="8458" width="12.85546875" style="425" customWidth="1"/>
    <col min="8459" max="8459" width="16.7109375" style="425" customWidth="1"/>
    <col min="8460" max="8704" width="11.42578125" style="425"/>
    <col min="8705" max="8705" width="8.28515625" style="425" customWidth="1"/>
    <col min="8706" max="8706" width="53.85546875" style="425" customWidth="1"/>
    <col min="8707" max="8707" width="11.7109375" style="425" customWidth="1"/>
    <col min="8708" max="8708" width="18.42578125" style="425" customWidth="1"/>
    <col min="8709" max="8710" width="11.5703125" style="425" customWidth="1"/>
    <col min="8711" max="8711" width="13.7109375" style="425" customWidth="1"/>
    <col min="8712" max="8712" width="18.28515625" style="425" customWidth="1"/>
    <col min="8713" max="8713" width="11.42578125" style="425" customWidth="1"/>
    <col min="8714" max="8714" width="12.85546875" style="425" customWidth="1"/>
    <col min="8715" max="8715" width="16.7109375" style="425" customWidth="1"/>
    <col min="8716" max="8960" width="11.42578125" style="425"/>
    <col min="8961" max="8961" width="8.28515625" style="425" customWidth="1"/>
    <col min="8962" max="8962" width="53.85546875" style="425" customWidth="1"/>
    <col min="8963" max="8963" width="11.7109375" style="425" customWidth="1"/>
    <col min="8964" max="8964" width="18.42578125" style="425" customWidth="1"/>
    <col min="8965" max="8966" width="11.5703125" style="425" customWidth="1"/>
    <col min="8967" max="8967" width="13.7109375" style="425" customWidth="1"/>
    <col min="8968" max="8968" width="18.28515625" style="425" customWidth="1"/>
    <col min="8969" max="8969" width="11.42578125" style="425" customWidth="1"/>
    <col min="8970" max="8970" width="12.85546875" style="425" customWidth="1"/>
    <col min="8971" max="8971" width="16.7109375" style="425" customWidth="1"/>
    <col min="8972" max="9216" width="11.42578125" style="425"/>
    <col min="9217" max="9217" width="8.28515625" style="425" customWidth="1"/>
    <col min="9218" max="9218" width="53.85546875" style="425" customWidth="1"/>
    <col min="9219" max="9219" width="11.7109375" style="425" customWidth="1"/>
    <col min="9220" max="9220" width="18.42578125" style="425" customWidth="1"/>
    <col min="9221" max="9222" width="11.5703125" style="425" customWidth="1"/>
    <col min="9223" max="9223" width="13.7109375" style="425" customWidth="1"/>
    <col min="9224" max="9224" width="18.28515625" style="425" customWidth="1"/>
    <col min="9225" max="9225" width="11.42578125" style="425" customWidth="1"/>
    <col min="9226" max="9226" width="12.85546875" style="425" customWidth="1"/>
    <col min="9227" max="9227" width="16.7109375" style="425" customWidth="1"/>
    <col min="9228" max="9472" width="11.42578125" style="425"/>
    <col min="9473" max="9473" width="8.28515625" style="425" customWidth="1"/>
    <col min="9474" max="9474" width="53.85546875" style="425" customWidth="1"/>
    <col min="9475" max="9475" width="11.7109375" style="425" customWidth="1"/>
    <col min="9476" max="9476" width="18.42578125" style="425" customWidth="1"/>
    <col min="9477" max="9478" width="11.5703125" style="425" customWidth="1"/>
    <col min="9479" max="9479" width="13.7109375" style="425" customWidth="1"/>
    <col min="9480" max="9480" width="18.28515625" style="425" customWidth="1"/>
    <col min="9481" max="9481" width="11.42578125" style="425" customWidth="1"/>
    <col min="9482" max="9482" width="12.85546875" style="425" customWidth="1"/>
    <col min="9483" max="9483" width="16.7109375" style="425" customWidth="1"/>
    <col min="9484" max="9728" width="11.42578125" style="425"/>
    <col min="9729" max="9729" width="8.28515625" style="425" customWidth="1"/>
    <col min="9730" max="9730" width="53.85546875" style="425" customWidth="1"/>
    <col min="9731" max="9731" width="11.7109375" style="425" customWidth="1"/>
    <col min="9732" max="9732" width="18.42578125" style="425" customWidth="1"/>
    <col min="9733" max="9734" width="11.5703125" style="425" customWidth="1"/>
    <col min="9735" max="9735" width="13.7109375" style="425" customWidth="1"/>
    <col min="9736" max="9736" width="18.28515625" style="425" customWidth="1"/>
    <col min="9737" max="9737" width="11.42578125" style="425" customWidth="1"/>
    <col min="9738" max="9738" width="12.85546875" style="425" customWidth="1"/>
    <col min="9739" max="9739" width="16.7109375" style="425" customWidth="1"/>
    <col min="9740" max="9984" width="11.42578125" style="425"/>
    <col min="9985" max="9985" width="8.28515625" style="425" customWidth="1"/>
    <col min="9986" max="9986" width="53.85546875" style="425" customWidth="1"/>
    <col min="9987" max="9987" width="11.7109375" style="425" customWidth="1"/>
    <col min="9988" max="9988" width="18.42578125" style="425" customWidth="1"/>
    <col min="9989" max="9990" width="11.5703125" style="425" customWidth="1"/>
    <col min="9991" max="9991" width="13.7109375" style="425" customWidth="1"/>
    <col min="9992" max="9992" width="18.28515625" style="425" customWidth="1"/>
    <col min="9993" max="9993" width="11.42578125" style="425" customWidth="1"/>
    <col min="9994" max="9994" width="12.85546875" style="425" customWidth="1"/>
    <col min="9995" max="9995" width="16.7109375" style="425" customWidth="1"/>
    <col min="9996" max="10240" width="11.42578125" style="425"/>
    <col min="10241" max="10241" width="8.28515625" style="425" customWidth="1"/>
    <col min="10242" max="10242" width="53.85546875" style="425" customWidth="1"/>
    <col min="10243" max="10243" width="11.7109375" style="425" customWidth="1"/>
    <col min="10244" max="10244" width="18.42578125" style="425" customWidth="1"/>
    <col min="10245" max="10246" width="11.5703125" style="425" customWidth="1"/>
    <col min="10247" max="10247" width="13.7109375" style="425" customWidth="1"/>
    <col min="10248" max="10248" width="18.28515625" style="425" customWidth="1"/>
    <col min="10249" max="10249" width="11.42578125" style="425" customWidth="1"/>
    <col min="10250" max="10250" width="12.85546875" style="425" customWidth="1"/>
    <col min="10251" max="10251" width="16.7109375" style="425" customWidth="1"/>
    <col min="10252" max="10496" width="11.42578125" style="425"/>
    <col min="10497" max="10497" width="8.28515625" style="425" customWidth="1"/>
    <col min="10498" max="10498" width="53.85546875" style="425" customWidth="1"/>
    <col min="10499" max="10499" width="11.7109375" style="425" customWidth="1"/>
    <col min="10500" max="10500" width="18.42578125" style="425" customWidth="1"/>
    <col min="10501" max="10502" width="11.5703125" style="425" customWidth="1"/>
    <col min="10503" max="10503" width="13.7109375" style="425" customWidth="1"/>
    <col min="10504" max="10504" width="18.28515625" style="425" customWidth="1"/>
    <col min="10505" max="10505" width="11.42578125" style="425" customWidth="1"/>
    <col min="10506" max="10506" width="12.85546875" style="425" customWidth="1"/>
    <col min="10507" max="10507" width="16.7109375" style="425" customWidth="1"/>
    <col min="10508" max="10752" width="11.42578125" style="425"/>
    <col min="10753" max="10753" width="8.28515625" style="425" customWidth="1"/>
    <col min="10754" max="10754" width="53.85546875" style="425" customWidth="1"/>
    <col min="10755" max="10755" width="11.7109375" style="425" customWidth="1"/>
    <col min="10756" max="10756" width="18.42578125" style="425" customWidth="1"/>
    <col min="10757" max="10758" width="11.5703125" style="425" customWidth="1"/>
    <col min="10759" max="10759" width="13.7109375" style="425" customWidth="1"/>
    <col min="10760" max="10760" width="18.28515625" style="425" customWidth="1"/>
    <col min="10761" max="10761" width="11.42578125" style="425" customWidth="1"/>
    <col min="10762" max="10762" width="12.85546875" style="425" customWidth="1"/>
    <col min="10763" max="10763" width="16.7109375" style="425" customWidth="1"/>
    <col min="10764" max="11008" width="11.42578125" style="425"/>
    <col min="11009" max="11009" width="8.28515625" style="425" customWidth="1"/>
    <col min="11010" max="11010" width="53.85546875" style="425" customWidth="1"/>
    <col min="11011" max="11011" width="11.7109375" style="425" customWidth="1"/>
    <col min="11012" max="11012" width="18.42578125" style="425" customWidth="1"/>
    <col min="11013" max="11014" width="11.5703125" style="425" customWidth="1"/>
    <col min="11015" max="11015" width="13.7109375" style="425" customWidth="1"/>
    <col min="11016" max="11016" width="18.28515625" style="425" customWidth="1"/>
    <col min="11017" max="11017" width="11.42578125" style="425" customWidth="1"/>
    <col min="11018" max="11018" width="12.85546875" style="425" customWidth="1"/>
    <col min="11019" max="11019" width="16.7109375" style="425" customWidth="1"/>
    <col min="11020" max="11264" width="11.42578125" style="425"/>
    <col min="11265" max="11265" width="8.28515625" style="425" customWidth="1"/>
    <col min="11266" max="11266" width="53.85546875" style="425" customWidth="1"/>
    <col min="11267" max="11267" width="11.7109375" style="425" customWidth="1"/>
    <col min="11268" max="11268" width="18.42578125" style="425" customWidth="1"/>
    <col min="11269" max="11270" width="11.5703125" style="425" customWidth="1"/>
    <col min="11271" max="11271" width="13.7109375" style="425" customWidth="1"/>
    <col min="11272" max="11272" width="18.28515625" style="425" customWidth="1"/>
    <col min="11273" max="11273" width="11.42578125" style="425" customWidth="1"/>
    <col min="11274" max="11274" width="12.85546875" style="425" customWidth="1"/>
    <col min="11275" max="11275" width="16.7109375" style="425" customWidth="1"/>
    <col min="11276" max="11520" width="11.42578125" style="425"/>
    <col min="11521" max="11521" width="8.28515625" style="425" customWidth="1"/>
    <col min="11522" max="11522" width="53.85546875" style="425" customWidth="1"/>
    <col min="11523" max="11523" width="11.7109375" style="425" customWidth="1"/>
    <col min="11524" max="11524" width="18.42578125" style="425" customWidth="1"/>
    <col min="11525" max="11526" width="11.5703125" style="425" customWidth="1"/>
    <col min="11527" max="11527" width="13.7109375" style="425" customWidth="1"/>
    <col min="11528" max="11528" width="18.28515625" style="425" customWidth="1"/>
    <col min="11529" max="11529" width="11.42578125" style="425" customWidth="1"/>
    <col min="11530" max="11530" width="12.85546875" style="425" customWidth="1"/>
    <col min="11531" max="11531" width="16.7109375" style="425" customWidth="1"/>
    <col min="11532" max="11776" width="11.42578125" style="425"/>
    <col min="11777" max="11777" width="8.28515625" style="425" customWidth="1"/>
    <col min="11778" max="11778" width="53.85546875" style="425" customWidth="1"/>
    <col min="11779" max="11779" width="11.7109375" style="425" customWidth="1"/>
    <col min="11780" max="11780" width="18.42578125" style="425" customWidth="1"/>
    <col min="11781" max="11782" width="11.5703125" style="425" customWidth="1"/>
    <col min="11783" max="11783" width="13.7109375" style="425" customWidth="1"/>
    <col min="11784" max="11784" width="18.28515625" style="425" customWidth="1"/>
    <col min="11785" max="11785" width="11.42578125" style="425" customWidth="1"/>
    <col min="11786" max="11786" width="12.85546875" style="425" customWidth="1"/>
    <col min="11787" max="11787" width="16.7109375" style="425" customWidth="1"/>
    <col min="11788" max="12032" width="11.42578125" style="425"/>
    <col min="12033" max="12033" width="8.28515625" style="425" customWidth="1"/>
    <col min="12034" max="12034" width="53.85546875" style="425" customWidth="1"/>
    <col min="12035" max="12035" width="11.7109375" style="425" customWidth="1"/>
    <col min="12036" max="12036" width="18.42578125" style="425" customWidth="1"/>
    <col min="12037" max="12038" width="11.5703125" style="425" customWidth="1"/>
    <col min="12039" max="12039" width="13.7109375" style="425" customWidth="1"/>
    <col min="12040" max="12040" width="18.28515625" style="425" customWidth="1"/>
    <col min="12041" max="12041" width="11.42578125" style="425" customWidth="1"/>
    <col min="12042" max="12042" width="12.85546875" style="425" customWidth="1"/>
    <col min="12043" max="12043" width="16.7109375" style="425" customWidth="1"/>
    <col min="12044" max="12288" width="11.42578125" style="425"/>
    <col min="12289" max="12289" width="8.28515625" style="425" customWidth="1"/>
    <col min="12290" max="12290" width="53.85546875" style="425" customWidth="1"/>
    <col min="12291" max="12291" width="11.7109375" style="425" customWidth="1"/>
    <col min="12292" max="12292" width="18.42578125" style="425" customWidth="1"/>
    <col min="12293" max="12294" width="11.5703125" style="425" customWidth="1"/>
    <col min="12295" max="12295" width="13.7109375" style="425" customWidth="1"/>
    <col min="12296" max="12296" width="18.28515625" style="425" customWidth="1"/>
    <col min="12297" max="12297" width="11.42578125" style="425" customWidth="1"/>
    <col min="12298" max="12298" width="12.85546875" style="425" customWidth="1"/>
    <col min="12299" max="12299" width="16.7109375" style="425" customWidth="1"/>
    <col min="12300" max="12544" width="11.42578125" style="425"/>
    <col min="12545" max="12545" width="8.28515625" style="425" customWidth="1"/>
    <col min="12546" max="12546" width="53.85546875" style="425" customWidth="1"/>
    <col min="12547" max="12547" width="11.7109375" style="425" customWidth="1"/>
    <col min="12548" max="12548" width="18.42578125" style="425" customWidth="1"/>
    <col min="12549" max="12550" width="11.5703125" style="425" customWidth="1"/>
    <col min="12551" max="12551" width="13.7109375" style="425" customWidth="1"/>
    <col min="12552" max="12552" width="18.28515625" style="425" customWidth="1"/>
    <col min="12553" max="12553" width="11.42578125" style="425" customWidth="1"/>
    <col min="12554" max="12554" width="12.85546875" style="425" customWidth="1"/>
    <col min="12555" max="12555" width="16.7109375" style="425" customWidth="1"/>
    <col min="12556" max="12800" width="11.42578125" style="425"/>
    <col min="12801" max="12801" width="8.28515625" style="425" customWidth="1"/>
    <col min="12802" max="12802" width="53.85546875" style="425" customWidth="1"/>
    <col min="12803" max="12803" width="11.7109375" style="425" customWidth="1"/>
    <col min="12804" max="12804" width="18.42578125" style="425" customWidth="1"/>
    <col min="12805" max="12806" width="11.5703125" style="425" customWidth="1"/>
    <col min="12807" max="12807" width="13.7109375" style="425" customWidth="1"/>
    <col min="12808" max="12808" width="18.28515625" style="425" customWidth="1"/>
    <col min="12809" max="12809" width="11.42578125" style="425" customWidth="1"/>
    <col min="12810" max="12810" width="12.85546875" style="425" customWidth="1"/>
    <col min="12811" max="12811" width="16.7109375" style="425" customWidth="1"/>
    <col min="12812" max="13056" width="11.42578125" style="425"/>
    <col min="13057" max="13057" width="8.28515625" style="425" customWidth="1"/>
    <col min="13058" max="13058" width="53.85546875" style="425" customWidth="1"/>
    <col min="13059" max="13059" width="11.7109375" style="425" customWidth="1"/>
    <col min="13060" max="13060" width="18.42578125" style="425" customWidth="1"/>
    <col min="13061" max="13062" width="11.5703125" style="425" customWidth="1"/>
    <col min="13063" max="13063" width="13.7109375" style="425" customWidth="1"/>
    <col min="13064" max="13064" width="18.28515625" style="425" customWidth="1"/>
    <col min="13065" max="13065" width="11.42578125" style="425" customWidth="1"/>
    <col min="13066" max="13066" width="12.85546875" style="425" customWidth="1"/>
    <col min="13067" max="13067" width="16.7109375" style="425" customWidth="1"/>
    <col min="13068" max="13312" width="11.42578125" style="425"/>
    <col min="13313" max="13313" width="8.28515625" style="425" customWidth="1"/>
    <col min="13314" max="13314" width="53.85546875" style="425" customWidth="1"/>
    <col min="13315" max="13315" width="11.7109375" style="425" customWidth="1"/>
    <col min="13316" max="13316" width="18.42578125" style="425" customWidth="1"/>
    <col min="13317" max="13318" width="11.5703125" style="425" customWidth="1"/>
    <col min="13319" max="13319" width="13.7109375" style="425" customWidth="1"/>
    <col min="13320" max="13320" width="18.28515625" style="425" customWidth="1"/>
    <col min="13321" max="13321" width="11.42578125" style="425" customWidth="1"/>
    <col min="13322" max="13322" width="12.85546875" style="425" customWidth="1"/>
    <col min="13323" max="13323" width="16.7109375" style="425" customWidth="1"/>
    <col min="13324" max="13568" width="11.42578125" style="425"/>
    <col min="13569" max="13569" width="8.28515625" style="425" customWidth="1"/>
    <col min="13570" max="13570" width="53.85546875" style="425" customWidth="1"/>
    <col min="13571" max="13571" width="11.7109375" style="425" customWidth="1"/>
    <col min="13572" max="13572" width="18.42578125" style="425" customWidth="1"/>
    <col min="13573" max="13574" width="11.5703125" style="425" customWidth="1"/>
    <col min="13575" max="13575" width="13.7109375" style="425" customWidth="1"/>
    <col min="13576" max="13576" width="18.28515625" style="425" customWidth="1"/>
    <col min="13577" max="13577" width="11.42578125" style="425" customWidth="1"/>
    <col min="13578" max="13578" width="12.85546875" style="425" customWidth="1"/>
    <col min="13579" max="13579" width="16.7109375" style="425" customWidth="1"/>
    <col min="13580" max="13824" width="11.42578125" style="425"/>
    <col min="13825" max="13825" width="8.28515625" style="425" customWidth="1"/>
    <col min="13826" max="13826" width="53.85546875" style="425" customWidth="1"/>
    <col min="13827" max="13827" width="11.7109375" style="425" customWidth="1"/>
    <col min="13828" max="13828" width="18.42578125" style="425" customWidth="1"/>
    <col min="13829" max="13830" width="11.5703125" style="425" customWidth="1"/>
    <col min="13831" max="13831" width="13.7109375" style="425" customWidth="1"/>
    <col min="13832" max="13832" width="18.28515625" style="425" customWidth="1"/>
    <col min="13833" max="13833" width="11.42578125" style="425" customWidth="1"/>
    <col min="13834" max="13834" width="12.85546875" style="425" customWidth="1"/>
    <col min="13835" max="13835" width="16.7109375" style="425" customWidth="1"/>
    <col min="13836" max="14080" width="11.42578125" style="425"/>
    <col min="14081" max="14081" width="8.28515625" style="425" customWidth="1"/>
    <col min="14082" max="14082" width="53.85546875" style="425" customWidth="1"/>
    <col min="14083" max="14083" width="11.7109375" style="425" customWidth="1"/>
    <col min="14084" max="14084" width="18.42578125" style="425" customWidth="1"/>
    <col min="14085" max="14086" width="11.5703125" style="425" customWidth="1"/>
    <col min="14087" max="14087" width="13.7109375" style="425" customWidth="1"/>
    <col min="14088" max="14088" width="18.28515625" style="425" customWidth="1"/>
    <col min="14089" max="14089" width="11.42578125" style="425" customWidth="1"/>
    <col min="14090" max="14090" width="12.85546875" style="425" customWidth="1"/>
    <col min="14091" max="14091" width="16.7109375" style="425" customWidth="1"/>
    <col min="14092" max="14336" width="11.42578125" style="425"/>
    <col min="14337" max="14337" width="8.28515625" style="425" customWidth="1"/>
    <col min="14338" max="14338" width="53.85546875" style="425" customWidth="1"/>
    <col min="14339" max="14339" width="11.7109375" style="425" customWidth="1"/>
    <col min="14340" max="14340" width="18.42578125" style="425" customWidth="1"/>
    <col min="14341" max="14342" width="11.5703125" style="425" customWidth="1"/>
    <col min="14343" max="14343" width="13.7109375" style="425" customWidth="1"/>
    <col min="14344" max="14344" width="18.28515625" style="425" customWidth="1"/>
    <col min="14345" max="14345" width="11.42578125" style="425" customWidth="1"/>
    <col min="14346" max="14346" width="12.85546875" style="425" customWidth="1"/>
    <col min="14347" max="14347" width="16.7109375" style="425" customWidth="1"/>
    <col min="14348" max="14592" width="11.42578125" style="425"/>
    <col min="14593" max="14593" width="8.28515625" style="425" customWidth="1"/>
    <col min="14594" max="14594" width="53.85546875" style="425" customWidth="1"/>
    <col min="14595" max="14595" width="11.7109375" style="425" customWidth="1"/>
    <col min="14596" max="14596" width="18.42578125" style="425" customWidth="1"/>
    <col min="14597" max="14598" width="11.5703125" style="425" customWidth="1"/>
    <col min="14599" max="14599" width="13.7109375" style="425" customWidth="1"/>
    <col min="14600" max="14600" width="18.28515625" style="425" customWidth="1"/>
    <col min="14601" max="14601" width="11.42578125" style="425" customWidth="1"/>
    <col min="14602" max="14602" width="12.85546875" style="425" customWidth="1"/>
    <col min="14603" max="14603" width="16.7109375" style="425" customWidth="1"/>
    <col min="14604" max="14848" width="11.42578125" style="425"/>
    <col min="14849" max="14849" width="8.28515625" style="425" customWidth="1"/>
    <col min="14850" max="14850" width="53.85546875" style="425" customWidth="1"/>
    <col min="14851" max="14851" width="11.7109375" style="425" customWidth="1"/>
    <col min="14852" max="14852" width="18.42578125" style="425" customWidth="1"/>
    <col min="14853" max="14854" width="11.5703125" style="425" customWidth="1"/>
    <col min="14855" max="14855" width="13.7109375" style="425" customWidth="1"/>
    <col min="14856" max="14856" width="18.28515625" style="425" customWidth="1"/>
    <col min="14857" max="14857" width="11.42578125" style="425" customWidth="1"/>
    <col min="14858" max="14858" width="12.85546875" style="425" customWidth="1"/>
    <col min="14859" max="14859" width="16.7109375" style="425" customWidth="1"/>
    <col min="14860" max="15104" width="11.42578125" style="425"/>
    <col min="15105" max="15105" width="8.28515625" style="425" customWidth="1"/>
    <col min="15106" max="15106" width="53.85546875" style="425" customWidth="1"/>
    <col min="15107" max="15107" width="11.7109375" style="425" customWidth="1"/>
    <col min="15108" max="15108" width="18.42578125" style="425" customWidth="1"/>
    <col min="15109" max="15110" width="11.5703125" style="425" customWidth="1"/>
    <col min="15111" max="15111" width="13.7109375" style="425" customWidth="1"/>
    <col min="15112" max="15112" width="18.28515625" style="425" customWidth="1"/>
    <col min="15113" max="15113" width="11.42578125" style="425" customWidth="1"/>
    <col min="15114" max="15114" width="12.85546875" style="425" customWidth="1"/>
    <col min="15115" max="15115" width="16.7109375" style="425" customWidth="1"/>
    <col min="15116" max="15360" width="11.42578125" style="425"/>
    <col min="15361" max="15361" width="8.28515625" style="425" customWidth="1"/>
    <col min="15362" max="15362" width="53.85546875" style="425" customWidth="1"/>
    <col min="15363" max="15363" width="11.7109375" style="425" customWidth="1"/>
    <col min="15364" max="15364" width="18.42578125" style="425" customWidth="1"/>
    <col min="15365" max="15366" width="11.5703125" style="425" customWidth="1"/>
    <col min="15367" max="15367" width="13.7109375" style="425" customWidth="1"/>
    <col min="15368" max="15368" width="18.28515625" style="425" customWidth="1"/>
    <col min="15369" max="15369" width="11.42578125" style="425" customWidth="1"/>
    <col min="15370" max="15370" width="12.85546875" style="425" customWidth="1"/>
    <col min="15371" max="15371" width="16.7109375" style="425" customWidth="1"/>
    <col min="15372" max="15616" width="11.42578125" style="425"/>
    <col min="15617" max="15617" width="8.28515625" style="425" customWidth="1"/>
    <col min="15618" max="15618" width="53.85546875" style="425" customWidth="1"/>
    <col min="15619" max="15619" width="11.7109375" style="425" customWidth="1"/>
    <col min="15620" max="15620" width="18.42578125" style="425" customWidth="1"/>
    <col min="15621" max="15622" width="11.5703125" style="425" customWidth="1"/>
    <col min="15623" max="15623" width="13.7109375" style="425" customWidth="1"/>
    <col min="15624" max="15624" width="18.28515625" style="425" customWidth="1"/>
    <col min="15625" max="15625" width="11.42578125" style="425" customWidth="1"/>
    <col min="15626" max="15626" width="12.85546875" style="425" customWidth="1"/>
    <col min="15627" max="15627" width="16.7109375" style="425" customWidth="1"/>
    <col min="15628" max="15872" width="11.42578125" style="425"/>
    <col min="15873" max="15873" width="8.28515625" style="425" customWidth="1"/>
    <col min="15874" max="15874" width="53.85546875" style="425" customWidth="1"/>
    <col min="15875" max="15875" width="11.7109375" style="425" customWidth="1"/>
    <col min="15876" max="15876" width="18.42578125" style="425" customWidth="1"/>
    <col min="15877" max="15878" width="11.5703125" style="425" customWidth="1"/>
    <col min="15879" max="15879" width="13.7109375" style="425" customWidth="1"/>
    <col min="15880" max="15880" width="18.28515625" style="425" customWidth="1"/>
    <col min="15881" max="15881" width="11.42578125" style="425" customWidth="1"/>
    <col min="15882" max="15882" width="12.85546875" style="425" customWidth="1"/>
    <col min="15883" max="15883" width="16.7109375" style="425" customWidth="1"/>
    <col min="15884" max="16128" width="11.42578125" style="425"/>
    <col min="16129" max="16129" width="8.28515625" style="425" customWidth="1"/>
    <col min="16130" max="16130" width="53.85546875" style="425" customWidth="1"/>
    <col min="16131" max="16131" width="11.7109375" style="425" customWidth="1"/>
    <col min="16132" max="16132" width="18.42578125" style="425" customWidth="1"/>
    <col min="16133" max="16134" width="11.5703125" style="425" customWidth="1"/>
    <col min="16135" max="16135" width="13.7109375" style="425" customWidth="1"/>
    <col min="16136" max="16136" width="18.28515625" style="425" customWidth="1"/>
    <col min="16137" max="16137" width="11.42578125" style="425" customWidth="1"/>
    <col min="16138" max="16138" width="12.85546875" style="425" customWidth="1"/>
    <col min="16139" max="16139" width="16.7109375" style="425" customWidth="1"/>
    <col min="16140" max="16384" width="11.42578125" style="425"/>
  </cols>
  <sheetData>
    <row r="1" spans="1:12" ht="20.45" customHeight="1">
      <c r="A1" s="28" t="s">
        <v>1011</v>
      </c>
      <c r="B1" s="28"/>
      <c r="C1" s="28"/>
      <c r="D1" s="28"/>
      <c r="E1" s="28"/>
      <c r="F1" s="28"/>
      <c r="I1" s="429"/>
      <c r="J1" s="512" t="s">
        <v>750</v>
      </c>
      <c r="K1" s="514" t="s">
        <v>761</v>
      </c>
    </row>
    <row r="2" spans="1:12" ht="20.45" customHeight="1" thickBot="1">
      <c r="A2" s="32"/>
      <c r="B2" s="32"/>
      <c r="C2" s="32"/>
      <c r="D2" s="32"/>
      <c r="E2" s="32"/>
      <c r="F2" s="32"/>
      <c r="I2" s="429"/>
      <c r="J2" s="512" t="s">
        <v>792</v>
      </c>
      <c r="K2" s="513" t="s">
        <v>1072</v>
      </c>
    </row>
    <row r="3" spans="1:12" ht="64.5" thickBot="1">
      <c r="A3" s="38" t="s">
        <v>752</v>
      </c>
      <c r="B3" s="137" t="s">
        <v>1012</v>
      </c>
      <c r="C3" s="74" t="s">
        <v>795</v>
      </c>
      <c r="D3" s="74" t="s">
        <v>1013</v>
      </c>
      <c r="E3" s="38" t="s">
        <v>1014</v>
      </c>
      <c r="F3" s="74" t="s">
        <v>798</v>
      </c>
      <c r="G3" s="74" t="s">
        <v>1015</v>
      </c>
      <c r="H3" s="74" t="s">
        <v>1016</v>
      </c>
      <c r="I3" s="138" t="s">
        <v>1017</v>
      </c>
      <c r="J3" s="138" t="s">
        <v>1018</v>
      </c>
      <c r="K3" s="757" t="s">
        <v>1019</v>
      </c>
      <c r="L3" s="830" t="s">
        <v>1445</v>
      </c>
    </row>
    <row r="4" spans="1:12" s="490" customFormat="1">
      <c r="A4" s="883" t="s">
        <v>697</v>
      </c>
      <c r="B4" s="884" t="s">
        <v>1481</v>
      </c>
      <c r="C4" s="885" t="s">
        <v>1443</v>
      </c>
      <c r="D4" s="886" t="s">
        <v>362</v>
      </c>
      <c r="E4" s="887" t="s">
        <v>362</v>
      </c>
      <c r="F4" s="888">
        <v>6</v>
      </c>
      <c r="G4" s="892">
        <v>0.14285714285714285</v>
      </c>
      <c r="H4" s="889" t="s">
        <v>806</v>
      </c>
      <c r="I4" s="890">
        <v>3</v>
      </c>
      <c r="J4" s="891">
        <v>7.1428571428571425E-2</v>
      </c>
      <c r="K4" s="891">
        <v>0.5</v>
      </c>
      <c r="L4" s="756"/>
    </row>
    <row r="5" spans="1:12" s="490" customFormat="1">
      <c r="A5" s="883" t="s">
        <v>697</v>
      </c>
      <c r="B5" s="884" t="s">
        <v>725</v>
      </c>
      <c r="C5" s="886" t="s">
        <v>17</v>
      </c>
      <c r="D5" s="886">
        <v>58</v>
      </c>
      <c r="E5" s="887">
        <v>58</v>
      </c>
      <c r="F5" s="888">
        <v>13</v>
      </c>
      <c r="G5" s="892">
        <v>0.22413793103448276</v>
      </c>
      <c r="H5" s="889" t="s">
        <v>806</v>
      </c>
      <c r="I5" s="890">
        <v>13</v>
      </c>
      <c r="J5" s="891">
        <v>0.22413793103448276</v>
      </c>
      <c r="K5" s="891">
        <v>1</v>
      </c>
      <c r="L5" s="756"/>
    </row>
    <row r="6" spans="1:12" s="490" customFormat="1">
      <c r="A6" s="883" t="s">
        <v>697</v>
      </c>
      <c r="B6" s="884" t="s">
        <v>726</v>
      </c>
      <c r="C6" s="885" t="s">
        <v>17</v>
      </c>
      <c r="D6" s="886">
        <v>27</v>
      </c>
      <c r="E6" s="887">
        <v>27</v>
      </c>
      <c r="F6" s="888">
        <v>7</v>
      </c>
      <c r="G6" s="892">
        <v>0.25925925925925924</v>
      </c>
      <c r="H6" s="889" t="s">
        <v>806</v>
      </c>
      <c r="I6" s="890">
        <v>4</v>
      </c>
      <c r="J6" s="891">
        <v>0.14814814814814814</v>
      </c>
      <c r="K6" s="891">
        <v>0.5714285714285714</v>
      </c>
      <c r="L6" s="756"/>
    </row>
    <row r="7" spans="1:12">
      <c r="L7" s="756"/>
    </row>
  </sheetData>
  <customSheetViews>
    <customSheetView guid="{1A05CC46-E8C1-47E6-B06E-E341483B0B83}" showPageBreaks="1" fitToPage="1" printArea="1">
      <selection activeCell="B11" sqref="B11"/>
      <pageMargins left="0.70833333333333337" right="0.70833333333333337" top="0.78749999999999998" bottom="0.78749999999999998" header="0.51180555555555551" footer="0.51180555555555551"/>
      <pageSetup paperSize="9" scale="10" firstPageNumber="0" orientation="landscape" horizontalDpi="300" verticalDpi="300" r:id="rId1"/>
      <headerFooter alignWithMargins="0">
        <oddFooter>&amp;L&amp;F&amp;C&amp;A&amp;R&amp;D</oddFooter>
      </headerFooter>
    </customSheetView>
    <customSheetView guid="{7665AB54-3FD1-4E19-96C0-77A2754FE0B5}" showPageBreaks="1" fitToPage="1" printArea="1" showRuler="0">
      <selection activeCell="F19" sqref="F19"/>
      <pageMargins left="0.70833333333333337" right="0.70833333333333337" top="0.78749999999999998" bottom="0.78749999999999998" header="0.51180555555555551" footer="0.51180555555555551"/>
      <pageSetup paperSize="9" scale="70" firstPageNumber="0" orientation="landscape" horizontalDpi="300" verticalDpi="300"/>
      <headerFooter alignWithMargins="0">
        <oddFooter>&amp;L&amp;F&amp;C&amp;A&amp;R&amp;D</oddFooter>
      </headerFooter>
    </customSheetView>
    <customSheetView guid="{07C8CEEF-9046-4EF8-9C0B-911B65CC3011}" showPageBreaks="1" fitToPage="1" printArea="1">
      <selection activeCell="D18" sqref="D18"/>
      <pageMargins left="0.70833333333333337" right="0.70833333333333337" top="0.78749999999999998" bottom="0.78749999999999998" header="0.51180555555555551" footer="0.51180555555555551"/>
      <pageSetup paperSize="9" scale="71" firstPageNumber="0" orientation="landscape" horizontalDpi="300" verticalDpi="300" r:id="rId2"/>
      <headerFooter alignWithMargins="0">
        <oddFooter>&amp;L&amp;F&amp;C&amp;A&amp;R&amp;D</oddFooter>
      </headerFooter>
    </customSheetView>
  </customSheetViews>
  <phoneticPr fontId="47" type="noConversion"/>
  <pageMargins left="0.70833333333333337" right="0.70833333333333337" top="0.78749999999999998" bottom="0.78749999999999998" header="0.51180555555555551" footer="0.51180555555555551"/>
  <pageSetup paperSize="9" scale="71" firstPageNumber="0" orientation="landscape" horizontalDpi="300" verticalDpi="300" r:id="rId3"/>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6"/>
  <sheetViews>
    <sheetView workbookViewId="0">
      <selection activeCell="B14" sqref="B14"/>
    </sheetView>
  </sheetViews>
  <sheetFormatPr defaultColWidth="5.7109375" defaultRowHeight="19.899999999999999" customHeight="1"/>
  <cols>
    <col min="1" max="1" width="9" style="1" customWidth="1"/>
    <col min="2" max="2" width="38.28515625" style="6" customWidth="1"/>
    <col min="3" max="3" width="43.7109375" style="7" customWidth="1"/>
    <col min="4" max="4" width="11.140625" style="7" customWidth="1"/>
    <col min="5" max="9" width="14" style="7" customWidth="1"/>
    <col min="10" max="237" width="5.7109375" style="8" customWidth="1"/>
    <col min="238" max="16384" width="5.7109375" style="1"/>
  </cols>
  <sheetData>
    <row r="1" spans="1:237" ht="20.100000000000001" customHeight="1">
      <c r="A1" s="9" t="s">
        <v>764</v>
      </c>
      <c r="B1" s="10"/>
      <c r="C1" s="11"/>
      <c r="D1" s="11"/>
      <c r="E1" s="11"/>
      <c r="F1" s="11"/>
      <c r="G1" s="12"/>
      <c r="H1" s="13" t="s">
        <v>750</v>
      </c>
      <c r="I1" s="14" t="s">
        <v>761</v>
      </c>
      <c r="IB1" s="1"/>
      <c r="IC1" s="1"/>
    </row>
    <row r="2" spans="1:237" ht="20.100000000000001" customHeight="1">
      <c r="A2" s="15"/>
      <c r="B2" s="16"/>
      <c r="C2" s="16"/>
      <c r="D2" s="16"/>
      <c r="E2" s="16"/>
      <c r="F2" s="16"/>
      <c r="G2" s="17"/>
      <c r="H2" s="509" t="s">
        <v>765</v>
      </c>
      <c r="I2" s="508">
        <v>2013</v>
      </c>
      <c r="IB2" s="1"/>
      <c r="IC2" s="1"/>
    </row>
    <row r="3" spans="1:237" ht="25.15" customHeight="1">
      <c r="A3" s="981" t="s">
        <v>752</v>
      </c>
      <c r="B3" s="981" t="s">
        <v>766</v>
      </c>
      <c r="C3" s="982" t="s">
        <v>767</v>
      </c>
      <c r="D3" s="979" t="s">
        <v>768</v>
      </c>
      <c r="E3" s="979"/>
      <c r="F3" s="979"/>
      <c r="G3" s="979"/>
      <c r="H3" s="979"/>
      <c r="I3" s="979"/>
      <c r="HX3" s="1"/>
      <c r="HY3" s="1"/>
      <c r="HZ3" s="1"/>
      <c r="IA3" s="1"/>
      <c r="IB3" s="1"/>
      <c r="IC3" s="1"/>
    </row>
    <row r="4" spans="1:237" ht="40.15" customHeight="1">
      <c r="A4" s="981"/>
      <c r="B4" s="981"/>
      <c r="C4" s="982"/>
      <c r="D4" s="18" t="s">
        <v>769</v>
      </c>
      <c r="E4" s="18" t="s">
        <v>770</v>
      </c>
      <c r="F4" s="18" t="s">
        <v>771</v>
      </c>
      <c r="G4" s="18" t="s">
        <v>772</v>
      </c>
      <c r="H4" s="18" t="s">
        <v>773</v>
      </c>
      <c r="I4" s="18" t="s">
        <v>774</v>
      </c>
      <c r="HX4" s="1"/>
      <c r="HY4" s="1"/>
      <c r="HZ4" s="1"/>
      <c r="IA4" s="1"/>
      <c r="IB4" s="1"/>
      <c r="IC4" s="1"/>
    </row>
    <row r="5" spans="1:237" ht="19.899999999999999" customHeight="1">
      <c r="A5" s="75" t="s">
        <v>697</v>
      </c>
      <c r="B5" s="20" t="s">
        <v>775</v>
      </c>
      <c r="C5" s="21" t="s">
        <v>776</v>
      </c>
      <c r="D5" s="201" t="s">
        <v>862</v>
      </c>
      <c r="E5" s="201" t="s">
        <v>862</v>
      </c>
      <c r="F5" s="201" t="s">
        <v>862</v>
      </c>
      <c r="G5" s="201" t="s">
        <v>862</v>
      </c>
      <c r="H5" s="23"/>
      <c r="I5" s="23"/>
      <c r="HX5" s="1"/>
      <c r="HY5" s="1"/>
      <c r="HZ5" s="1"/>
      <c r="IA5" s="1"/>
      <c r="IB5" s="1"/>
      <c r="IC5" s="1"/>
    </row>
    <row r="6" spans="1:237" s="25" customFormat="1" ht="19.899999999999999" customHeight="1">
      <c r="A6" s="24" t="s">
        <v>697</v>
      </c>
      <c r="B6" s="20" t="s">
        <v>777</v>
      </c>
      <c r="C6" s="21" t="s">
        <v>778</v>
      </c>
      <c r="D6" s="202" t="s">
        <v>864</v>
      </c>
      <c r="E6" s="202" t="s">
        <v>864</v>
      </c>
      <c r="F6" s="202" t="s">
        <v>862</v>
      </c>
      <c r="G6" s="202" t="s">
        <v>862</v>
      </c>
      <c r="H6" s="202" t="s">
        <v>862</v>
      </c>
      <c r="I6" s="202" t="s">
        <v>862</v>
      </c>
    </row>
    <row r="7" spans="1:237" s="25" customFormat="1" ht="19.899999999999999" customHeight="1">
      <c r="A7" s="24" t="s">
        <v>697</v>
      </c>
      <c r="B7" s="20" t="s">
        <v>779</v>
      </c>
      <c r="C7" s="21" t="s">
        <v>780</v>
      </c>
      <c r="D7" s="202" t="s">
        <v>864</v>
      </c>
      <c r="E7" s="202" t="s">
        <v>864</v>
      </c>
      <c r="F7" s="202" t="s">
        <v>862</v>
      </c>
      <c r="G7" s="202" t="s">
        <v>862</v>
      </c>
      <c r="H7" s="202" t="s">
        <v>862</v>
      </c>
      <c r="I7" s="202" t="s">
        <v>862</v>
      </c>
    </row>
    <row r="8" spans="1:237" ht="19.899999999999999" customHeight="1">
      <c r="A8" s="19" t="s">
        <v>697</v>
      </c>
      <c r="B8" s="20" t="s">
        <v>781</v>
      </c>
      <c r="C8" s="21" t="s">
        <v>782</v>
      </c>
      <c r="D8" s="202" t="s">
        <v>862</v>
      </c>
      <c r="E8" s="202" t="s">
        <v>862</v>
      </c>
      <c r="F8" s="202" t="s">
        <v>862</v>
      </c>
      <c r="G8" s="202" t="s">
        <v>862</v>
      </c>
      <c r="H8" s="202" t="s">
        <v>862</v>
      </c>
      <c r="I8" s="202" t="s">
        <v>862</v>
      </c>
      <c r="HX8" s="1"/>
      <c r="HY8" s="1"/>
      <c r="HZ8" s="1"/>
      <c r="IA8" s="1"/>
      <c r="IB8" s="1"/>
      <c r="IC8" s="1"/>
    </row>
    <row r="9" spans="1:237" ht="19.899999999999999" customHeight="1">
      <c r="A9" s="19" t="s">
        <v>697</v>
      </c>
      <c r="B9" s="980" t="s">
        <v>783</v>
      </c>
      <c r="C9" s="21" t="s">
        <v>784</v>
      </c>
      <c r="D9" s="202" t="s">
        <v>862</v>
      </c>
      <c r="E9" s="202" t="s">
        <v>864</v>
      </c>
      <c r="F9" s="202" t="s">
        <v>862</v>
      </c>
      <c r="G9" s="202" t="s">
        <v>862</v>
      </c>
      <c r="H9" s="202" t="s">
        <v>862</v>
      </c>
      <c r="I9" s="202" t="s">
        <v>862</v>
      </c>
      <c r="HX9" s="1"/>
      <c r="HY9" s="1"/>
      <c r="HZ9" s="1"/>
      <c r="IA9" s="1"/>
      <c r="IB9" s="1"/>
      <c r="IC9" s="1"/>
    </row>
    <row r="10" spans="1:237" ht="19.899999999999999" customHeight="1">
      <c r="A10" s="19" t="s">
        <v>697</v>
      </c>
      <c r="B10" s="980"/>
      <c r="C10" s="21" t="s">
        <v>785</v>
      </c>
      <c r="D10" s="202" t="s">
        <v>862</v>
      </c>
      <c r="E10" s="202" t="s">
        <v>862</v>
      </c>
      <c r="F10" s="202" t="s">
        <v>862</v>
      </c>
      <c r="G10" s="202" t="s">
        <v>862</v>
      </c>
      <c r="H10" s="202" t="s">
        <v>862</v>
      </c>
      <c r="I10" s="202" t="s">
        <v>862</v>
      </c>
      <c r="HX10" s="1"/>
      <c r="HY10" s="1"/>
      <c r="HZ10" s="1"/>
      <c r="IA10" s="1"/>
      <c r="IB10" s="1"/>
      <c r="IC10" s="1"/>
    </row>
    <row r="11" spans="1:237" ht="19.899999999999999" customHeight="1">
      <c r="A11" s="19" t="s">
        <v>697</v>
      </c>
      <c r="B11" s="980"/>
      <c r="C11" s="21" t="s">
        <v>786</v>
      </c>
      <c r="D11" s="202" t="s">
        <v>862</v>
      </c>
      <c r="E11" s="202" t="s">
        <v>864</v>
      </c>
      <c r="F11" s="202" t="s">
        <v>862</v>
      </c>
      <c r="G11" s="202" t="s">
        <v>862</v>
      </c>
      <c r="H11" s="202" t="s">
        <v>862</v>
      </c>
      <c r="I11" s="202" t="s">
        <v>862</v>
      </c>
      <c r="HX11" s="1"/>
      <c r="HY11" s="1"/>
      <c r="HZ11" s="1"/>
      <c r="IA11" s="1"/>
      <c r="IB11" s="1"/>
      <c r="IC11" s="1"/>
    </row>
    <row r="12" spans="1:237" ht="19.899999999999999" customHeight="1">
      <c r="A12" s="19" t="s">
        <v>697</v>
      </c>
      <c r="B12" s="980"/>
      <c r="C12" s="21" t="s">
        <v>787</v>
      </c>
      <c r="D12" s="202" t="s">
        <v>862</v>
      </c>
      <c r="E12" s="202" t="s">
        <v>862</v>
      </c>
      <c r="F12" s="202" t="s">
        <v>862</v>
      </c>
      <c r="G12" s="202" t="s">
        <v>862</v>
      </c>
      <c r="H12" s="202" t="s">
        <v>862</v>
      </c>
      <c r="I12" s="202" t="s">
        <v>862</v>
      </c>
      <c r="HX12" s="1"/>
      <c r="HY12" s="1"/>
      <c r="HZ12" s="1"/>
      <c r="IA12" s="1"/>
      <c r="IB12" s="1"/>
      <c r="IC12" s="1"/>
    </row>
    <row r="13" spans="1:237" ht="19.899999999999999" customHeight="1">
      <c r="A13" s="19" t="s">
        <v>697</v>
      </c>
      <c r="B13" s="980"/>
      <c r="C13" s="21" t="s">
        <v>788</v>
      </c>
      <c r="D13" s="202" t="s">
        <v>862</v>
      </c>
      <c r="E13" s="202" t="s">
        <v>862</v>
      </c>
      <c r="F13" s="202" t="s">
        <v>862</v>
      </c>
      <c r="G13" s="202" t="s">
        <v>862</v>
      </c>
      <c r="H13" s="202" t="s">
        <v>862</v>
      </c>
      <c r="I13" s="202" t="s">
        <v>862</v>
      </c>
      <c r="HX13" s="1"/>
      <c r="HY13" s="1"/>
      <c r="HZ13" s="1"/>
      <c r="IA13" s="1"/>
      <c r="IB13" s="1"/>
      <c r="IC13" s="1"/>
    </row>
    <row r="14" spans="1:237" ht="19.899999999999999" customHeight="1">
      <c r="A14" s="26" t="s">
        <v>789</v>
      </c>
      <c r="B14"/>
      <c r="C14"/>
      <c r="D14"/>
      <c r="E14"/>
      <c r="F14"/>
      <c r="G14"/>
      <c r="H14"/>
      <c r="I14"/>
      <c r="HX14" s="1"/>
      <c r="HY14" s="1"/>
      <c r="HZ14" s="1"/>
      <c r="IA14" s="1"/>
      <c r="IB14" s="1"/>
      <c r="IC14" s="1"/>
    </row>
    <row r="15" spans="1:237" ht="19.899999999999999" customHeight="1">
      <c r="A15" s="27" t="s">
        <v>790</v>
      </c>
      <c r="B15"/>
      <c r="C15" s="27"/>
      <c r="D15" s="27"/>
      <c r="E15" s="27"/>
      <c r="F15" s="27"/>
      <c r="G15" s="27"/>
      <c r="H15" s="27"/>
      <c r="I15" s="27"/>
      <c r="HX15" s="1"/>
      <c r="HY15" s="1"/>
      <c r="HZ15" s="1"/>
      <c r="IA15" s="1"/>
      <c r="IB15" s="1"/>
      <c r="IC15" s="1"/>
    </row>
    <row r="16" spans="1:237" ht="19.899999999999999" customHeight="1">
      <c r="B16"/>
      <c r="C16" s="27"/>
      <c r="D16" s="27"/>
      <c r="E16" s="27"/>
      <c r="F16" s="27"/>
      <c r="G16" s="27"/>
      <c r="H16" s="27"/>
      <c r="I16" s="27"/>
    </row>
  </sheetData>
  <customSheetViews>
    <customSheetView guid="{1A05CC46-E8C1-47E6-B06E-E341483B0B83}" showPageBreaks="1" fitToPage="1" printArea="1">
      <selection activeCell="A5" sqref="A5:A13"/>
      <pageMargins left="0.78749999999999998" right="0.78749999999999998" top="1.0631944444444446" bottom="1.0631944444444446" header="0.51180555555555551" footer="0.51180555555555551"/>
      <pageSetup paperSize="9" scale="76" orientation="landscape" useFirstPageNumber="1" horizontalDpi="300" verticalDpi="300" r:id="rId1"/>
      <headerFooter alignWithMargins="0">
        <oddFooter>&amp;L&amp;F&amp;C&amp;A&amp;R&amp;D</oddFooter>
      </headerFooter>
    </customSheetView>
    <customSheetView guid="{7665AB54-3FD1-4E19-96C0-77A2754FE0B5}" showPageBreaks="1" fitToPage="1" printArea="1" showRuler="0">
      <selection activeCell="A5" sqref="A5:A13"/>
      <pageMargins left="0.78749999999999998" right="0.78749999999999998" top="1.0631944444444446" bottom="1.0631944444444446" header="0.51180555555555551" footer="0.51180555555555551"/>
      <pageSetup paperSize="9" scale="76" orientation="landscape" useFirstPageNumber="1" horizontalDpi="300" verticalDpi="300"/>
      <headerFooter alignWithMargins="0">
        <oddFooter>&amp;L&amp;F&amp;C&amp;A&amp;R&amp;D</oddFooter>
      </headerFooter>
    </customSheetView>
    <customSheetView guid="{07C8CEEF-9046-4EF8-9C0B-911B65CC3011}" showPageBreaks="1" fitToPage="1" printArea="1">
      <selection activeCell="A5" sqref="A5:A13"/>
      <pageMargins left="0.78749999999999998" right="0.78749999999999998" top="1.0631944444444446" bottom="1.0631944444444446" header="0.51180555555555551" footer="0.51180555555555551"/>
      <pageSetup paperSize="9" scale="76" orientation="landscape" useFirstPageNumber="1" horizontalDpi="300" verticalDpi="300" r:id="rId2"/>
      <headerFooter alignWithMargins="0">
        <oddFooter>&amp;L&amp;F&amp;C&amp;A&amp;R&amp;D</oddFooter>
      </headerFooter>
    </customSheetView>
  </customSheetViews>
  <mergeCells count="5">
    <mergeCell ref="D3:I3"/>
    <mergeCell ref="B9:B13"/>
    <mergeCell ref="A3:A4"/>
    <mergeCell ref="B3:B4"/>
    <mergeCell ref="C3:C4"/>
  </mergeCells>
  <phoneticPr fontId="47" type="noConversion"/>
  <pageMargins left="0.78749999999999998" right="0.78749999999999998" top="1.0631944444444446" bottom="1.0631944444444446" header="0.51180555555555551" footer="0.51180555555555551"/>
  <pageSetup paperSize="9" scale="76" orientation="landscape" useFirstPageNumber="1" horizontalDpi="300" verticalDpi="300" r:id="rId3"/>
  <headerFooter alignWithMargins="0">
    <oddFooter>&amp;L&amp;F&amp;C&amp;A&amp;R&amp;D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zoomScale="70" zoomScaleNormal="70" workbookViewId="0">
      <selection activeCell="A2" sqref="A2"/>
    </sheetView>
  </sheetViews>
  <sheetFormatPr defaultColWidth="11.5703125" defaultRowHeight="12.75"/>
  <cols>
    <col min="1" max="1" width="7.85546875" style="425" customWidth="1"/>
    <col min="2" max="2" width="27.7109375" style="425" bestFit="1" customWidth="1"/>
    <col min="3" max="3" width="12.5703125" style="425" customWidth="1"/>
    <col min="4" max="4" width="17.85546875" style="425" customWidth="1"/>
    <col min="5" max="5" width="19.85546875" style="425" customWidth="1"/>
    <col min="6" max="6" width="11.5703125" style="425" bestFit="1" customWidth="1"/>
    <col min="7" max="7" width="14.7109375" style="425" customWidth="1"/>
    <col min="8" max="8" width="21.28515625" style="425" customWidth="1"/>
    <col min="9" max="9" width="46.28515625" style="425" customWidth="1"/>
    <col min="10" max="10" width="35.28515625" style="425" customWidth="1"/>
    <col min="11" max="12" width="20.28515625" style="425" customWidth="1"/>
    <col min="13" max="256" width="11.5703125" style="425"/>
    <col min="257" max="257" width="7.85546875" style="425" customWidth="1"/>
    <col min="258" max="258" width="19.42578125" style="425" customWidth="1"/>
    <col min="259" max="259" width="12.5703125" style="425" customWidth="1"/>
    <col min="260" max="260" width="17.85546875" style="425" customWidth="1"/>
    <col min="261" max="261" width="19.85546875" style="425" customWidth="1"/>
    <col min="262" max="262" width="9.28515625" style="425" customWidth="1"/>
    <col min="263" max="263" width="14.7109375" style="425" customWidth="1"/>
    <col min="264" max="264" width="21.28515625" style="425" customWidth="1"/>
    <col min="265" max="265" width="29.28515625" style="425" customWidth="1"/>
    <col min="266" max="512" width="11.5703125" style="425"/>
    <col min="513" max="513" width="7.85546875" style="425" customWidth="1"/>
    <col min="514" max="514" width="19.42578125" style="425" customWidth="1"/>
    <col min="515" max="515" width="12.5703125" style="425" customWidth="1"/>
    <col min="516" max="516" width="17.85546875" style="425" customWidth="1"/>
    <col min="517" max="517" width="19.85546875" style="425" customWidth="1"/>
    <col min="518" max="518" width="9.28515625" style="425" customWidth="1"/>
    <col min="519" max="519" width="14.7109375" style="425" customWidth="1"/>
    <col min="520" max="520" width="21.28515625" style="425" customWidth="1"/>
    <col min="521" max="521" width="29.28515625" style="425" customWidth="1"/>
    <col min="522" max="768" width="11.5703125" style="425"/>
    <col min="769" max="769" width="7.85546875" style="425" customWidth="1"/>
    <col min="770" max="770" width="19.42578125" style="425" customWidth="1"/>
    <col min="771" max="771" width="12.5703125" style="425" customWidth="1"/>
    <col min="772" max="772" width="17.85546875" style="425" customWidth="1"/>
    <col min="773" max="773" width="19.85546875" style="425" customWidth="1"/>
    <col min="774" max="774" width="9.28515625" style="425" customWidth="1"/>
    <col min="775" max="775" width="14.7109375" style="425" customWidth="1"/>
    <col min="776" max="776" width="21.28515625" style="425" customWidth="1"/>
    <col min="777" max="777" width="29.28515625" style="425" customWidth="1"/>
    <col min="778" max="1024" width="11.5703125" style="425"/>
    <col min="1025" max="1025" width="7.85546875" style="425" customWidth="1"/>
    <col min="1026" max="1026" width="19.42578125" style="425" customWidth="1"/>
    <col min="1027" max="1027" width="12.5703125" style="425" customWidth="1"/>
    <col min="1028" max="1028" width="17.85546875" style="425" customWidth="1"/>
    <col min="1029" max="1029" width="19.85546875" style="425" customWidth="1"/>
    <col min="1030" max="1030" width="9.28515625" style="425" customWidth="1"/>
    <col min="1031" max="1031" width="14.7109375" style="425" customWidth="1"/>
    <col min="1032" max="1032" width="21.28515625" style="425" customWidth="1"/>
    <col min="1033" max="1033" width="29.28515625" style="425" customWidth="1"/>
    <col min="1034" max="1280" width="11.5703125" style="425"/>
    <col min="1281" max="1281" width="7.85546875" style="425" customWidth="1"/>
    <col min="1282" max="1282" width="19.42578125" style="425" customWidth="1"/>
    <col min="1283" max="1283" width="12.5703125" style="425" customWidth="1"/>
    <col min="1284" max="1284" width="17.85546875" style="425" customWidth="1"/>
    <col min="1285" max="1285" width="19.85546875" style="425" customWidth="1"/>
    <col min="1286" max="1286" width="9.28515625" style="425" customWidth="1"/>
    <col min="1287" max="1287" width="14.7109375" style="425" customWidth="1"/>
    <col min="1288" max="1288" width="21.28515625" style="425" customWidth="1"/>
    <col min="1289" max="1289" width="29.28515625" style="425" customWidth="1"/>
    <col min="1290" max="1536" width="11.5703125" style="425"/>
    <col min="1537" max="1537" width="7.85546875" style="425" customWidth="1"/>
    <col min="1538" max="1538" width="19.42578125" style="425" customWidth="1"/>
    <col min="1539" max="1539" width="12.5703125" style="425" customWidth="1"/>
    <col min="1540" max="1540" width="17.85546875" style="425" customWidth="1"/>
    <col min="1541" max="1541" width="19.85546875" style="425" customWidth="1"/>
    <col min="1542" max="1542" width="9.28515625" style="425" customWidth="1"/>
    <col min="1543" max="1543" width="14.7109375" style="425" customWidth="1"/>
    <col min="1544" max="1544" width="21.28515625" style="425" customWidth="1"/>
    <col min="1545" max="1545" width="29.28515625" style="425" customWidth="1"/>
    <col min="1546" max="1792" width="11.5703125" style="425"/>
    <col min="1793" max="1793" width="7.85546875" style="425" customWidth="1"/>
    <col min="1794" max="1794" width="19.42578125" style="425" customWidth="1"/>
    <col min="1795" max="1795" width="12.5703125" style="425" customWidth="1"/>
    <col min="1796" max="1796" width="17.85546875" style="425" customWidth="1"/>
    <col min="1797" max="1797" width="19.85546875" style="425" customWidth="1"/>
    <col min="1798" max="1798" width="9.28515625" style="425" customWidth="1"/>
    <col min="1799" max="1799" width="14.7109375" style="425" customWidth="1"/>
    <col min="1800" max="1800" width="21.28515625" style="425" customWidth="1"/>
    <col min="1801" max="1801" width="29.28515625" style="425" customWidth="1"/>
    <col min="1802" max="2048" width="11.5703125" style="425"/>
    <col min="2049" max="2049" width="7.85546875" style="425" customWidth="1"/>
    <col min="2050" max="2050" width="19.42578125" style="425" customWidth="1"/>
    <col min="2051" max="2051" width="12.5703125" style="425" customWidth="1"/>
    <col min="2052" max="2052" width="17.85546875" style="425" customWidth="1"/>
    <col min="2053" max="2053" width="19.85546875" style="425" customWidth="1"/>
    <col min="2054" max="2054" width="9.28515625" style="425" customWidth="1"/>
    <col min="2055" max="2055" width="14.7109375" style="425" customWidth="1"/>
    <col min="2056" max="2056" width="21.28515625" style="425" customWidth="1"/>
    <col min="2057" max="2057" width="29.28515625" style="425" customWidth="1"/>
    <col min="2058" max="2304" width="11.5703125" style="425"/>
    <col min="2305" max="2305" width="7.85546875" style="425" customWidth="1"/>
    <col min="2306" max="2306" width="19.42578125" style="425" customWidth="1"/>
    <col min="2307" max="2307" width="12.5703125" style="425" customWidth="1"/>
    <col min="2308" max="2308" width="17.85546875" style="425" customWidth="1"/>
    <col min="2309" max="2309" width="19.85546875" style="425" customWidth="1"/>
    <col min="2310" max="2310" width="9.28515625" style="425" customWidth="1"/>
    <col min="2311" max="2311" width="14.7109375" style="425" customWidth="1"/>
    <col min="2312" max="2312" width="21.28515625" style="425" customWidth="1"/>
    <col min="2313" max="2313" width="29.28515625" style="425" customWidth="1"/>
    <col min="2314" max="2560" width="11.5703125" style="425"/>
    <col min="2561" max="2561" width="7.85546875" style="425" customWidth="1"/>
    <col min="2562" max="2562" width="19.42578125" style="425" customWidth="1"/>
    <col min="2563" max="2563" width="12.5703125" style="425" customWidth="1"/>
    <col min="2564" max="2564" width="17.85546875" style="425" customWidth="1"/>
    <col min="2565" max="2565" width="19.85546875" style="425" customWidth="1"/>
    <col min="2566" max="2566" width="9.28515625" style="425" customWidth="1"/>
    <col min="2567" max="2567" width="14.7109375" style="425" customWidth="1"/>
    <col min="2568" max="2568" width="21.28515625" style="425" customWidth="1"/>
    <col min="2569" max="2569" width="29.28515625" style="425" customWidth="1"/>
    <col min="2570" max="2816" width="11.5703125" style="425"/>
    <col min="2817" max="2817" width="7.85546875" style="425" customWidth="1"/>
    <col min="2818" max="2818" width="19.42578125" style="425" customWidth="1"/>
    <col min="2819" max="2819" width="12.5703125" style="425" customWidth="1"/>
    <col min="2820" max="2820" width="17.85546875" style="425" customWidth="1"/>
    <col min="2821" max="2821" width="19.85546875" style="425" customWidth="1"/>
    <col min="2822" max="2822" width="9.28515625" style="425" customWidth="1"/>
    <col min="2823" max="2823" width="14.7109375" style="425" customWidth="1"/>
    <col min="2824" max="2824" width="21.28515625" style="425" customWidth="1"/>
    <col min="2825" max="2825" width="29.28515625" style="425" customWidth="1"/>
    <col min="2826" max="3072" width="11.5703125" style="425"/>
    <col min="3073" max="3073" width="7.85546875" style="425" customWidth="1"/>
    <col min="3074" max="3074" width="19.42578125" style="425" customWidth="1"/>
    <col min="3075" max="3075" width="12.5703125" style="425" customWidth="1"/>
    <col min="3076" max="3076" width="17.85546875" style="425" customWidth="1"/>
    <col min="3077" max="3077" width="19.85546875" style="425" customWidth="1"/>
    <col min="3078" max="3078" width="9.28515625" style="425" customWidth="1"/>
    <col min="3079" max="3079" width="14.7109375" style="425" customWidth="1"/>
    <col min="3080" max="3080" width="21.28515625" style="425" customWidth="1"/>
    <col min="3081" max="3081" width="29.28515625" style="425" customWidth="1"/>
    <col min="3082" max="3328" width="11.5703125" style="425"/>
    <col min="3329" max="3329" width="7.85546875" style="425" customWidth="1"/>
    <col min="3330" max="3330" width="19.42578125" style="425" customWidth="1"/>
    <col min="3331" max="3331" width="12.5703125" style="425" customWidth="1"/>
    <col min="3332" max="3332" width="17.85546875" style="425" customWidth="1"/>
    <col min="3333" max="3333" width="19.85546875" style="425" customWidth="1"/>
    <col min="3334" max="3334" width="9.28515625" style="425" customWidth="1"/>
    <col min="3335" max="3335" width="14.7109375" style="425" customWidth="1"/>
    <col min="3336" max="3336" width="21.28515625" style="425" customWidth="1"/>
    <col min="3337" max="3337" width="29.28515625" style="425" customWidth="1"/>
    <col min="3338" max="3584" width="11.5703125" style="425"/>
    <col min="3585" max="3585" width="7.85546875" style="425" customWidth="1"/>
    <col min="3586" max="3586" width="19.42578125" style="425" customWidth="1"/>
    <col min="3587" max="3587" width="12.5703125" style="425" customWidth="1"/>
    <col min="3588" max="3588" width="17.85546875" style="425" customWidth="1"/>
    <col min="3589" max="3589" width="19.85546875" style="425" customWidth="1"/>
    <col min="3590" max="3590" width="9.28515625" style="425" customWidth="1"/>
    <col min="3591" max="3591" width="14.7109375" style="425" customWidth="1"/>
    <col min="3592" max="3592" width="21.28515625" style="425" customWidth="1"/>
    <col min="3593" max="3593" width="29.28515625" style="425" customWidth="1"/>
    <col min="3594" max="3840" width="11.5703125" style="425"/>
    <col min="3841" max="3841" width="7.85546875" style="425" customWidth="1"/>
    <col min="3842" max="3842" width="19.42578125" style="425" customWidth="1"/>
    <col min="3843" max="3843" width="12.5703125" style="425" customWidth="1"/>
    <col min="3844" max="3844" width="17.85546875" style="425" customWidth="1"/>
    <col min="3845" max="3845" width="19.85546875" style="425" customWidth="1"/>
    <col min="3846" max="3846" width="9.28515625" style="425" customWidth="1"/>
    <col min="3847" max="3847" width="14.7109375" style="425" customWidth="1"/>
    <col min="3848" max="3848" width="21.28515625" style="425" customWidth="1"/>
    <col min="3849" max="3849" width="29.28515625" style="425" customWidth="1"/>
    <col min="3850" max="4096" width="11.5703125" style="425"/>
    <col min="4097" max="4097" width="7.85546875" style="425" customWidth="1"/>
    <col min="4098" max="4098" width="19.42578125" style="425" customWidth="1"/>
    <col min="4099" max="4099" width="12.5703125" style="425" customWidth="1"/>
    <col min="4100" max="4100" width="17.85546875" style="425" customWidth="1"/>
    <col min="4101" max="4101" width="19.85546875" style="425" customWidth="1"/>
    <col min="4102" max="4102" width="9.28515625" style="425" customWidth="1"/>
    <col min="4103" max="4103" width="14.7109375" style="425" customWidth="1"/>
    <col min="4104" max="4104" width="21.28515625" style="425" customWidth="1"/>
    <col min="4105" max="4105" width="29.28515625" style="425" customWidth="1"/>
    <col min="4106" max="4352" width="11.5703125" style="425"/>
    <col min="4353" max="4353" width="7.85546875" style="425" customWidth="1"/>
    <col min="4354" max="4354" width="19.42578125" style="425" customWidth="1"/>
    <col min="4355" max="4355" width="12.5703125" style="425" customWidth="1"/>
    <col min="4356" max="4356" width="17.85546875" style="425" customWidth="1"/>
    <col min="4357" max="4357" width="19.85546875" style="425" customWidth="1"/>
    <col min="4358" max="4358" width="9.28515625" style="425" customWidth="1"/>
    <col min="4359" max="4359" width="14.7109375" style="425" customWidth="1"/>
    <col min="4360" max="4360" width="21.28515625" style="425" customWidth="1"/>
    <col min="4361" max="4361" width="29.28515625" style="425" customWidth="1"/>
    <col min="4362" max="4608" width="11.5703125" style="425"/>
    <col min="4609" max="4609" width="7.85546875" style="425" customWidth="1"/>
    <col min="4610" max="4610" width="19.42578125" style="425" customWidth="1"/>
    <col min="4611" max="4611" width="12.5703125" style="425" customWidth="1"/>
    <col min="4612" max="4612" width="17.85546875" style="425" customWidth="1"/>
    <col min="4613" max="4613" width="19.85546875" style="425" customWidth="1"/>
    <col min="4614" max="4614" width="9.28515625" style="425" customWidth="1"/>
    <col min="4615" max="4615" width="14.7109375" style="425" customWidth="1"/>
    <col min="4616" max="4616" width="21.28515625" style="425" customWidth="1"/>
    <col min="4617" max="4617" width="29.28515625" style="425" customWidth="1"/>
    <col min="4618" max="4864" width="11.5703125" style="425"/>
    <col min="4865" max="4865" width="7.85546875" style="425" customWidth="1"/>
    <col min="4866" max="4866" width="19.42578125" style="425" customWidth="1"/>
    <col min="4867" max="4867" width="12.5703125" style="425" customWidth="1"/>
    <col min="4868" max="4868" width="17.85546875" style="425" customWidth="1"/>
    <col min="4869" max="4869" width="19.85546875" style="425" customWidth="1"/>
    <col min="4870" max="4870" width="9.28515625" style="425" customWidth="1"/>
    <col min="4871" max="4871" width="14.7109375" style="425" customWidth="1"/>
    <col min="4872" max="4872" width="21.28515625" style="425" customWidth="1"/>
    <col min="4873" max="4873" width="29.28515625" style="425" customWidth="1"/>
    <col min="4874" max="5120" width="11.5703125" style="425"/>
    <col min="5121" max="5121" width="7.85546875" style="425" customWidth="1"/>
    <col min="5122" max="5122" width="19.42578125" style="425" customWidth="1"/>
    <col min="5123" max="5123" width="12.5703125" style="425" customWidth="1"/>
    <col min="5124" max="5124" width="17.85546875" style="425" customWidth="1"/>
    <col min="5125" max="5125" width="19.85546875" style="425" customWidth="1"/>
    <col min="5126" max="5126" width="9.28515625" style="425" customWidth="1"/>
    <col min="5127" max="5127" width="14.7109375" style="425" customWidth="1"/>
    <col min="5128" max="5128" width="21.28515625" style="425" customWidth="1"/>
    <col min="5129" max="5129" width="29.28515625" style="425" customWidth="1"/>
    <col min="5130" max="5376" width="11.5703125" style="425"/>
    <col min="5377" max="5377" width="7.85546875" style="425" customWidth="1"/>
    <col min="5378" max="5378" width="19.42578125" style="425" customWidth="1"/>
    <col min="5379" max="5379" width="12.5703125" style="425" customWidth="1"/>
    <col min="5380" max="5380" width="17.85546875" style="425" customWidth="1"/>
    <col min="5381" max="5381" width="19.85546875" style="425" customWidth="1"/>
    <col min="5382" max="5382" width="9.28515625" style="425" customWidth="1"/>
    <col min="5383" max="5383" width="14.7109375" style="425" customWidth="1"/>
    <col min="5384" max="5384" width="21.28515625" style="425" customWidth="1"/>
    <col min="5385" max="5385" width="29.28515625" style="425" customWidth="1"/>
    <col min="5386" max="5632" width="11.5703125" style="425"/>
    <col min="5633" max="5633" width="7.85546875" style="425" customWidth="1"/>
    <col min="5634" max="5634" width="19.42578125" style="425" customWidth="1"/>
    <col min="5635" max="5635" width="12.5703125" style="425" customWidth="1"/>
    <col min="5636" max="5636" width="17.85546875" style="425" customWidth="1"/>
    <col min="5637" max="5637" width="19.85546875" style="425" customWidth="1"/>
    <col min="5638" max="5638" width="9.28515625" style="425" customWidth="1"/>
    <col min="5639" max="5639" width="14.7109375" style="425" customWidth="1"/>
    <col min="5640" max="5640" width="21.28515625" style="425" customWidth="1"/>
    <col min="5641" max="5641" width="29.28515625" style="425" customWidth="1"/>
    <col min="5642" max="5888" width="11.5703125" style="425"/>
    <col min="5889" max="5889" width="7.85546875" style="425" customWidth="1"/>
    <col min="5890" max="5890" width="19.42578125" style="425" customWidth="1"/>
    <col min="5891" max="5891" width="12.5703125" style="425" customWidth="1"/>
    <col min="5892" max="5892" width="17.85546875" style="425" customWidth="1"/>
    <col min="5893" max="5893" width="19.85546875" style="425" customWidth="1"/>
    <col min="5894" max="5894" width="9.28515625" style="425" customWidth="1"/>
    <col min="5895" max="5895" width="14.7109375" style="425" customWidth="1"/>
    <col min="5896" max="5896" width="21.28515625" style="425" customWidth="1"/>
    <col min="5897" max="5897" width="29.28515625" style="425" customWidth="1"/>
    <col min="5898" max="6144" width="11.5703125" style="425"/>
    <col min="6145" max="6145" width="7.85546875" style="425" customWidth="1"/>
    <col min="6146" max="6146" width="19.42578125" style="425" customWidth="1"/>
    <col min="6147" max="6147" width="12.5703125" style="425" customWidth="1"/>
    <col min="6148" max="6148" width="17.85546875" style="425" customWidth="1"/>
    <col min="6149" max="6149" width="19.85546875" style="425" customWidth="1"/>
    <col min="6150" max="6150" width="9.28515625" style="425" customWidth="1"/>
    <col min="6151" max="6151" width="14.7109375" style="425" customWidth="1"/>
    <col min="6152" max="6152" width="21.28515625" style="425" customWidth="1"/>
    <col min="6153" max="6153" width="29.28515625" style="425" customWidth="1"/>
    <col min="6154" max="6400" width="11.5703125" style="425"/>
    <col min="6401" max="6401" width="7.85546875" style="425" customWidth="1"/>
    <col min="6402" max="6402" width="19.42578125" style="425" customWidth="1"/>
    <col min="6403" max="6403" width="12.5703125" style="425" customWidth="1"/>
    <col min="6404" max="6404" width="17.85546875" style="425" customWidth="1"/>
    <col min="6405" max="6405" width="19.85546875" style="425" customWidth="1"/>
    <col min="6406" max="6406" width="9.28515625" style="425" customWidth="1"/>
    <col min="6407" max="6407" width="14.7109375" style="425" customWidth="1"/>
    <col min="6408" max="6408" width="21.28515625" style="425" customWidth="1"/>
    <col min="6409" max="6409" width="29.28515625" style="425" customWidth="1"/>
    <col min="6410" max="6656" width="11.5703125" style="425"/>
    <col min="6657" max="6657" width="7.85546875" style="425" customWidth="1"/>
    <col min="6658" max="6658" width="19.42578125" style="425" customWidth="1"/>
    <col min="6659" max="6659" width="12.5703125" style="425" customWidth="1"/>
    <col min="6660" max="6660" width="17.85546875" style="425" customWidth="1"/>
    <col min="6661" max="6661" width="19.85546875" style="425" customWidth="1"/>
    <col min="6662" max="6662" width="9.28515625" style="425" customWidth="1"/>
    <col min="6663" max="6663" width="14.7109375" style="425" customWidth="1"/>
    <col min="6664" max="6664" width="21.28515625" style="425" customWidth="1"/>
    <col min="6665" max="6665" width="29.28515625" style="425" customWidth="1"/>
    <col min="6666" max="6912" width="11.5703125" style="425"/>
    <col min="6913" max="6913" width="7.85546875" style="425" customWidth="1"/>
    <col min="6914" max="6914" width="19.42578125" style="425" customWidth="1"/>
    <col min="6915" max="6915" width="12.5703125" style="425" customWidth="1"/>
    <col min="6916" max="6916" width="17.85546875" style="425" customWidth="1"/>
    <col min="6917" max="6917" width="19.85546875" style="425" customWidth="1"/>
    <col min="6918" max="6918" width="9.28515625" style="425" customWidth="1"/>
    <col min="6919" max="6919" width="14.7109375" style="425" customWidth="1"/>
    <col min="6920" max="6920" width="21.28515625" style="425" customWidth="1"/>
    <col min="6921" max="6921" width="29.28515625" style="425" customWidth="1"/>
    <col min="6922" max="7168" width="11.5703125" style="425"/>
    <col min="7169" max="7169" width="7.85546875" style="425" customWidth="1"/>
    <col min="7170" max="7170" width="19.42578125" style="425" customWidth="1"/>
    <col min="7171" max="7171" width="12.5703125" style="425" customWidth="1"/>
    <col min="7172" max="7172" width="17.85546875" style="425" customWidth="1"/>
    <col min="7173" max="7173" width="19.85546875" style="425" customWidth="1"/>
    <col min="7174" max="7174" width="9.28515625" style="425" customWidth="1"/>
    <col min="7175" max="7175" width="14.7109375" style="425" customWidth="1"/>
    <col min="7176" max="7176" width="21.28515625" style="425" customWidth="1"/>
    <col min="7177" max="7177" width="29.28515625" style="425" customWidth="1"/>
    <col min="7178" max="7424" width="11.5703125" style="425"/>
    <col min="7425" max="7425" width="7.85546875" style="425" customWidth="1"/>
    <col min="7426" max="7426" width="19.42578125" style="425" customWidth="1"/>
    <col min="7427" max="7427" width="12.5703125" style="425" customWidth="1"/>
    <col min="7428" max="7428" width="17.85546875" style="425" customWidth="1"/>
    <col min="7429" max="7429" width="19.85546875" style="425" customWidth="1"/>
    <col min="7430" max="7430" width="9.28515625" style="425" customWidth="1"/>
    <col min="7431" max="7431" width="14.7109375" style="425" customWidth="1"/>
    <col min="7432" max="7432" width="21.28515625" style="425" customWidth="1"/>
    <col min="7433" max="7433" width="29.28515625" style="425" customWidth="1"/>
    <col min="7434" max="7680" width="11.5703125" style="425"/>
    <col min="7681" max="7681" width="7.85546875" style="425" customWidth="1"/>
    <col min="7682" max="7682" width="19.42578125" style="425" customWidth="1"/>
    <col min="7683" max="7683" width="12.5703125" style="425" customWidth="1"/>
    <col min="7684" max="7684" width="17.85546875" style="425" customWidth="1"/>
    <col min="7685" max="7685" width="19.85546875" style="425" customWidth="1"/>
    <col min="7686" max="7686" width="9.28515625" style="425" customWidth="1"/>
    <col min="7687" max="7687" width="14.7109375" style="425" customWidth="1"/>
    <col min="7688" max="7688" width="21.28515625" style="425" customWidth="1"/>
    <col min="7689" max="7689" width="29.28515625" style="425" customWidth="1"/>
    <col min="7690" max="7936" width="11.5703125" style="425"/>
    <col min="7937" max="7937" width="7.85546875" style="425" customWidth="1"/>
    <col min="7938" max="7938" width="19.42578125" style="425" customWidth="1"/>
    <col min="7939" max="7939" width="12.5703125" style="425" customWidth="1"/>
    <col min="7940" max="7940" width="17.85546875" style="425" customWidth="1"/>
    <col min="7941" max="7941" width="19.85546875" style="425" customWidth="1"/>
    <col min="7942" max="7942" width="9.28515625" style="425" customWidth="1"/>
    <col min="7943" max="7943" width="14.7109375" style="425" customWidth="1"/>
    <col min="7944" max="7944" width="21.28515625" style="425" customWidth="1"/>
    <col min="7945" max="7945" width="29.28515625" style="425" customWidth="1"/>
    <col min="7946" max="8192" width="11.5703125" style="425"/>
    <col min="8193" max="8193" width="7.85546875" style="425" customWidth="1"/>
    <col min="8194" max="8194" width="19.42578125" style="425" customWidth="1"/>
    <col min="8195" max="8195" width="12.5703125" style="425" customWidth="1"/>
    <col min="8196" max="8196" width="17.85546875" style="425" customWidth="1"/>
    <col min="8197" max="8197" width="19.85546875" style="425" customWidth="1"/>
    <col min="8198" max="8198" width="9.28515625" style="425" customWidth="1"/>
    <col min="8199" max="8199" width="14.7109375" style="425" customWidth="1"/>
    <col min="8200" max="8200" width="21.28515625" style="425" customWidth="1"/>
    <col min="8201" max="8201" width="29.28515625" style="425" customWidth="1"/>
    <col min="8202" max="8448" width="11.5703125" style="425"/>
    <col min="8449" max="8449" width="7.85546875" style="425" customWidth="1"/>
    <col min="8450" max="8450" width="19.42578125" style="425" customWidth="1"/>
    <col min="8451" max="8451" width="12.5703125" style="425" customWidth="1"/>
    <col min="8452" max="8452" width="17.85546875" style="425" customWidth="1"/>
    <col min="8453" max="8453" width="19.85546875" style="425" customWidth="1"/>
    <col min="8454" max="8454" width="9.28515625" style="425" customWidth="1"/>
    <col min="8455" max="8455" width="14.7109375" style="425" customWidth="1"/>
    <col min="8456" max="8456" width="21.28515625" style="425" customWidth="1"/>
    <col min="8457" max="8457" width="29.28515625" style="425" customWidth="1"/>
    <col min="8458" max="8704" width="11.5703125" style="425"/>
    <col min="8705" max="8705" width="7.85546875" style="425" customWidth="1"/>
    <col min="8706" max="8706" width="19.42578125" style="425" customWidth="1"/>
    <col min="8707" max="8707" width="12.5703125" style="425" customWidth="1"/>
    <col min="8708" max="8708" width="17.85546875" style="425" customWidth="1"/>
    <col min="8709" max="8709" width="19.85546875" style="425" customWidth="1"/>
    <col min="8710" max="8710" width="9.28515625" style="425" customWidth="1"/>
    <col min="8711" max="8711" width="14.7109375" style="425" customWidth="1"/>
    <col min="8712" max="8712" width="21.28515625" style="425" customWidth="1"/>
    <col min="8713" max="8713" width="29.28515625" style="425" customWidth="1"/>
    <col min="8714" max="8960" width="11.5703125" style="425"/>
    <col min="8961" max="8961" width="7.85546875" style="425" customWidth="1"/>
    <col min="8962" max="8962" width="19.42578125" style="425" customWidth="1"/>
    <col min="8963" max="8963" width="12.5703125" style="425" customWidth="1"/>
    <col min="8964" max="8964" width="17.85546875" style="425" customWidth="1"/>
    <col min="8965" max="8965" width="19.85546875" style="425" customWidth="1"/>
    <col min="8966" max="8966" width="9.28515625" style="425" customWidth="1"/>
    <col min="8967" max="8967" width="14.7109375" style="425" customWidth="1"/>
    <col min="8968" max="8968" width="21.28515625" style="425" customWidth="1"/>
    <col min="8969" max="8969" width="29.28515625" style="425" customWidth="1"/>
    <col min="8970" max="9216" width="11.5703125" style="425"/>
    <col min="9217" max="9217" width="7.85546875" style="425" customWidth="1"/>
    <col min="9218" max="9218" width="19.42578125" style="425" customWidth="1"/>
    <col min="9219" max="9219" width="12.5703125" style="425" customWidth="1"/>
    <col min="9220" max="9220" width="17.85546875" style="425" customWidth="1"/>
    <col min="9221" max="9221" width="19.85546875" style="425" customWidth="1"/>
    <col min="9222" max="9222" width="9.28515625" style="425" customWidth="1"/>
    <col min="9223" max="9223" width="14.7109375" style="425" customWidth="1"/>
    <col min="9224" max="9224" width="21.28515625" style="425" customWidth="1"/>
    <col min="9225" max="9225" width="29.28515625" style="425" customWidth="1"/>
    <col min="9226" max="9472" width="11.5703125" style="425"/>
    <col min="9473" max="9473" width="7.85546875" style="425" customWidth="1"/>
    <col min="9474" max="9474" width="19.42578125" style="425" customWidth="1"/>
    <col min="9475" max="9475" width="12.5703125" style="425" customWidth="1"/>
    <col min="9476" max="9476" width="17.85546875" style="425" customWidth="1"/>
    <col min="9477" max="9477" width="19.85546875" style="425" customWidth="1"/>
    <col min="9478" max="9478" width="9.28515625" style="425" customWidth="1"/>
    <col min="9479" max="9479" width="14.7109375" style="425" customWidth="1"/>
    <col min="9480" max="9480" width="21.28515625" style="425" customWidth="1"/>
    <col min="9481" max="9481" width="29.28515625" style="425" customWidth="1"/>
    <col min="9482" max="9728" width="11.5703125" style="425"/>
    <col min="9729" max="9729" width="7.85546875" style="425" customWidth="1"/>
    <col min="9730" max="9730" width="19.42578125" style="425" customWidth="1"/>
    <col min="9731" max="9731" width="12.5703125" style="425" customWidth="1"/>
    <col min="9732" max="9732" width="17.85546875" style="425" customWidth="1"/>
    <col min="9733" max="9733" width="19.85546875" style="425" customWidth="1"/>
    <col min="9734" max="9734" width="9.28515625" style="425" customWidth="1"/>
    <col min="9735" max="9735" width="14.7109375" style="425" customWidth="1"/>
    <col min="9736" max="9736" width="21.28515625" style="425" customWidth="1"/>
    <col min="9737" max="9737" width="29.28515625" style="425" customWidth="1"/>
    <col min="9738" max="9984" width="11.5703125" style="425"/>
    <col min="9985" max="9985" width="7.85546875" style="425" customWidth="1"/>
    <col min="9986" max="9986" width="19.42578125" style="425" customWidth="1"/>
    <col min="9987" max="9987" width="12.5703125" style="425" customWidth="1"/>
    <col min="9988" max="9988" width="17.85546875" style="425" customWidth="1"/>
    <col min="9989" max="9989" width="19.85546875" style="425" customWidth="1"/>
    <col min="9990" max="9990" width="9.28515625" style="425" customWidth="1"/>
    <col min="9991" max="9991" width="14.7109375" style="425" customWidth="1"/>
    <col min="9992" max="9992" width="21.28515625" style="425" customWidth="1"/>
    <col min="9993" max="9993" width="29.28515625" style="425" customWidth="1"/>
    <col min="9994" max="10240" width="11.5703125" style="425"/>
    <col min="10241" max="10241" width="7.85546875" style="425" customWidth="1"/>
    <col min="10242" max="10242" width="19.42578125" style="425" customWidth="1"/>
    <col min="10243" max="10243" width="12.5703125" style="425" customWidth="1"/>
    <col min="10244" max="10244" width="17.85546875" style="425" customWidth="1"/>
    <col min="10245" max="10245" width="19.85546875" style="425" customWidth="1"/>
    <col min="10246" max="10246" width="9.28515625" style="425" customWidth="1"/>
    <col min="10247" max="10247" width="14.7109375" style="425" customWidth="1"/>
    <col min="10248" max="10248" width="21.28515625" style="425" customWidth="1"/>
    <col min="10249" max="10249" width="29.28515625" style="425" customWidth="1"/>
    <col min="10250" max="10496" width="11.5703125" style="425"/>
    <col min="10497" max="10497" width="7.85546875" style="425" customWidth="1"/>
    <col min="10498" max="10498" width="19.42578125" style="425" customWidth="1"/>
    <col min="10499" max="10499" width="12.5703125" style="425" customWidth="1"/>
    <col min="10500" max="10500" width="17.85546875" style="425" customWidth="1"/>
    <col min="10501" max="10501" width="19.85546875" style="425" customWidth="1"/>
    <col min="10502" max="10502" width="9.28515625" style="425" customWidth="1"/>
    <col min="10503" max="10503" width="14.7109375" style="425" customWidth="1"/>
    <col min="10504" max="10504" width="21.28515625" style="425" customWidth="1"/>
    <col min="10505" max="10505" width="29.28515625" style="425" customWidth="1"/>
    <col min="10506" max="10752" width="11.5703125" style="425"/>
    <col min="10753" max="10753" width="7.85546875" style="425" customWidth="1"/>
    <col min="10754" max="10754" width="19.42578125" style="425" customWidth="1"/>
    <col min="10755" max="10755" width="12.5703125" style="425" customWidth="1"/>
    <col min="10756" max="10756" width="17.85546875" style="425" customWidth="1"/>
    <col min="10757" max="10757" width="19.85546875" style="425" customWidth="1"/>
    <col min="10758" max="10758" width="9.28515625" style="425" customWidth="1"/>
    <col min="10759" max="10759" width="14.7109375" style="425" customWidth="1"/>
    <col min="10760" max="10760" width="21.28515625" style="425" customWidth="1"/>
    <col min="10761" max="10761" width="29.28515625" style="425" customWidth="1"/>
    <col min="10762" max="11008" width="11.5703125" style="425"/>
    <col min="11009" max="11009" width="7.85546875" style="425" customWidth="1"/>
    <col min="11010" max="11010" width="19.42578125" style="425" customWidth="1"/>
    <col min="11011" max="11011" width="12.5703125" style="425" customWidth="1"/>
    <col min="11012" max="11012" width="17.85546875" style="425" customWidth="1"/>
    <col min="11013" max="11013" width="19.85546875" style="425" customWidth="1"/>
    <col min="11014" max="11014" width="9.28515625" style="425" customWidth="1"/>
    <col min="11015" max="11015" width="14.7109375" style="425" customWidth="1"/>
    <col min="11016" max="11016" width="21.28515625" style="425" customWidth="1"/>
    <col min="11017" max="11017" width="29.28515625" style="425" customWidth="1"/>
    <col min="11018" max="11264" width="11.5703125" style="425"/>
    <col min="11265" max="11265" width="7.85546875" style="425" customWidth="1"/>
    <col min="11266" max="11266" width="19.42578125" style="425" customWidth="1"/>
    <col min="11267" max="11267" width="12.5703125" style="425" customWidth="1"/>
    <col min="11268" max="11268" width="17.85546875" style="425" customWidth="1"/>
    <col min="11269" max="11269" width="19.85546875" style="425" customWidth="1"/>
    <col min="11270" max="11270" width="9.28515625" style="425" customWidth="1"/>
    <col min="11271" max="11271" width="14.7109375" style="425" customWidth="1"/>
    <col min="11272" max="11272" width="21.28515625" style="425" customWidth="1"/>
    <col min="11273" max="11273" width="29.28515625" style="425" customWidth="1"/>
    <col min="11274" max="11520" width="11.5703125" style="425"/>
    <col min="11521" max="11521" width="7.85546875" style="425" customWidth="1"/>
    <col min="11522" max="11522" width="19.42578125" style="425" customWidth="1"/>
    <col min="11523" max="11523" width="12.5703125" style="425" customWidth="1"/>
    <col min="11524" max="11524" width="17.85546875" style="425" customWidth="1"/>
    <col min="11525" max="11525" width="19.85546875" style="425" customWidth="1"/>
    <col min="11526" max="11526" width="9.28515625" style="425" customWidth="1"/>
    <col min="11527" max="11527" width="14.7109375" style="425" customWidth="1"/>
    <col min="11528" max="11528" width="21.28515625" style="425" customWidth="1"/>
    <col min="11529" max="11529" width="29.28515625" style="425" customWidth="1"/>
    <col min="11530" max="11776" width="11.5703125" style="425"/>
    <col min="11777" max="11777" width="7.85546875" style="425" customWidth="1"/>
    <col min="11778" max="11778" width="19.42578125" style="425" customWidth="1"/>
    <col min="11779" max="11779" width="12.5703125" style="425" customWidth="1"/>
    <col min="11780" max="11780" width="17.85546875" style="425" customWidth="1"/>
    <col min="11781" max="11781" width="19.85546875" style="425" customWidth="1"/>
    <col min="11782" max="11782" width="9.28515625" style="425" customWidth="1"/>
    <col min="11783" max="11783" width="14.7109375" style="425" customWidth="1"/>
    <col min="11784" max="11784" width="21.28515625" style="425" customWidth="1"/>
    <col min="11785" max="11785" width="29.28515625" style="425" customWidth="1"/>
    <col min="11786" max="12032" width="11.5703125" style="425"/>
    <col min="12033" max="12033" width="7.85546875" style="425" customWidth="1"/>
    <col min="12034" max="12034" width="19.42578125" style="425" customWidth="1"/>
    <col min="12035" max="12035" width="12.5703125" style="425" customWidth="1"/>
    <col min="12036" max="12036" width="17.85546875" style="425" customWidth="1"/>
    <col min="12037" max="12037" width="19.85546875" style="425" customWidth="1"/>
    <col min="12038" max="12038" width="9.28515625" style="425" customWidth="1"/>
    <col min="12039" max="12039" width="14.7109375" style="425" customWidth="1"/>
    <col min="12040" max="12040" width="21.28515625" style="425" customWidth="1"/>
    <col min="12041" max="12041" width="29.28515625" style="425" customWidth="1"/>
    <col min="12042" max="12288" width="11.5703125" style="425"/>
    <col min="12289" max="12289" width="7.85546875" style="425" customWidth="1"/>
    <col min="12290" max="12290" width="19.42578125" style="425" customWidth="1"/>
    <col min="12291" max="12291" width="12.5703125" style="425" customWidth="1"/>
    <col min="12292" max="12292" width="17.85546875" style="425" customWidth="1"/>
    <col min="12293" max="12293" width="19.85546875" style="425" customWidth="1"/>
    <col min="12294" max="12294" width="9.28515625" style="425" customWidth="1"/>
    <col min="12295" max="12295" width="14.7109375" style="425" customWidth="1"/>
    <col min="12296" max="12296" width="21.28515625" style="425" customWidth="1"/>
    <col min="12297" max="12297" width="29.28515625" style="425" customWidth="1"/>
    <col min="12298" max="12544" width="11.5703125" style="425"/>
    <col min="12545" max="12545" width="7.85546875" style="425" customWidth="1"/>
    <col min="12546" max="12546" width="19.42578125" style="425" customWidth="1"/>
    <col min="12547" max="12547" width="12.5703125" style="425" customWidth="1"/>
    <col min="12548" max="12548" width="17.85546875" style="425" customWidth="1"/>
    <col min="12549" max="12549" width="19.85546875" style="425" customWidth="1"/>
    <col min="12550" max="12550" width="9.28515625" style="425" customWidth="1"/>
    <col min="12551" max="12551" width="14.7109375" style="425" customWidth="1"/>
    <col min="12552" max="12552" width="21.28515625" style="425" customWidth="1"/>
    <col min="12553" max="12553" width="29.28515625" style="425" customWidth="1"/>
    <col min="12554" max="12800" width="11.5703125" style="425"/>
    <col min="12801" max="12801" width="7.85546875" style="425" customWidth="1"/>
    <col min="12802" max="12802" width="19.42578125" style="425" customWidth="1"/>
    <col min="12803" max="12803" width="12.5703125" style="425" customWidth="1"/>
    <col min="12804" max="12804" width="17.85546875" style="425" customWidth="1"/>
    <col min="12805" max="12805" width="19.85546875" style="425" customWidth="1"/>
    <col min="12806" max="12806" width="9.28515625" style="425" customWidth="1"/>
    <col min="12807" max="12807" width="14.7109375" style="425" customWidth="1"/>
    <col min="12808" max="12808" width="21.28515625" style="425" customWidth="1"/>
    <col min="12809" max="12809" width="29.28515625" style="425" customWidth="1"/>
    <col min="12810" max="13056" width="11.5703125" style="425"/>
    <col min="13057" max="13057" width="7.85546875" style="425" customWidth="1"/>
    <col min="13058" max="13058" width="19.42578125" style="425" customWidth="1"/>
    <col min="13059" max="13059" width="12.5703125" style="425" customWidth="1"/>
    <col min="13060" max="13060" width="17.85546875" style="425" customWidth="1"/>
    <col min="13061" max="13061" width="19.85546875" style="425" customWidth="1"/>
    <col min="13062" max="13062" width="9.28515625" style="425" customWidth="1"/>
    <col min="13063" max="13063" width="14.7109375" style="425" customWidth="1"/>
    <col min="13064" max="13064" width="21.28515625" style="425" customWidth="1"/>
    <col min="13065" max="13065" width="29.28515625" style="425" customWidth="1"/>
    <col min="13066" max="13312" width="11.5703125" style="425"/>
    <col min="13313" max="13313" width="7.85546875" style="425" customWidth="1"/>
    <col min="13314" max="13314" width="19.42578125" style="425" customWidth="1"/>
    <col min="13315" max="13315" width="12.5703125" style="425" customWidth="1"/>
    <col min="13316" max="13316" width="17.85546875" style="425" customWidth="1"/>
    <col min="13317" max="13317" width="19.85546875" style="425" customWidth="1"/>
    <col min="13318" max="13318" width="9.28515625" style="425" customWidth="1"/>
    <col min="13319" max="13319" width="14.7109375" style="425" customWidth="1"/>
    <col min="13320" max="13320" width="21.28515625" style="425" customWidth="1"/>
    <col min="13321" max="13321" width="29.28515625" style="425" customWidth="1"/>
    <col min="13322" max="13568" width="11.5703125" style="425"/>
    <col min="13569" max="13569" width="7.85546875" style="425" customWidth="1"/>
    <col min="13570" max="13570" width="19.42578125" style="425" customWidth="1"/>
    <col min="13571" max="13571" width="12.5703125" style="425" customWidth="1"/>
    <col min="13572" max="13572" width="17.85546875" style="425" customWidth="1"/>
    <col min="13573" max="13573" width="19.85546875" style="425" customWidth="1"/>
    <col min="13574" max="13574" width="9.28515625" style="425" customWidth="1"/>
    <col min="13575" max="13575" width="14.7109375" style="425" customWidth="1"/>
    <col min="13576" max="13576" width="21.28515625" style="425" customWidth="1"/>
    <col min="13577" max="13577" width="29.28515625" style="425" customWidth="1"/>
    <col min="13578" max="13824" width="11.5703125" style="425"/>
    <col min="13825" max="13825" width="7.85546875" style="425" customWidth="1"/>
    <col min="13826" max="13826" width="19.42578125" style="425" customWidth="1"/>
    <col min="13827" max="13827" width="12.5703125" style="425" customWidth="1"/>
    <col min="13828" max="13828" width="17.85546875" style="425" customWidth="1"/>
    <col min="13829" max="13829" width="19.85546875" style="425" customWidth="1"/>
    <col min="13830" max="13830" width="9.28515625" style="425" customWidth="1"/>
    <col min="13831" max="13831" width="14.7109375" style="425" customWidth="1"/>
    <col min="13832" max="13832" width="21.28515625" style="425" customWidth="1"/>
    <col min="13833" max="13833" width="29.28515625" style="425" customWidth="1"/>
    <col min="13834" max="14080" width="11.5703125" style="425"/>
    <col min="14081" max="14081" width="7.85546875" style="425" customWidth="1"/>
    <col min="14082" max="14082" width="19.42578125" style="425" customWidth="1"/>
    <col min="14083" max="14083" width="12.5703125" style="425" customWidth="1"/>
    <col min="14084" max="14084" width="17.85546875" style="425" customWidth="1"/>
    <col min="14085" max="14085" width="19.85546875" style="425" customWidth="1"/>
    <col min="14086" max="14086" width="9.28515625" style="425" customWidth="1"/>
    <col min="14087" max="14087" width="14.7109375" style="425" customWidth="1"/>
    <col min="14088" max="14088" width="21.28515625" style="425" customWidth="1"/>
    <col min="14089" max="14089" width="29.28515625" style="425" customWidth="1"/>
    <col min="14090" max="14336" width="11.5703125" style="425"/>
    <col min="14337" max="14337" width="7.85546875" style="425" customWidth="1"/>
    <col min="14338" max="14338" width="19.42578125" style="425" customWidth="1"/>
    <col min="14339" max="14339" width="12.5703125" style="425" customWidth="1"/>
    <col min="14340" max="14340" width="17.85546875" style="425" customWidth="1"/>
    <col min="14341" max="14341" width="19.85546875" style="425" customWidth="1"/>
    <col min="14342" max="14342" width="9.28515625" style="425" customWidth="1"/>
    <col min="14343" max="14343" width="14.7109375" style="425" customWidth="1"/>
    <col min="14344" max="14344" width="21.28515625" style="425" customWidth="1"/>
    <col min="14345" max="14345" width="29.28515625" style="425" customWidth="1"/>
    <col min="14346" max="14592" width="11.5703125" style="425"/>
    <col min="14593" max="14593" width="7.85546875" style="425" customWidth="1"/>
    <col min="14594" max="14594" width="19.42578125" style="425" customWidth="1"/>
    <col min="14595" max="14595" width="12.5703125" style="425" customWidth="1"/>
    <col min="14596" max="14596" width="17.85546875" style="425" customWidth="1"/>
    <col min="14597" max="14597" width="19.85546875" style="425" customWidth="1"/>
    <col min="14598" max="14598" width="9.28515625" style="425" customWidth="1"/>
    <col min="14599" max="14599" width="14.7109375" style="425" customWidth="1"/>
    <col min="14600" max="14600" width="21.28515625" style="425" customWidth="1"/>
    <col min="14601" max="14601" width="29.28515625" style="425" customWidth="1"/>
    <col min="14602" max="14848" width="11.5703125" style="425"/>
    <col min="14849" max="14849" width="7.85546875" style="425" customWidth="1"/>
    <col min="14850" max="14850" width="19.42578125" style="425" customWidth="1"/>
    <col min="14851" max="14851" width="12.5703125" style="425" customWidth="1"/>
    <col min="14852" max="14852" width="17.85546875" style="425" customWidth="1"/>
    <col min="14853" max="14853" width="19.85546875" style="425" customWidth="1"/>
    <col min="14854" max="14854" width="9.28515625" style="425" customWidth="1"/>
    <col min="14855" max="14855" width="14.7109375" style="425" customWidth="1"/>
    <col min="14856" max="14856" width="21.28515625" style="425" customWidth="1"/>
    <col min="14857" max="14857" width="29.28515625" style="425" customWidth="1"/>
    <col min="14858" max="15104" width="11.5703125" style="425"/>
    <col min="15105" max="15105" width="7.85546875" style="425" customWidth="1"/>
    <col min="15106" max="15106" width="19.42578125" style="425" customWidth="1"/>
    <col min="15107" max="15107" width="12.5703125" style="425" customWidth="1"/>
    <col min="15108" max="15108" width="17.85546875" style="425" customWidth="1"/>
    <col min="15109" max="15109" width="19.85546875" style="425" customWidth="1"/>
    <col min="15110" max="15110" width="9.28515625" style="425" customWidth="1"/>
    <col min="15111" max="15111" width="14.7109375" style="425" customWidth="1"/>
    <col min="15112" max="15112" width="21.28515625" style="425" customWidth="1"/>
    <col min="15113" max="15113" width="29.28515625" style="425" customWidth="1"/>
    <col min="15114" max="15360" width="11.5703125" style="425"/>
    <col min="15361" max="15361" width="7.85546875" style="425" customWidth="1"/>
    <col min="15362" max="15362" width="19.42578125" style="425" customWidth="1"/>
    <col min="15363" max="15363" width="12.5703125" style="425" customWidth="1"/>
    <col min="15364" max="15364" width="17.85546875" style="425" customWidth="1"/>
    <col min="15365" max="15365" width="19.85546875" style="425" customWidth="1"/>
    <col min="15366" max="15366" width="9.28515625" style="425" customWidth="1"/>
    <col min="15367" max="15367" width="14.7109375" style="425" customWidth="1"/>
    <col min="15368" max="15368" width="21.28515625" style="425" customWidth="1"/>
    <col min="15369" max="15369" width="29.28515625" style="425" customWidth="1"/>
    <col min="15370" max="15616" width="11.5703125" style="425"/>
    <col min="15617" max="15617" width="7.85546875" style="425" customWidth="1"/>
    <col min="15618" max="15618" width="19.42578125" style="425" customWidth="1"/>
    <col min="15619" max="15619" width="12.5703125" style="425" customWidth="1"/>
    <col min="15620" max="15620" width="17.85546875" style="425" customWidth="1"/>
    <col min="15621" max="15621" width="19.85546875" style="425" customWidth="1"/>
    <col min="15622" max="15622" width="9.28515625" style="425" customWidth="1"/>
    <col min="15623" max="15623" width="14.7109375" style="425" customWidth="1"/>
    <col min="15624" max="15624" width="21.28515625" style="425" customWidth="1"/>
    <col min="15625" max="15625" width="29.28515625" style="425" customWidth="1"/>
    <col min="15626" max="15872" width="11.5703125" style="425"/>
    <col min="15873" max="15873" width="7.85546875" style="425" customWidth="1"/>
    <col min="15874" max="15874" width="19.42578125" style="425" customWidth="1"/>
    <col min="15875" max="15875" width="12.5703125" style="425" customWidth="1"/>
    <col min="15876" max="15876" width="17.85546875" style="425" customWidth="1"/>
    <col min="15877" max="15877" width="19.85546875" style="425" customWidth="1"/>
    <col min="15878" max="15878" width="9.28515625" style="425" customWidth="1"/>
    <col min="15879" max="15879" width="14.7109375" style="425" customWidth="1"/>
    <col min="15880" max="15880" width="21.28515625" style="425" customWidth="1"/>
    <col min="15881" max="15881" width="29.28515625" style="425" customWidth="1"/>
    <col min="15882" max="16128" width="11.5703125" style="425"/>
    <col min="16129" max="16129" width="7.85546875" style="425" customWidth="1"/>
    <col min="16130" max="16130" width="19.42578125" style="425" customWidth="1"/>
    <col min="16131" max="16131" width="12.5703125" style="425" customWidth="1"/>
    <col min="16132" max="16132" width="17.85546875" style="425" customWidth="1"/>
    <col min="16133" max="16133" width="19.85546875" style="425" customWidth="1"/>
    <col min="16134" max="16134" width="9.28515625" style="425" customWidth="1"/>
    <col min="16135" max="16135" width="14.7109375" style="425" customWidth="1"/>
    <col min="16136" max="16136" width="21.28515625" style="425" customWidth="1"/>
    <col min="16137" max="16137" width="29.28515625" style="425" customWidth="1"/>
    <col min="16138" max="16384" width="11.5703125" style="425"/>
  </cols>
  <sheetData>
    <row r="1" spans="1:10" ht="16.5" thickBot="1">
      <c r="A1" s="894" t="s">
        <v>1021</v>
      </c>
      <c r="B1" s="894"/>
      <c r="C1" s="894"/>
      <c r="D1" s="894"/>
      <c r="E1" s="894"/>
      <c r="F1" s="894"/>
      <c r="G1" s="894"/>
      <c r="H1" s="894"/>
      <c r="I1" s="896" t="s">
        <v>823</v>
      </c>
      <c r="J1" s="900" t="s">
        <v>761</v>
      </c>
    </row>
    <row r="2" spans="1:10" ht="15.75">
      <c r="A2" s="894"/>
      <c r="B2" s="894"/>
      <c r="C2" s="894"/>
      <c r="D2" s="894"/>
      <c r="E2" s="894"/>
      <c r="F2" s="894"/>
      <c r="G2" s="894"/>
      <c r="H2" s="894"/>
      <c r="I2" s="839" t="s">
        <v>1482</v>
      </c>
      <c r="J2" s="838">
        <v>2013</v>
      </c>
    </row>
    <row r="3" spans="1:10" ht="38.25">
      <c r="A3" s="843" t="s">
        <v>752</v>
      </c>
      <c r="B3" s="843" t="s">
        <v>1022</v>
      </c>
      <c r="C3" s="843" t="s">
        <v>795</v>
      </c>
      <c r="D3" s="843" t="s">
        <v>826</v>
      </c>
      <c r="E3" s="843" t="s">
        <v>29</v>
      </c>
      <c r="F3" s="835" t="s">
        <v>1483</v>
      </c>
      <c r="G3" s="835" t="s">
        <v>1484</v>
      </c>
      <c r="H3" s="835" t="s">
        <v>16</v>
      </c>
      <c r="I3" s="835" t="s">
        <v>1485</v>
      </c>
      <c r="J3" s="843" t="s">
        <v>1486</v>
      </c>
    </row>
    <row r="4" spans="1:10" s="863" customFormat="1" ht="25.5">
      <c r="A4" s="842" t="s">
        <v>697</v>
      </c>
      <c r="B4" s="841" t="s">
        <v>743</v>
      </c>
      <c r="C4" s="842" t="s">
        <v>17</v>
      </c>
      <c r="D4" s="842" t="s">
        <v>1048</v>
      </c>
      <c r="E4" s="842" t="s">
        <v>805</v>
      </c>
      <c r="F4" s="899">
        <v>1</v>
      </c>
      <c r="G4" s="899">
        <v>1</v>
      </c>
      <c r="H4" s="899" t="s">
        <v>165</v>
      </c>
      <c r="I4" s="840"/>
      <c r="J4" s="804" t="s">
        <v>724</v>
      </c>
    </row>
    <row r="5" spans="1:10" s="863" customFormat="1" ht="25.5">
      <c r="A5" s="842" t="s">
        <v>697</v>
      </c>
      <c r="B5" s="841" t="s">
        <v>1023</v>
      </c>
      <c r="C5" s="842" t="s">
        <v>17</v>
      </c>
      <c r="D5" s="842" t="s">
        <v>1047</v>
      </c>
      <c r="E5" s="976" t="s">
        <v>806</v>
      </c>
      <c r="F5" s="977" t="s">
        <v>385</v>
      </c>
      <c r="G5" s="977" t="s">
        <v>1524</v>
      </c>
      <c r="H5" s="899">
        <v>0.19387024587802629</v>
      </c>
      <c r="I5" s="840"/>
      <c r="J5" s="804" t="s">
        <v>725</v>
      </c>
    </row>
    <row r="6" spans="1:10" s="863" customFormat="1" ht="25.5">
      <c r="A6" s="842" t="s">
        <v>697</v>
      </c>
      <c r="B6" s="841" t="s">
        <v>728</v>
      </c>
      <c r="C6" s="842" t="s">
        <v>17</v>
      </c>
      <c r="D6" s="842" t="s">
        <v>1046</v>
      </c>
      <c r="E6" s="842" t="s">
        <v>806</v>
      </c>
      <c r="F6" s="837">
        <v>0.15</v>
      </c>
      <c r="G6" s="978" t="s">
        <v>1525</v>
      </c>
      <c r="H6" s="899">
        <v>0</v>
      </c>
      <c r="I6" s="840"/>
      <c r="J6" s="804" t="s">
        <v>725</v>
      </c>
    </row>
    <row r="7" spans="1:10" s="863" customFormat="1" ht="25.5">
      <c r="A7" s="842" t="s">
        <v>697</v>
      </c>
      <c r="B7" s="841" t="s">
        <v>830</v>
      </c>
      <c r="C7" s="842" t="s">
        <v>17</v>
      </c>
      <c r="D7" s="842" t="s">
        <v>1046</v>
      </c>
      <c r="E7" s="842" t="s">
        <v>806</v>
      </c>
      <c r="F7" s="837">
        <v>0.15</v>
      </c>
      <c r="G7" s="978" t="s">
        <v>1525</v>
      </c>
      <c r="H7" s="899">
        <v>0.26979918772148909</v>
      </c>
      <c r="I7" s="840"/>
      <c r="J7" s="804" t="s">
        <v>725</v>
      </c>
    </row>
    <row r="8" spans="1:10" s="863" customFormat="1" ht="25.5">
      <c r="A8" s="842" t="s">
        <v>697</v>
      </c>
      <c r="B8" s="841" t="s">
        <v>729</v>
      </c>
      <c r="C8" s="842" t="s">
        <v>17</v>
      </c>
      <c r="D8" s="842" t="s">
        <v>1046</v>
      </c>
      <c r="E8" s="842" t="s">
        <v>806</v>
      </c>
      <c r="F8" s="837">
        <v>0.15</v>
      </c>
      <c r="G8" s="978" t="s">
        <v>1525</v>
      </c>
      <c r="H8" s="899">
        <v>0.65465367070797709</v>
      </c>
      <c r="I8" s="840"/>
      <c r="J8" s="804" t="s">
        <v>725</v>
      </c>
    </row>
    <row r="9" spans="1:10" s="863" customFormat="1" ht="25.5">
      <c r="A9" s="842" t="s">
        <v>697</v>
      </c>
      <c r="B9" s="841" t="s">
        <v>712</v>
      </c>
      <c r="C9" s="842" t="s">
        <v>17</v>
      </c>
      <c r="D9" s="842" t="s">
        <v>1046</v>
      </c>
      <c r="E9" s="842" t="s">
        <v>806</v>
      </c>
      <c r="F9" s="837">
        <v>0.15</v>
      </c>
      <c r="G9" s="978" t="s">
        <v>1525</v>
      </c>
      <c r="H9" s="899">
        <v>0.65465367070797709</v>
      </c>
      <c r="I9" s="840"/>
      <c r="J9" s="804" t="s">
        <v>725</v>
      </c>
    </row>
    <row r="10" spans="1:10" ht="25.5">
      <c r="A10" s="842" t="s">
        <v>697</v>
      </c>
      <c r="B10" s="841" t="s">
        <v>1024</v>
      </c>
      <c r="C10" s="842" t="s">
        <v>17</v>
      </c>
      <c r="D10" s="842" t="s">
        <v>1046</v>
      </c>
      <c r="E10" s="842" t="s">
        <v>806</v>
      </c>
      <c r="F10" s="837">
        <v>0.15</v>
      </c>
      <c r="G10" s="978" t="s">
        <v>1525</v>
      </c>
      <c r="H10" s="837">
        <v>0.12637088008576744</v>
      </c>
      <c r="I10" s="840"/>
      <c r="J10" s="836" t="s">
        <v>724</v>
      </c>
    </row>
    <row r="11" spans="1:10" ht="25.5">
      <c r="A11" s="842" t="s">
        <v>697</v>
      </c>
      <c r="B11" s="841" t="s">
        <v>730</v>
      </c>
      <c r="C11" s="842" t="s">
        <v>17</v>
      </c>
      <c r="D11" s="842" t="s">
        <v>1046</v>
      </c>
      <c r="E11" s="842" t="s">
        <v>806</v>
      </c>
      <c r="F11" s="899">
        <v>0.15</v>
      </c>
      <c r="G11" s="978" t="s">
        <v>1525</v>
      </c>
      <c r="H11" s="899">
        <v>9.228253301608913E-2</v>
      </c>
      <c r="I11" s="840"/>
      <c r="J11" s="804" t="s">
        <v>724</v>
      </c>
    </row>
    <row r="12" spans="1:10" ht="25.5">
      <c r="A12" s="842" t="s">
        <v>697</v>
      </c>
      <c r="B12" s="841" t="s">
        <v>731</v>
      </c>
      <c r="C12" s="842" t="s">
        <v>17</v>
      </c>
      <c r="D12" s="842" t="s">
        <v>1046</v>
      </c>
      <c r="E12" s="842" t="s">
        <v>806</v>
      </c>
      <c r="F12" s="899">
        <v>0.15</v>
      </c>
      <c r="G12" s="978" t="s">
        <v>1525</v>
      </c>
      <c r="H12" s="899">
        <v>0.23800577537137441</v>
      </c>
      <c r="I12" s="840"/>
      <c r="J12" s="804" t="s">
        <v>724</v>
      </c>
    </row>
    <row r="13" spans="1:10" ht="25.5">
      <c r="A13" s="842" t="s">
        <v>697</v>
      </c>
      <c r="B13" s="841" t="s">
        <v>732</v>
      </c>
      <c r="C13" s="842" t="s">
        <v>17</v>
      </c>
      <c r="D13" s="842" t="s">
        <v>1046</v>
      </c>
      <c r="E13" s="842" t="s">
        <v>806</v>
      </c>
      <c r="F13" s="899">
        <v>0.15</v>
      </c>
      <c r="G13" s="978" t="s">
        <v>1525</v>
      </c>
      <c r="H13" s="899">
        <v>0.14319142877103819</v>
      </c>
      <c r="I13" s="840"/>
      <c r="J13" s="804" t="s">
        <v>724</v>
      </c>
    </row>
    <row r="14" spans="1:10" ht="25.5">
      <c r="A14" s="842" t="s">
        <v>697</v>
      </c>
      <c r="B14" s="841" t="s">
        <v>1037</v>
      </c>
      <c r="C14" s="842" t="s">
        <v>17</v>
      </c>
      <c r="D14" s="842" t="s">
        <v>1046</v>
      </c>
      <c r="E14" s="842" t="s">
        <v>806</v>
      </c>
      <c r="F14" s="899">
        <v>0.15</v>
      </c>
      <c r="G14" s="978" t="s">
        <v>1525</v>
      </c>
      <c r="H14" s="899">
        <v>0.13919340256391036</v>
      </c>
      <c r="I14" s="840"/>
      <c r="J14" s="804" t="s">
        <v>724</v>
      </c>
    </row>
    <row r="15" spans="1:10" ht="25.5">
      <c r="A15" s="842" t="s">
        <v>697</v>
      </c>
      <c r="B15" s="841" t="s">
        <v>733</v>
      </c>
      <c r="C15" s="842" t="s">
        <v>17</v>
      </c>
      <c r="D15" s="842" t="s">
        <v>1046</v>
      </c>
      <c r="E15" s="842" t="s">
        <v>806</v>
      </c>
      <c r="F15" s="899">
        <v>0.15</v>
      </c>
      <c r="G15" s="978" t="s">
        <v>1525</v>
      </c>
      <c r="H15" s="899">
        <v>0.4656422286066903</v>
      </c>
      <c r="I15" s="840"/>
      <c r="J15" s="804" t="s">
        <v>724</v>
      </c>
    </row>
    <row r="16" spans="1:10" ht="25.5">
      <c r="A16" s="842" t="s">
        <v>697</v>
      </c>
      <c r="B16" s="841" t="s">
        <v>734</v>
      </c>
      <c r="C16" s="842" t="s">
        <v>17</v>
      </c>
      <c r="D16" s="842" t="s">
        <v>1046</v>
      </c>
      <c r="E16" s="842" t="s">
        <v>806</v>
      </c>
      <c r="F16" s="899">
        <v>0.15</v>
      </c>
      <c r="G16" s="978" t="s">
        <v>1525</v>
      </c>
      <c r="H16" s="899">
        <v>0.2437136070026816</v>
      </c>
      <c r="I16" s="840"/>
      <c r="J16" s="804" t="s">
        <v>724</v>
      </c>
    </row>
    <row r="17" spans="1:10" ht="25.5">
      <c r="A17" s="842" t="s">
        <v>697</v>
      </c>
      <c r="B17" s="841" t="s">
        <v>735</v>
      </c>
      <c r="C17" s="842" t="s">
        <v>17</v>
      </c>
      <c r="D17" s="842" t="s">
        <v>1046</v>
      </c>
      <c r="E17" s="842" t="s">
        <v>806</v>
      </c>
      <c r="F17" s="899">
        <v>0.15</v>
      </c>
      <c r="G17" s="978" t="s">
        <v>1525</v>
      </c>
      <c r="H17" s="899">
        <v>0</v>
      </c>
      <c r="I17" s="840"/>
      <c r="J17" s="804" t="s">
        <v>724</v>
      </c>
    </row>
    <row r="18" spans="1:10" ht="25.5">
      <c r="A18" s="842" t="s">
        <v>697</v>
      </c>
      <c r="B18" s="841" t="s">
        <v>736</v>
      </c>
      <c r="C18" s="842" t="s">
        <v>17</v>
      </c>
      <c r="D18" s="842" t="s">
        <v>1046</v>
      </c>
      <c r="E18" s="842" t="s">
        <v>806</v>
      </c>
      <c r="F18" s="899">
        <v>0.15</v>
      </c>
      <c r="G18" s="977" t="s">
        <v>1526</v>
      </c>
      <c r="H18" s="899">
        <v>0.73299844370852063</v>
      </c>
      <c r="I18" s="840"/>
      <c r="J18" s="804" t="s">
        <v>724</v>
      </c>
    </row>
    <row r="19" spans="1:10" ht="25.5">
      <c r="A19" s="842" t="s">
        <v>697</v>
      </c>
      <c r="B19" s="841" t="s">
        <v>737</v>
      </c>
      <c r="C19" s="842" t="s">
        <v>17</v>
      </c>
      <c r="D19" s="842" t="s">
        <v>1046</v>
      </c>
      <c r="E19" s="842" t="s">
        <v>806</v>
      </c>
      <c r="F19" s="899">
        <v>0.15</v>
      </c>
      <c r="G19" s="977" t="s">
        <v>1526</v>
      </c>
      <c r="H19" s="899">
        <v>1.4453419198959502E-2</v>
      </c>
      <c r="I19" s="840"/>
      <c r="J19" s="804" t="s">
        <v>724</v>
      </c>
    </row>
    <row r="20" spans="1:10" ht="25.5">
      <c r="A20" s="842" t="s">
        <v>697</v>
      </c>
      <c r="B20" s="841" t="s">
        <v>738</v>
      </c>
      <c r="C20" s="842" t="s">
        <v>17</v>
      </c>
      <c r="D20" s="842" t="s">
        <v>1046</v>
      </c>
      <c r="E20" s="842" t="s">
        <v>806</v>
      </c>
      <c r="F20" s="899">
        <v>0.15</v>
      </c>
      <c r="G20" s="977" t="s">
        <v>1526</v>
      </c>
      <c r="H20" s="899">
        <v>0.6870846652346343</v>
      </c>
      <c r="I20" s="840"/>
      <c r="J20" s="804" t="s">
        <v>724</v>
      </c>
    </row>
    <row r="21" spans="1:10" ht="25.5">
      <c r="A21" s="842" t="s">
        <v>697</v>
      </c>
      <c r="B21" s="841" t="s">
        <v>739</v>
      </c>
      <c r="C21" s="842" t="s">
        <v>17</v>
      </c>
      <c r="D21" s="842" t="s">
        <v>1046</v>
      </c>
      <c r="E21" s="842" t="s">
        <v>806</v>
      </c>
      <c r="F21" s="899">
        <v>0.15</v>
      </c>
      <c r="G21" s="977" t="s">
        <v>1526</v>
      </c>
      <c r="H21" s="899">
        <v>9.6104992666653146E-3</v>
      </c>
      <c r="I21" s="840"/>
      <c r="J21" s="804" t="s">
        <v>724</v>
      </c>
    </row>
    <row r="22" spans="1:10" ht="25.5">
      <c r="A22" s="842" t="s">
        <v>697</v>
      </c>
      <c r="B22" s="841" t="s">
        <v>740</v>
      </c>
      <c r="C22" s="842" t="s">
        <v>17</v>
      </c>
      <c r="D22" s="842" t="s">
        <v>1046</v>
      </c>
      <c r="E22" s="842" t="s">
        <v>806</v>
      </c>
      <c r="F22" s="899">
        <v>0.15</v>
      </c>
      <c r="G22" s="977" t="s">
        <v>1526</v>
      </c>
      <c r="H22" s="899">
        <v>0.61182356738068622</v>
      </c>
      <c r="I22" s="840"/>
      <c r="J22" s="804" t="s">
        <v>724</v>
      </c>
    </row>
    <row r="23" spans="1:10" ht="25.5">
      <c r="A23" s="842" t="s">
        <v>697</v>
      </c>
      <c r="B23" s="841" t="s">
        <v>741</v>
      </c>
      <c r="C23" s="842" t="s">
        <v>17</v>
      </c>
      <c r="D23" s="842" t="s">
        <v>1047</v>
      </c>
      <c r="E23" s="842" t="s">
        <v>805</v>
      </c>
      <c r="F23" s="899">
        <v>1</v>
      </c>
      <c r="G23" s="899">
        <v>0.5</v>
      </c>
      <c r="H23" s="899">
        <v>0.19387024587802629</v>
      </c>
      <c r="I23" s="840"/>
      <c r="J23" s="804" t="s">
        <v>724</v>
      </c>
    </row>
    <row r="24" spans="1:10" ht="25.5">
      <c r="A24" s="842" t="s">
        <v>697</v>
      </c>
      <c r="B24" s="841" t="s">
        <v>742</v>
      </c>
      <c r="C24" s="842" t="s">
        <v>17</v>
      </c>
      <c r="D24" s="842" t="s">
        <v>1046</v>
      </c>
      <c r="E24" s="842" t="s">
        <v>806</v>
      </c>
      <c r="F24" s="899">
        <v>0.15</v>
      </c>
      <c r="G24" s="977" t="s">
        <v>1525</v>
      </c>
      <c r="H24" s="899">
        <v>0.3</v>
      </c>
      <c r="I24" s="840"/>
      <c r="J24" s="804" t="s">
        <v>724</v>
      </c>
    </row>
    <row r="25" spans="1:10" ht="25.5">
      <c r="A25" s="842" t="s">
        <v>697</v>
      </c>
      <c r="B25" s="841" t="s">
        <v>721</v>
      </c>
      <c r="C25" s="842" t="s">
        <v>17</v>
      </c>
      <c r="D25" s="842" t="s">
        <v>1046</v>
      </c>
      <c r="E25" s="842" t="s">
        <v>806</v>
      </c>
      <c r="F25" s="899">
        <v>0.15</v>
      </c>
      <c r="G25" s="977" t="s">
        <v>1525</v>
      </c>
      <c r="H25" s="899">
        <v>0.3</v>
      </c>
      <c r="I25" s="840"/>
      <c r="J25" s="804" t="s">
        <v>724</v>
      </c>
    </row>
    <row r="26" spans="1:10" ht="25.5">
      <c r="A26" s="842" t="s">
        <v>697</v>
      </c>
      <c r="B26" s="841" t="s">
        <v>743</v>
      </c>
      <c r="C26" s="842" t="s">
        <v>17</v>
      </c>
      <c r="D26" s="842" t="s">
        <v>1048</v>
      </c>
      <c r="E26" s="842" t="s">
        <v>805</v>
      </c>
      <c r="F26" s="899">
        <v>1</v>
      </c>
      <c r="G26" s="899">
        <v>1</v>
      </c>
      <c r="H26" s="899" t="s">
        <v>165</v>
      </c>
      <c r="I26" s="840"/>
      <c r="J26" s="804" t="s">
        <v>724</v>
      </c>
    </row>
    <row r="27" spans="1:10" ht="25.5">
      <c r="A27" s="842" t="s">
        <v>697</v>
      </c>
      <c r="B27" s="841" t="s">
        <v>1023</v>
      </c>
      <c r="C27" s="842" t="s">
        <v>17</v>
      </c>
      <c r="D27" s="842" t="s">
        <v>727</v>
      </c>
      <c r="E27" s="842" t="s">
        <v>805</v>
      </c>
      <c r="F27" s="899">
        <v>0.15</v>
      </c>
      <c r="G27" s="899">
        <v>0.08</v>
      </c>
      <c r="H27" s="899">
        <v>0</v>
      </c>
      <c r="I27" s="840"/>
      <c r="J27" s="804" t="s">
        <v>725</v>
      </c>
    </row>
    <row r="28" spans="1:10" ht="25.5">
      <c r="A28" s="842" t="s">
        <v>697</v>
      </c>
      <c r="B28" s="841" t="s">
        <v>728</v>
      </c>
      <c r="C28" s="842" t="s">
        <v>17</v>
      </c>
      <c r="D28" s="842" t="s">
        <v>1046</v>
      </c>
      <c r="E28" s="842" t="s">
        <v>806</v>
      </c>
      <c r="F28" s="899">
        <v>0.22413793103448276</v>
      </c>
      <c r="G28" s="899">
        <v>1</v>
      </c>
      <c r="H28" s="899">
        <v>0.57635028068996763</v>
      </c>
      <c r="I28" s="840"/>
      <c r="J28" s="804" t="s">
        <v>725</v>
      </c>
    </row>
    <row r="29" spans="1:10" ht="25.5">
      <c r="A29" s="842" t="s">
        <v>697</v>
      </c>
      <c r="B29" s="841" t="s">
        <v>830</v>
      </c>
      <c r="C29" s="842" t="s">
        <v>17</v>
      </c>
      <c r="D29" s="842" t="s">
        <v>1046</v>
      </c>
      <c r="E29" s="842" t="s">
        <v>806</v>
      </c>
      <c r="F29" s="899">
        <v>0.22413793103448276</v>
      </c>
      <c r="G29" s="899">
        <v>1</v>
      </c>
      <c r="H29" s="899">
        <v>0.89746558169388702</v>
      </c>
      <c r="I29" s="840"/>
      <c r="J29" s="804" t="s">
        <v>725</v>
      </c>
    </row>
    <row r="30" spans="1:10" ht="25.5">
      <c r="A30" s="842" t="s">
        <v>697</v>
      </c>
      <c r="B30" s="841" t="s">
        <v>729</v>
      </c>
      <c r="C30" s="842" t="s">
        <v>17</v>
      </c>
      <c r="D30" s="842" t="s">
        <v>1046</v>
      </c>
      <c r="E30" s="842" t="s">
        <v>806</v>
      </c>
      <c r="F30" s="899">
        <v>0.22413793103448276</v>
      </c>
      <c r="G30" s="899">
        <v>1</v>
      </c>
      <c r="H30" s="899">
        <v>0.19827358424134028</v>
      </c>
      <c r="I30" s="840"/>
      <c r="J30" s="804" t="s">
        <v>725</v>
      </c>
    </row>
    <row r="31" spans="1:10" ht="25.5">
      <c r="A31" s="842" t="s">
        <v>697</v>
      </c>
      <c r="B31" s="841" t="s">
        <v>712</v>
      </c>
      <c r="C31" s="842" t="s">
        <v>17</v>
      </c>
      <c r="D31" s="842" t="s">
        <v>1046</v>
      </c>
      <c r="E31" s="842" t="s">
        <v>806</v>
      </c>
      <c r="F31" s="899">
        <v>0.22413793103448276</v>
      </c>
      <c r="G31" s="899">
        <v>1</v>
      </c>
      <c r="H31" s="899">
        <v>0.19827358424134028</v>
      </c>
      <c r="I31" s="840"/>
      <c r="J31" s="804" t="s">
        <v>725</v>
      </c>
    </row>
    <row r="32" spans="1:10" ht="25.5">
      <c r="A32" s="842" t="s">
        <v>697</v>
      </c>
      <c r="B32" s="841" t="s">
        <v>1024</v>
      </c>
      <c r="C32" s="842" t="s">
        <v>17</v>
      </c>
      <c r="D32" s="842" t="s">
        <v>1046</v>
      </c>
      <c r="E32" s="842" t="s">
        <v>806</v>
      </c>
      <c r="F32" s="899">
        <v>0.22413793103448276</v>
      </c>
      <c r="G32" s="899">
        <v>1</v>
      </c>
      <c r="H32" s="899">
        <v>0.27236375527050749</v>
      </c>
      <c r="I32" s="840"/>
      <c r="J32" s="804" t="s">
        <v>725</v>
      </c>
    </row>
    <row r="33" spans="1:10" ht="25.5">
      <c r="A33" s="842" t="s">
        <v>697</v>
      </c>
      <c r="B33" s="841" t="s">
        <v>730</v>
      </c>
      <c r="C33" s="842" t="s">
        <v>17</v>
      </c>
      <c r="D33" s="842" t="s">
        <v>1046</v>
      </c>
      <c r="E33" s="842" t="s">
        <v>806</v>
      </c>
      <c r="F33" s="899">
        <v>0.22413793103448276</v>
      </c>
      <c r="G33" s="899">
        <v>1</v>
      </c>
      <c r="H33" s="899">
        <v>0.4593339034004173</v>
      </c>
      <c r="I33" s="840"/>
      <c r="J33" s="804" t="s">
        <v>725</v>
      </c>
    </row>
    <row r="34" spans="1:10" ht="25.5">
      <c r="A34" s="842" t="s">
        <v>697</v>
      </c>
      <c r="B34" s="841" t="s">
        <v>731</v>
      </c>
      <c r="C34" s="842" t="s">
        <v>17</v>
      </c>
      <c r="D34" s="842" t="s">
        <v>1046</v>
      </c>
      <c r="E34" s="842" t="s">
        <v>806</v>
      </c>
      <c r="F34" s="899" t="s">
        <v>1043</v>
      </c>
      <c r="G34" s="899" t="s">
        <v>1043</v>
      </c>
      <c r="H34" s="899" t="s">
        <v>1043</v>
      </c>
      <c r="I34" s="840"/>
      <c r="J34" s="804" t="s">
        <v>725</v>
      </c>
    </row>
    <row r="35" spans="1:10" ht="25.5">
      <c r="A35" s="842" t="s">
        <v>697</v>
      </c>
      <c r="B35" s="841" t="s">
        <v>732</v>
      </c>
      <c r="C35" s="842" t="s">
        <v>17</v>
      </c>
      <c r="D35" s="842" t="s">
        <v>1046</v>
      </c>
      <c r="E35" s="842" t="s">
        <v>806</v>
      </c>
      <c r="F35" s="899">
        <v>0.22413793103448276</v>
      </c>
      <c r="G35" s="899">
        <v>1</v>
      </c>
      <c r="H35" s="899">
        <v>0.2829752369095504</v>
      </c>
      <c r="I35" s="840"/>
      <c r="J35" s="804" t="s">
        <v>725</v>
      </c>
    </row>
    <row r="36" spans="1:10" ht="25.5">
      <c r="A36" s="842" t="s">
        <v>697</v>
      </c>
      <c r="B36" s="841" t="s">
        <v>1037</v>
      </c>
      <c r="C36" s="842" t="s">
        <v>17</v>
      </c>
      <c r="D36" s="842" t="s">
        <v>1046</v>
      </c>
      <c r="E36" s="842" t="s">
        <v>806</v>
      </c>
      <c r="F36" s="899">
        <v>0.22413793103448276</v>
      </c>
      <c r="G36" s="899">
        <v>1</v>
      </c>
      <c r="H36" s="899">
        <v>0.13986971850229934</v>
      </c>
      <c r="I36" s="840"/>
      <c r="J36" s="804" t="s">
        <v>725</v>
      </c>
    </row>
    <row r="37" spans="1:10" ht="25.5">
      <c r="A37" s="842" t="s">
        <v>697</v>
      </c>
      <c r="B37" s="841" t="s">
        <v>733</v>
      </c>
      <c r="C37" s="842" t="s">
        <v>17</v>
      </c>
      <c r="D37" s="842" t="s">
        <v>1046</v>
      </c>
      <c r="E37" s="842" t="s">
        <v>806</v>
      </c>
      <c r="F37" s="899">
        <v>0.22413793103448276</v>
      </c>
      <c r="G37" s="899">
        <v>1</v>
      </c>
      <c r="H37" s="899">
        <v>0.26044838237320511</v>
      </c>
      <c r="I37" s="840"/>
      <c r="J37" s="804" t="s">
        <v>725</v>
      </c>
    </row>
    <row r="38" spans="1:10" ht="25.5">
      <c r="A38" s="842" t="s">
        <v>697</v>
      </c>
      <c r="B38" s="841" t="s">
        <v>734</v>
      </c>
      <c r="C38" s="842" t="s">
        <v>17</v>
      </c>
      <c r="D38" s="842" t="s">
        <v>1046</v>
      </c>
      <c r="E38" s="842" t="s">
        <v>806</v>
      </c>
      <c r="F38" s="899">
        <v>0.22413793103448276</v>
      </c>
      <c r="G38" s="899">
        <v>1</v>
      </c>
      <c r="H38" s="899">
        <v>0.48471315265799386</v>
      </c>
      <c r="I38" s="840"/>
      <c r="J38" s="804" t="s">
        <v>725</v>
      </c>
    </row>
    <row r="39" spans="1:10" ht="25.5">
      <c r="A39" s="842" t="s">
        <v>697</v>
      </c>
      <c r="B39" s="841" t="s">
        <v>735</v>
      </c>
      <c r="C39" s="842" t="s">
        <v>17</v>
      </c>
      <c r="D39" s="842" t="s">
        <v>1046</v>
      </c>
      <c r="E39" s="842" t="s">
        <v>806</v>
      </c>
      <c r="F39" s="899">
        <v>0.22413793103448276</v>
      </c>
      <c r="G39" s="899">
        <v>1</v>
      </c>
      <c r="H39" s="899">
        <v>0.51502620262460475</v>
      </c>
      <c r="I39" s="840"/>
      <c r="J39" s="804" t="s">
        <v>725</v>
      </c>
    </row>
    <row r="40" spans="1:10" ht="25.5">
      <c r="A40" s="842" t="s">
        <v>697</v>
      </c>
      <c r="B40" s="841" t="s">
        <v>736</v>
      </c>
      <c r="C40" s="842" t="s">
        <v>17</v>
      </c>
      <c r="D40" s="842" t="s">
        <v>1046</v>
      </c>
      <c r="E40" s="842" t="s">
        <v>806</v>
      </c>
      <c r="F40" s="899">
        <v>0.22413793103448276</v>
      </c>
      <c r="G40" s="899">
        <v>1</v>
      </c>
      <c r="H40" s="899">
        <v>0.43733822157950969</v>
      </c>
      <c r="I40" s="840"/>
      <c r="J40" s="804" t="s">
        <v>725</v>
      </c>
    </row>
    <row r="41" spans="1:10" ht="25.5">
      <c r="A41" s="842" t="s">
        <v>697</v>
      </c>
      <c r="B41" s="841" t="s">
        <v>737</v>
      </c>
      <c r="C41" s="842" t="s">
        <v>17</v>
      </c>
      <c r="D41" s="842" t="s">
        <v>1046</v>
      </c>
      <c r="E41" s="842" t="s">
        <v>806</v>
      </c>
      <c r="F41" s="899">
        <v>0.22413793103448276</v>
      </c>
      <c r="G41" s="899">
        <v>1</v>
      </c>
      <c r="H41" s="899">
        <v>0.22633572951092998</v>
      </c>
      <c r="I41" s="840"/>
      <c r="J41" s="804" t="s">
        <v>725</v>
      </c>
    </row>
    <row r="42" spans="1:10" ht="25.5">
      <c r="A42" s="842" t="s">
        <v>697</v>
      </c>
      <c r="B42" s="841" t="s">
        <v>738</v>
      </c>
      <c r="C42" s="842" t="s">
        <v>17</v>
      </c>
      <c r="D42" s="842" t="s">
        <v>1046</v>
      </c>
      <c r="E42" s="842" t="s">
        <v>806</v>
      </c>
      <c r="F42" s="899">
        <v>0.22413793103448276</v>
      </c>
      <c r="G42" s="899">
        <v>1</v>
      </c>
      <c r="H42" s="899">
        <v>0.39317141103537007</v>
      </c>
      <c r="I42" s="840"/>
      <c r="J42" s="804" t="s">
        <v>725</v>
      </c>
    </row>
    <row r="43" spans="1:10" ht="25.5">
      <c r="A43" s="842" t="s">
        <v>697</v>
      </c>
      <c r="B43" s="841" t="s">
        <v>739</v>
      </c>
      <c r="C43" s="842" t="s">
        <v>17</v>
      </c>
      <c r="D43" s="842" t="s">
        <v>1046</v>
      </c>
      <c r="E43" s="842" t="s">
        <v>806</v>
      </c>
      <c r="F43" s="899" t="s">
        <v>1043</v>
      </c>
      <c r="G43" s="899" t="s">
        <v>1043</v>
      </c>
      <c r="H43" s="899" t="s">
        <v>1043</v>
      </c>
      <c r="I43" s="840"/>
      <c r="J43" s="804" t="s">
        <v>725</v>
      </c>
    </row>
    <row r="44" spans="1:10" ht="25.5">
      <c r="A44" s="842" t="s">
        <v>697</v>
      </c>
      <c r="B44" s="841" t="s">
        <v>740</v>
      </c>
      <c r="C44" s="842" t="s">
        <v>17</v>
      </c>
      <c r="D44" s="842" t="s">
        <v>1046</v>
      </c>
      <c r="E44" s="842" t="s">
        <v>806</v>
      </c>
      <c r="F44" s="899" t="s">
        <v>1043</v>
      </c>
      <c r="G44" s="899" t="s">
        <v>1043</v>
      </c>
      <c r="H44" s="899" t="s">
        <v>1043</v>
      </c>
      <c r="I44" s="840"/>
      <c r="J44" s="804" t="s">
        <v>725</v>
      </c>
    </row>
    <row r="45" spans="1:10" ht="25.5">
      <c r="A45" s="842" t="s">
        <v>697</v>
      </c>
      <c r="B45" s="841" t="s">
        <v>741</v>
      </c>
      <c r="C45" s="842" t="s">
        <v>17</v>
      </c>
      <c r="D45" s="842" t="s">
        <v>727</v>
      </c>
      <c r="E45" s="842" t="s">
        <v>805</v>
      </c>
      <c r="F45" s="899">
        <v>1</v>
      </c>
      <c r="G45" s="899">
        <v>1</v>
      </c>
      <c r="H45" s="899">
        <v>0.46200378614368903</v>
      </c>
      <c r="I45" s="840"/>
      <c r="J45" s="804" t="s">
        <v>725</v>
      </c>
    </row>
    <row r="46" spans="1:10" ht="25.5">
      <c r="A46" s="842" t="s">
        <v>697</v>
      </c>
      <c r="B46" s="841" t="s">
        <v>742</v>
      </c>
      <c r="C46" s="842" t="s">
        <v>17</v>
      </c>
      <c r="D46" s="842" t="s">
        <v>1046</v>
      </c>
      <c r="E46" s="842" t="s">
        <v>806</v>
      </c>
      <c r="F46" s="899">
        <v>0.22413793103448276</v>
      </c>
      <c r="G46" s="899">
        <v>1</v>
      </c>
      <c r="H46" s="899">
        <v>9.3846656627778691E-2</v>
      </c>
      <c r="I46" s="840"/>
      <c r="J46" s="804" t="s">
        <v>725</v>
      </c>
    </row>
    <row r="47" spans="1:10" ht="25.5">
      <c r="A47" s="842" t="s">
        <v>697</v>
      </c>
      <c r="B47" s="841" t="s">
        <v>721</v>
      </c>
      <c r="C47" s="842" t="s">
        <v>17</v>
      </c>
      <c r="D47" s="842" t="s">
        <v>1046</v>
      </c>
      <c r="E47" s="842" t="s">
        <v>806</v>
      </c>
      <c r="F47" s="899">
        <v>0.22413793103448276</v>
      </c>
      <c r="G47" s="899">
        <v>1</v>
      </c>
      <c r="H47" s="899">
        <v>9.3846656627778691E-2</v>
      </c>
      <c r="I47" s="840"/>
      <c r="J47" s="804" t="s">
        <v>725</v>
      </c>
    </row>
    <row r="48" spans="1:10" ht="25.5">
      <c r="A48" s="842" t="s">
        <v>697</v>
      </c>
      <c r="B48" s="841" t="s">
        <v>743</v>
      </c>
      <c r="C48" s="842" t="s">
        <v>17</v>
      </c>
      <c r="D48" s="842" t="s">
        <v>1048</v>
      </c>
      <c r="E48" s="842" t="s">
        <v>805</v>
      </c>
      <c r="F48" s="899">
        <v>1</v>
      </c>
      <c r="G48" s="899">
        <v>1</v>
      </c>
      <c r="H48" s="899">
        <v>0</v>
      </c>
      <c r="I48" s="840"/>
      <c r="J48" s="804" t="s">
        <v>725</v>
      </c>
    </row>
    <row r="49" spans="1:10" ht="25.5">
      <c r="A49" s="842" t="s">
        <v>697</v>
      </c>
      <c r="B49" s="841" t="s">
        <v>1023</v>
      </c>
      <c r="C49" s="842" t="s">
        <v>17</v>
      </c>
      <c r="D49" s="842" t="s">
        <v>1046</v>
      </c>
      <c r="E49" s="842" t="s">
        <v>805</v>
      </c>
      <c r="F49" s="899">
        <v>0.14814814814814814</v>
      </c>
      <c r="G49" s="899">
        <v>0.5714285714285714</v>
      </c>
      <c r="H49" s="899">
        <v>0</v>
      </c>
      <c r="I49" s="840"/>
      <c r="J49" s="804" t="s">
        <v>726</v>
      </c>
    </row>
    <row r="50" spans="1:10" ht="25.5">
      <c r="A50" s="842" t="s">
        <v>697</v>
      </c>
      <c r="B50" s="841" t="s">
        <v>728</v>
      </c>
      <c r="C50" s="842" t="s">
        <v>17</v>
      </c>
      <c r="D50" s="842" t="s">
        <v>1046</v>
      </c>
      <c r="E50" s="842" t="s">
        <v>806</v>
      </c>
      <c r="F50" s="899">
        <v>0.14814814814814814</v>
      </c>
      <c r="G50" s="899">
        <v>0.5714285714285714</v>
      </c>
      <c r="H50" s="899">
        <v>0</v>
      </c>
      <c r="I50" s="840"/>
      <c r="J50" s="804" t="s">
        <v>726</v>
      </c>
    </row>
    <row r="51" spans="1:10" ht="25.5">
      <c r="A51" s="842" t="s">
        <v>697</v>
      </c>
      <c r="B51" s="841" t="s">
        <v>830</v>
      </c>
      <c r="C51" s="842" t="s">
        <v>17</v>
      </c>
      <c r="D51" s="842" t="s">
        <v>1046</v>
      </c>
      <c r="E51" s="842" t="s">
        <v>806</v>
      </c>
      <c r="F51" s="899">
        <v>0.14814814814814814</v>
      </c>
      <c r="G51" s="899">
        <v>0.5714285714285714</v>
      </c>
      <c r="H51" s="899">
        <v>1.0526455651583548</v>
      </c>
      <c r="I51" s="840"/>
      <c r="J51" s="804" t="s">
        <v>726</v>
      </c>
    </row>
    <row r="52" spans="1:10" ht="25.5">
      <c r="A52" s="842" t="s">
        <v>697</v>
      </c>
      <c r="B52" s="841" t="s">
        <v>729</v>
      </c>
      <c r="C52" s="842" t="s">
        <v>17</v>
      </c>
      <c r="D52" s="842" t="s">
        <v>1046</v>
      </c>
      <c r="E52" s="842" t="s">
        <v>806</v>
      </c>
      <c r="F52" s="899">
        <v>0.14814814814814814</v>
      </c>
      <c r="G52" s="899">
        <v>0.5714285714285714</v>
      </c>
      <c r="H52" s="899">
        <v>0.5841415836438778</v>
      </c>
      <c r="I52" s="840"/>
      <c r="J52" s="804" t="s">
        <v>726</v>
      </c>
    </row>
    <row r="53" spans="1:10" ht="25.5">
      <c r="A53" s="842" t="s">
        <v>697</v>
      </c>
      <c r="B53" s="841" t="s">
        <v>712</v>
      </c>
      <c r="C53" s="842" t="s">
        <v>17</v>
      </c>
      <c r="D53" s="842" t="s">
        <v>1046</v>
      </c>
      <c r="E53" s="842" t="s">
        <v>806</v>
      </c>
      <c r="F53" s="899">
        <v>0.14814814814814814</v>
      </c>
      <c r="G53" s="899">
        <v>0.5714285714285714</v>
      </c>
      <c r="H53" s="899">
        <v>0.5841415836438778</v>
      </c>
      <c r="I53" s="840"/>
      <c r="J53" s="804" t="s">
        <v>726</v>
      </c>
    </row>
    <row r="54" spans="1:10" ht="25.5">
      <c r="A54" s="842" t="s">
        <v>697</v>
      </c>
      <c r="B54" s="841" t="s">
        <v>1024</v>
      </c>
      <c r="C54" s="842" t="s">
        <v>17</v>
      </c>
      <c r="D54" s="842" t="s">
        <v>1046</v>
      </c>
      <c r="E54" s="842" t="s">
        <v>806</v>
      </c>
      <c r="F54" s="899">
        <v>0.14814814814814814</v>
      </c>
      <c r="G54" s="899">
        <v>0.5714285714285714</v>
      </c>
      <c r="H54" s="899">
        <v>0.30476168230978234</v>
      </c>
      <c r="I54" s="840"/>
      <c r="J54" s="804" t="s">
        <v>726</v>
      </c>
    </row>
    <row r="55" spans="1:10" ht="25.5">
      <c r="A55" s="842" t="s">
        <v>697</v>
      </c>
      <c r="B55" s="841" t="s">
        <v>730</v>
      </c>
      <c r="C55" s="842" t="s">
        <v>17</v>
      </c>
      <c r="D55" s="842" t="s">
        <v>1046</v>
      </c>
      <c r="E55" s="842" t="s">
        <v>806</v>
      </c>
      <c r="F55" s="899">
        <v>0.14814814814814814</v>
      </c>
      <c r="G55" s="899">
        <v>0.5714285714285714</v>
      </c>
      <c r="H55" s="899">
        <v>0.69879350658233885</v>
      </c>
      <c r="I55" s="840"/>
      <c r="J55" s="804" t="s">
        <v>726</v>
      </c>
    </row>
    <row r="56" spans="1:10" ht="25.5">
      <c r="A56" s="842" t="s">
        <v>697</v>
      </c>
      <c r="B56" s="841" t="s">
        <v>731</v>
      </c>
      <c r="C56" s="842" t="s">
        <v>17</v>
      </c>
      <c r="D56" s="842" t="s">
        <v>1046</v>
      </c>
      <c r="E56" s="842" t="s">
        <v>806</v>
      </c>
      <c r="F56" s="899" t="s">
        <v>1043</v>
      </c>
      <c r="G56" s="899" t="s">
        <v>1043</v>
      </c>
      <c r="H56" s="899" t="s">
        <v>1043</v>
      </c>
      <c r="I56" s="840"/>
      <c r="J56" s="804" t="s">
        <v>726</v>
      </c>
    </row>
    <row r="57" spans="1:10" ht="25.5">
      <c r="A57" s="842" t="s">
        <v>697</v>
      </c>
      <c r="B57" s="841" t="s">
        <v>732</v>
      </c>
      <c r="C57" s="842" t="s">
        <v>17</v>
      </c>
      <c r="D57" s="842" t="s">
        <v>1046</v>
      </c>
      <c r="E57" s="842" t="s">
        <v>806</v>
      </c>
      <c r="F57" s="899">
        <v>0.14814814814814814</v>
      </c>
      <c r="G57" s="899">
        <v>0.5714285714285714</v>
      </c>
      <c r="H57" s="899">
        <v>0.30840958477058428</v>
      </c>
      <c r="I57" s="840"/>
      <c r="J57" s="804" t="s">
        <v>726</v>
      </c>
    </row>
    <row r="58" spans="1:10" ht="25.5">
      <c r="A58" s="842" t="s">
        <v>697</v>
      </c>
      <c r="B58" s="841" t="s">
        <v>1037</v>
      </c>
      <c r="C58" s="842" t="s">
        <v>17</v>
      </c>
      <c r="D58" s="842" t="s">
        <v>1046</v>
      </c>
      <c r="E58" s="842" t="s">
        <v>806</v>
      </c>
      <c r="F58" s="899">
        <v>0.14814814814814814</v>
      </c>
      <c r="G58" s="899">
        <v>0.5714285714285714</v>
      </c>
      <c r="H58" s="899">
        <v>0.33913616391693341</v>
      </c>
      <c r="I58" s="840"/>
      <c r="J58" s="804" t="s">
        <v>726</v>
      </c>
    </row>
    <row r="59" spans="1:10" ht="25.5">
      <c r="A59" s="842" t="s">
        <v>697</v>
      </c>
      <c r="B59" s="841" t="s">
        <v>733</v>
      </c>
      <c r="C59" s="842" t="s">
        <v>17</v>
      </c>
      <c r="D59" s="842" t="s">
        <v>1046</v>
      </c>
      <c r="E59" s="842" t="s">
        <v>806</v>
      </c>
      <c r="F59" s="899">
        <v>0.14814814814814814</v>
      </c>
      <c r="G59" s="899">
        <v>0.5714285714285714</v>
      </c>
      <c r="H59" s="899">
        <v>0.28582403155227015</v>
      </c>
      <c r="I59" s="840"/>
      <c r="J59" s="804" t="s">
        <v>726</v>
      </c>
    </row>
    <row r="60" spans="1:10" ht="25.5">
      <c r="A60" s="842" t="s">
        <v>697</v>
      </c>
      <c r="B60" s="841" t="s">
        <v>734</v>
      </c>
      <c r="C60" s="842" t="s">
        <v>17</v>
      </c>
      <c r="D60" s="842" t="s">
        <v>1046</v>
      </c>
      <c r="E60" s="842" t="s">
        <v>806</v>
      </c>
      <c r="F60" s="899">
        <v>0.14814814814814814</v>
      </c>
      <c r="G60" s="899">
        <v>0.5714285714285714</v>
      </c>
      <c r="H60" s="899">
        <v>0.25499360971536883</v>
      </c>
      <c r="I60" s="840"/>
      <c r="J60" s="804" t="s">
        <v>726</v>
      </c>
    </row>
    <row r="61" spans="1:10" ht="25.5">
      <c r="A61" s="842" t="s">
        <v>697</v>
      </c>
      <c r="B61" s="841" t="s">
        <v>735</v>
      </c>
      <c r="C61" s="842" t="s">
        <v>17</v>
      </c>
      <c r="D61" s="842" t="s">
        <v>1046</v>
      </c>
      <c r="E61" s="842" t="s">
        <v>806</v>
      </c>
      <c r="F61" s="899">
        <v>0.14814814814814814</v>
      </c>
      <c r="G61" s="899">
        <v>0.5714285714285714</v>
      </c>
      <c r="H61" s="899">
        <v>0</v>
      </c>
      <c r="I61" s="840"/>
      <c r="J61" s="804" t="s">
        <v>726</v>
      </c>
    </row>
    <row r="62" spans="1:10" ht="25.5">
      <c r="A62" s="842" t="s">
        <v>697</v>
      </c>
      <c r="B62" s="841" t="s">
        <v>736</v>
      </c>
      <c r="C62" s="842" t="s">
        <v>17</v>
      </c>
      <c r="D62" s="842" t="s">
        <v>1046</v>
      </c>
      <c r="E62" s="842" t="s">
        <v>806</v>
      </c>
      <c r="F62" s="899">
        <v>0.14814814814814814</v>
      </c>
      <c r="G62" s="899">
        <v>0.5714285714285714</v>
      </c>
      <c r="H62" s="899">
        <v>0.42122112502149983</v>
      </c>
      <c r="I62" s="840"/>
      <c r="J62" s="804" t="s">
        <v>726</v>
      </c>
    </row>
    <row r="63" spans="1:10" ht="25.5">
      <c r="A63" s="842" t="s">
        <v>697</v>
      </c>
      <c r="B63" s="841" t="s">
        <v>737</v>
      </c>
      <c r="C63" s="842" t="s">
        <v>17</v>
      </c>
      <c r="D63" s="842" t="s">
        <v>1046</v>
      </c>
      <c r="E63" s="842" t="s">
        <v>806</v>
      </c>
      <c r="F63" s="899">
        <v>0.14814814814814814</v>
      </c>
      <c r="G63" s="899">
        <v>0.5714285714285714</v>
      </c>
      <c r="H63" s="899">
        <v>0.58528562798865169</v>
      </c>
      <c r="I63" s="840"/>
      <c r="J63" s="804" t="s">
        <v>726</v>
      </c>
    </row>
    <row r="64" spans="1:10" ht="25.5">
      <c r="A64" s="842" t="s">
        <v>697</v>
      </c>
      <c r="B64" s="841" t="s">
        <v>738</v>
      </c>
      <c r="C64" s="842" t="s">
        <v>17</v>
      </c>
      <c r="D64" s="842" t="s">
        <v>1046</v>
      </c>
      <c r="E64" s="842" t="s">
        <v>806</v>
      </c>
      <c r="F64" s="899">
        <v>0.14814814814814814</v>
      </c>
      <c r="G64" s="899">
        <v>0.5714285714285714</v>
      </c>
      <c r="H64" s="899">
        <v>0.44713617083203078</v>
      </c>
      <c r="I64" s="840"/>
      <c r="J64" s="804" t="s">
        <v>726</v>
      </c>
    </row>
    <row r="65" spans="1:10" ht="25.5">
      <c r="A65" s="842" t="s">
        <v>697</v>
      </c>
      <c r="B65" s="841" t="s">
        <v>739</v>
      </c>
      <c r="C65" s="842" t="s">
        <v>17</v>
      </c>
      <c r="D65" s="842" t="s">
        <v>1046</v>
      </c>
      <c r="E65" s="842" t="s">
        <v>806</v>
      </c>
      <c r="F65" s="899" t="s">
        <v>1043</v>
      </c>
      <c r="G65" s="899" t="s">
        <v>1043</v>
      </c>
      <c r="H65" s="899" t="s">
        <v>1043</v>
      </c>
      <c r="I65" s="840"/>
      <c r="J65" s="804" t="s">
        <v>726</v>
      </c>
    </row>
    <row r="66" spans="1:10" ht="25.5">
      <c r="A66" s="842" t="s">
        <v>697</v>
      </c>
      <c r="B66" s="841" t="s">
        <v>740</v>
      </c>
      <c r="C66" s="842" t="s">
        <v>17</v>
      </c>
      <c r="D66" s="842" t="s">
        <v>1046</v>
      </c>
      <c r="E66" s="842" t="s">
        <v>806</v>
      </c>
      <c r="F66" s="899" t="s">
        <v>1043</v>
      </c>
      <c r="G66" s="899" t="s">
        <v>1043</v>
      </c>
      <c r="H66" s="899" t="s">
        <v>1043</v>
      </c>
      <c r="I66" s="840"/>
      <c r="J66" s="804" t="s">
        <v>726</v>
      </c>
    </row>
    <row r="67" spans="1:10" ht="25.5">
      <c r="A67" s="842" t="s">
        <v>697</v>
      </c>
      <c r="B67" s="841" t="s">
        <v>741</v>
      </c>
      <c r="C67" s="842" t="s">
        <v>17</v>
      </c>
      <c r="D67" s="842" t="s">
        <v>727</v>
      </c>
      <c r="E67" s="842" t="s">
        <v>805</v>
      </c>
      <c r="F67" s="899">
        <v>1</v>
      </c>
      <c r="G67" s="899">
        <v>1</v>
      </c>
      <c r="H67" s="899">
        <v>0</v>
      </c>
      <c r="I67" s="840"/>
      <c r="J67" s="804" t="s">
        <v>726</v>
      </c>
    </row>
    <row r="68" spans="1:10" ht="25.5">
      <c r="A68" s="842" t="s">
        <v>697</v>
      </c>
      <c r="B68" s="841" t="s">
        <v>742</v>
      </c>
      <c r="C68" s="842" t="s">
        <v>17</v>
      </c>
      <c r="D68" s="842" t="s">
        <v>1046</v>
      </c>
      <c r="E68" s="842" t="s">
        <v>806</v>
      </c>
      <c r="F68" s="899">
        <v>0.14814814814814814</v>
      </c>
      <c r="G68" s="899">
        <v>0.5714285714285714</v>
      </c>
      <c r="H68" s="899">
        <v>0.22724992992431148</v>
      </c>
      <c r="I68" s="840"/>
      <c r="J68" s="804" t="s">
        <v>726</v>
      </c>
    </row>
    <row r="69" spans="1:10" ht="25.5">
      <c r="A69" s="842" t="s">
        <v>697</v>
      </c>
      <c r="B69" s="841" t="s">
        <v>721</v>
      </c>
      <c r="C69" s="842" t="s">
        <v>17</v>
      </c>
      <c r="D69" s="842" t="s">
        <v>1046</v>
      </c>
      <c r="E69" s="842" t="s">
        <v>806</v>
      </c>
      <c r="F69" s="899">
        <v>0.14814814814814814</v>
      </c>
      <c r="G69" s="899">
        <v>0.5714285714285714</v>
      </c>
      <c r="H69" s="899">
        <v>0.22724992992431148</v>
      </c>
      <c r="I69" s="840"/>
      <c r="J69" s="804" t="s">
        <v>726</v>
      </c>
    </row>
    <row r="70" spans="1:10" ht="25.5">
      <c r="A70" s="842" t="s">
        <v>697</v>
      </c>
      <c r="B70" s="841" t="s">
        <v>743</v>
      </c>
      <c r="C70" s="842" t="s">
        <v>17</v>
      </c>
      <c r="D70" s="842" t="s">
        <v>1047</v>
      </c>
      <c r="E70" s="842" t="s">
        <v>805</v>
      </c>
      <c r="F70" s="899">
        <v>1</v>
      </c>
      <c r="G70" s="899">
        <v>1</v>
      </c>
      <c r="H70" s="899">
        <v>0</v>
      </c>
      <c r="I70" s="840"/>
      <c r="J70" s="804" t="s">
        <v>726</v>
      </c>
    </row>
    <row r="71" spans="1:10">
      <c r="A71" s="895" t="s">
        <v>30</v>
      </c>
      <c r="B71" s="895"/>
      <c r="C71" s="895"/>
      <c r="D71" s="895"/>
      <c r="E71" s="895"/>
      <c r="F71" s="895"/>
      <c r="G71" s="895"/>
      <c r="H71" s="895"/>
      <c r="I71" s="897"/>
      <c r="J71" s="893"/>
    </row>
    <row r="72" spans="1:10">
      <c r="A72" s="895" t="s">
        <v>1487</v>
      </c>
      <c r="B72" s="895"/>
      <c r="C72" s="895"/>
      <c r="D72" s="895"/>
      <c r="E72" s="895"/>
      <c r="F72" s="895"/>
      <c r="G72" s="895"/>
      <c r="H72" s="895"/>
      <c r="I72" s="893"/>
      <c r="J72" s="893"/>
    </row>
    <row r="73" spans="1:10">
      <c r="A73" s="898" t="s">
        <v>1488</v>
      </c>
      <c r="B73" s="893"/>
      <c r="C73" s="893"/>
      <c r="D73" s="893"/>
      <c r="E73" s="893"/>
      <c r="F73" s="893"/>
      <c r="G73" s="893"/>
      <c r="H73" s="893"/>
      <c r="I73" s="893"/>
      <c r="J73" s="893"/>
    </row>
  </sheetData>
  <customSheetViews>
    <customSheetView guid="{1A05CC46-E8C1-47E6-B06E-E341483B0B83}" showPageBreaks="1" fitToPage="1" printArea="1">
      <selection activeCell="J3" sqref="J3"/>
      <colBreaks count="1" manualBreakCount="1">
        <brk id="9" max="1048575" man="1"/>
      </colBreaks>
      <pageMargins left="0.70833333333333337" right="0.70833333333333337" top="0.78749999999999998" bottom="0.78749999999999998" header="0.51180555555555551" footer="0.51180555555555551"/>
      <pageSetup paperSize="9" scale="10" firstPageNumber="0" fitToHeight="7" orientation="portrait" horizontalDpi="300" verticalDpi="300" r:id="rId1"/>
      <headerFooter alignWithMargins="0">
        <oddHeader>&amp;R&amp;P of &amp;N</oddHeader>
        <oddFooter>&amp;L&amp;F&amp;C&amp;A&amp;R&amp;D</oddFooter>
      </headerFooter>
    </customSheetView>
    <customSheetView guid="{7665AB54-3FD1-4E19-96C0-77A2754FE0B5}" showPageBreaks="1" fitToPage="1" printArea="1" showRuler="0">
      <selection sqref="A1:I97"/>
      <colBreaks count="1" manualBreakCount="1">
        <brk id="9" max="1048575" man="1"/>
      </colBreaks>
      <pageMargins left="0.70833333333333337" right="0.70833333333333337" top="0.78749999999999998" bottom="0.78749999999999998" header="0.51180555555555551" footer="0.51180555555555551"/>
      <pageSetup paperSize="9" scale="58" firstPageNumber="0" fitToHeight="7" orientation="portrait" horizontalDpi="300" verticalDpi="300"/>
      <headerFooter alignWithMargins="0">
        <oddHeader>&amp;R&amp;P of &amp;N</oddHeader>
        <oddFooter>&amp;L&amp;F&amp;C&amp;A&amp;R&amp;D</oddFooter>
      </headerFooter>
    </customSheetView>
    <customSheetView guid="{07C8CEEF-9046-4EF8-9C0B-911B65CC3011}" showPageBreaks="1" fitToPage="1" printArea="1">
      <selection activeCell="H24" sqref="H24"/>
      <colBreaks count="1" manualBreakCount="1">
        <brk id="9" max="1048575" man="1"/>
      </colBreaks>
      <pageMargins left="0.70833333333333337" right="0.70833333333333337" top="0.78749999999999998" bottom="0.78749999999999998" header="0.51180555555555551" footer="0.51180555555555551"/>
      <pageSetup paperSize="9" scale="58" firstPageNumber="0" fitToHeight="7" orientation="portrait" horizontalDpi="300" verticalDpi="300" r:id="rId2"/>
      <headerFooter alignWithMargins="0">
        <oddHeader>&amp;R&amp;P of &amp;N</oddHeader>
        <oddFooter>&amp;L&amp;F&amp;C&amp;A&amp;R&amp;D</oddFooter>
      </headerFooter>
    </customSheetView>
  </customSheetViews>
  <phoneticPr fontId="47" type="noConversion"/>
  <pageMargins left="0.70833333333333337" right="0.70833333333333337" top="0.78749999999999998" bottom="0.78749999999999998" header="0.51180555555555551" footer="0.51180555555555551"/>
  <pageSetup paperSize="9" scale="58" firstPageNumber="0" fitToHeight="7" orientation="portrait" horizontalDpi="300" verticalDpi="300" r:id="rId3"/>
  <headerFooter alignWithMargins="0">
    <oddHeader>&amp;R&amp;P of &amp;N</oddHeader>
    <oddFooter>&amp;L&amp;F&amp;C&amp;A&amp;R&amp;D</oddFooter>
  </headerFooter>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activeCell="B5" sqref="B5"/>
    </sheetView>
  </sheetViews>
  <sheetFormatPr defaultColWidth="11.42578125" defaultRowHeight="12.75"/>
  <cols>
    <col min="1" max="1" width="7.7109375" style="425" customWidth="1"/>
    <col min="2" max="2" width="19.85546875" style="425" customWidth="1"/>
    <col min="3" max="3" width="11.7109375" style="425" customWidth="1"/>
    <col min="4" max="4" width="15.140625" style="425" customWidth="1"/>
    <col min="5" max="5" width="13.42578125" style="425" customWidth="1"/>
    <col min="6" max="6" width="14.7109375" style="425" customWidth="1"/>
    <col min="7" max="7" width="14.85546875" style="425" customWidth="1"/>
    <col min="8" max="8" width="17.7109375" style="425" customWidth="1"/>
    <col min="9" max="10" width="11.42578125" style="425" customWidth="1"/>
    <col min="11" max="11" width="18.85546875" style="425" customWidth="1"/>
    <col min="12" max="256" width="11.42578125" style="425"/>
    <col min="257" max="257" width="7.7109375" style="425" customWidth="1"/>
    <col min="258" max="258" width="19.85546875" style="425" customWidth="1"/>
    <col min="259" max="259" width="11.7109375" style="425" customWidth="1"/>
    <col min="260" max="260" width="15.140625" style="425" customWidth="1"/>
    <col min="261" max="261" width="13.42578125" style="425" customWidth="1"/>
    <col min="262" max="262" width="14.7109375" style="425" customWidth="1"/>
    <col min="263" max="263" width="14.85546875" style="425" customWidth="1"/>
    <col min="264" max="264" width="17.7109375" style="425" customWidth="1"/>
    <col min="265" max="266" width="11.42578125" style="425" customWidth="1"/>
    <col min="267" max="267" width="18.85546875" style="425" customWidth="1"/>
    <col min="268" max="512" width="11.42578125" style="425"/>
    <col min="513" max="513" width="7.7109375" style="425" customWidth="1"/>
    <col min="514" max="514" width="19.85546875" style="425" customWidth="1"/>
    <col min="515" max="515" width="11.7109375" style="425" customWidth="1"/>
    <col min="516" max="516" width="15.140625" style="425" customWidth="1"/>
    <col min="517" max="517" width="13.42578125" style="425" customWidth="1"/>
    <col min="518" max="518" width="14.7109375" style="425" customWidth="1"/>
    <col min="519" max="519" width="14.85546875" style="425" customWidth="1"/>
    <col min="520" max="520" width="17.7109375" style="425" customWidth="1"/>
    <col min="521" max="522" width="11.42578125" style="425" customWidth="1"/>
    <col min="523" max="523" width="18.85546875" style="425" customWidth="1"/>
    <col min="524" max="768" width="11.42578125" style="425"/>
    <col min="769" max="769" width="7.7109375" style="425" customWidth="1"/>
    <col min="770" max="770" width="19.85546875" style="425" customWidth="1"/>
    <col min="771" max="771" width="11.7109375" style="425" customWidth="1"/>
    <col min="772" max="772" width="15.140625" style="425" customWidth="1"/>
    <col min="773" max="773" width="13.42578125" style="425" customWidth="1"/>
    <col min="774" max="774" width="14.7109375" style="425" customWidth="1"/>
    <col min="775" max="775" width="14.85546875" style="425" customWidth="1"/>
    <col min="776" max="776" width="17.7109375" style="425" customWidth="1"/>
    <col min="777" max="778" width="11.42578125" style="425" customWidth="1"/>
    <col min="779" max="779" width="18.85546875" style="425" customWidth="1"/>
    <col min="780" max="1024" width="11.42578125" style="425"/>
    <col min="1025" max="1025" width="7.7109375" style="425" customWidth="1"/>
    <col min="1026" max="1026" width="19.85546875" style="425" customWidth="1"/>
    <col min="1027" max="1027" width="11.7109375" style="425" customWidth="1"/>
    <col min="1028" max="1028" width="15.140625" style="425" customWidth="1"/>
    <col min="1029" max="1029" width="13.42578125" style="425" customWidth="1"/>
    <col min="1030" max="1030" width="14.7109375" style="425" customWidth="1"/>
    <col min="1031" max="1031" width="14.85546875" style="425" customWidth="1"/>
    <col min="1032" max="1032" width="17.7109375" style="425" customWidth="1"/>
    <col min="1033" max="1034" width="11.42578125" style="425" customWidth="1"/>
    <col min="1035" max="1035" width="18.85546875" style="425" customWidth="1"/>
    <col min="1036" max="1280" width="11.42578125" style="425"/>
    <col min="1281" max="1281" width="7.7109375" style="425" customWidth="1"/>
    <col min="1282" max="1282" width="19.85546875" style="425" customWidth="1"/>
    <col min="1283" max="1283" width="11.7109375" style="425" customWidth="1"/>
    <col min="1284" max="1284" width="15.140625" style="425" customWidth="1"/>
    <col min="1285" max="1285" width="13.42578125" style="425" customWidth="1"/>
    <col min="1286" max="1286" width="14.7109375" style="425" customWidth="1"/>
    <col min="1287" max="1287" width="14.85546875" style="425" customWidth="1"/>
    <col min="1288" max="1288" width="17.7109375" style="425" customWidth="1"/>
    <col min="1289" max="1290" width="11.42578125" style="425" customWidth="1"/>
    <col min="1291" max="1291" width="18.85546875" style="425" customWidth="1"/>
    <col min="1292" max="1536" width="11.42578125" style="425"/>
    <col min="1537" max="1537" width="7.7109375" style="425" customWidth="1"/>
    <col min="1538" max="1538" width="19.85546875" style="425" customWidth="1"/>
    <col min="1539" max="1539" width="11.7109375" style="425" customWidth="1"/>
    <col min="1540" max="1540" width="15.140625" style="425" customWidth="1"/>
    <col min="1541" max="1541" width="13.42578125" style="425" customWidth="1"/>
    <col min="1542" max="1542" width="14.7109375" style="425" customWidth="1"/>
    <col min="1543" max="1543" width="14.85546875" style="425" customWidth="1"/>
    <col min="1544" max="1544" width="17.7109375" style="425" customWidth="1"/>
    <col min="1545" max="1546" width="11.42578125" style="425" customWidth="1"/>
    <col min="1547" max="1547" width="18.85546875" style="425" customWidth="1"/>
    <col min="1548" max="1792" width="11.42578125" style="425"/>
    <col min="1793" max="1793" width="7.7109375" style="425" customWidth="1"/>
    <col min="1794" max="1794" width="19.85546875" style="425" customWidth="1"/>
    <col min="1795" max="1795" width="11.7109375" style="425" customWidth="1"/>
    <col min="1796" max="1796" width="15.140625" style="425" customWidth="1"/>
    <col min="1797" max="1797" width="13.42578125" style="425" customWidth="1"/>
    <col min="1798" max="1798" width="14.7109375" style="425" customWidth="1"/>
    <col min="1799" max="1799" width="14.85546875" style="425" customWidth="1"/>
    <col min="1800" max="1800" width="17.7109375" style="425" customWidth="1"/>
    <col min="1801" max="1802" width="11.42578125" style="425" customWidth="1"/>
    <col min="1803" max="1803" width="18.85546875" style="425" customWidth="1"/>
    <col min="1804" max="2048" width="11.42578125" style="425"/>
    <col min="2049" max="2049" width="7.7109375" style="425" customWidth="1"/>
    <col min="2050" max="2050" width="19.85546875" style="425" customWidth="1"/>
    <col min="2051" max="2051" width="11.7109375" style="425" customWidth="1"/>
    <col min="2052" max="2052" width="15.140625" style="425" customWidth="1"/>
    <col min="2053" max="2053" width="13.42578125" style="425" customWidth="1"/>
    <col min="2054" max="2054" width="14.7109375" style="425" customWidth="1"/>
    <col min="2055" max="2055" width="14.85546875" style="425" customWidth="1"/>
    <col min="2056" max="2056" width="17.7109375" style="425" customWidth="1"/>
    <col min="2057" max="2058" width="11.42578125" style="425" customWidth="1"/>
    <col min="2059" max="2059" width="18.85546875" style="425" customWidth="1"/>
    <col min="2060" max="2304" width="11.42578125" style="425"/>
    <col min="2305" max="2305" width="7.7109375" style="425" customWidth="1"/>
    <col min="2306" max="2306" width="19.85546875" style="425" customWidth="1"/>
    <col min="2307" max="2307" width="11.7109375" style="425" customWidth="1"/>
    <col min="2308" max="2308" width="15.140625" style="425" customWidth="1"/>
    <col min="2309" max="2309" width="13.42578125" style="425" customWidth="1"/>
    <col min="2310" max="2310" width="14.7109375" style="425" customWidth="1"/>
    <col min="2311" max="2311" width="14.85546875" style="425" customWidth="1"/>
    <col min="2312" max="2312" width="17.7109375" style="425" customWidth="1"/>
    <col min="2313" max="2314" width="11.42578125" style="425" customWidth="1"/>
    <col min="2315" max="2315" width="18.85546875" style="425" customWidth="1"/>
    <col min="2316" max="2560" width="11.42578125" style="425"/>
    <col min="2561" max="2561" width="7.7109375" style="425" customWidth="1"/>
    <col min="2562" max="2562" width="19.85546875" style="425" customWidth="1"/>
    <col min="2563" max="2563" width="11.7109375" style="425" customWidth="1"/>
    <col min="2564" max="2564" width="15.140625" style="425" customWidth="1"/>
    <col min="2565" max="2565" width="13.42578125" style="425" customWidth="1"/>
    <col min="2566" max="2566" width="14.7109375" style="425" customWidth="1"/>
    <col min="2567" max="2567" width="14.85546875" style="425" customWidth="1"/>
    <col min="2568" max="2568" width="17.7109375" style="425" customWidth="1"/>
    <col min="2569" max="2570" width="11.42578125" style="425" customWidth="1"/>
    <col min="2571" max="2571" width="18.85546875" style="425" customWidth="1"/>
    <col min="2572" max="2816" width="11.42578125" style="425"/>
    <col min="2817" max="2817" width="7.7109375" style="425" customWidth="1"/>
    <col min="2818" max="2818" width="19.85546875" style="425" customWidth="1"/>
    <col min="2819" max="2819" width="11.7109375" style="425" customWidth="1"/>
    <col min="2820" max="2820" width="15.140625" style="425" customWidth="1"/>
    <col min="2821" max="2821" width="13.42578125" style="425" customWidth="1"/>
    <col min="2822" max="2822" width="14.7109375" style="425" customWidth="1"/>
    <col min="2823" max="2823" width="14.85546875" style="425" customWidth="1"/>
    <col min="2824" max="2824" width="17.7109375" style="425" customWidth="1"/>
    <col min="2825" max="2826" width="11.42578125" style="425" customWidth="1"/>
    <col min="2827" max="2827" width="18.85546875" style="425" customWidth="1"/>
    <col min="2828" max="3072" width="11.42578125" style="425"/>
    <col min="3073" max="3073" width="7.7109375" style="425" customWidth="1"/>
    <col min="3074" max="3074" width="19.85546875" style="425" customWidth="1"/>
    <col min="3075" max="3075" width="11.7109375" style="425" customWidth="1"/>
    <col min="3076" max="3076" width="15.140625" style="425" customWidth="1"/>
    <col min="3077" max="3077" width="13.42578125" style="425" customWidth="1"/>
    <col min="3078" max="3078" width="14.7109375" style="425" customWidth="1"/>
    <col min="3079" max="3079" width="14.85546875" style="425" customWidth="1"/>
    <col min="3080" max="3080" width="17.7109375" style="425" customWidth="1"/>
    <col min="3081" max="3082" width="11.42578125" style="425" customWidth="1"/>
    <col min="3083" max="3083" width="18.85546875" style="425" customWidth="1"/>
    <col min="3084" max="3328" width="11.42578125" style="425"/>
    <col min="3329" max="3329" width="7.7109375" style="425" customWidth="1"/>
    <col min="3330" max="3330" width="19.85546875" style="425" customWidth="1"/>
    <col min="3331" max="3331" width="11.7109375" style="425" customWidth="1"/>
    <col min="3332" max="3332" width="15.140625" style="425" customWidth="1"/>
    <col min="3333" max="3333" width="13.42578125" style="425" customWidth="1"/>
    <col min="3334" max="3334" width="14.7109375" style="425" customWidth="1"/>
    <col min="3335" max="3335" width="14.85546875" style="425" customWidth="1"/>
    <col min="3336" max="3336" width="17.7109375" style="425" customWidth="1"/>
    <col min="3337" max="3338" width="11.42578125" style="425" customWidth="1"/>
    <col min="3339" max="3339" width="18.85546875" style="425" customWidth="1"/>
    <col min="3340" max="3584" width="11.42578125" style="425"/>
    <col min="3585" max="3585" width="7.7109375" style="425" customWidth="1"/>
    <col min="3586" max="3586" width="19.85546875" style="425" customWidth="1"/>
    <col min="3587" max="3587" width="11.7109375" style="425" customWidth="1"/>
    <col min="3588" max="3588" width="15.140625" style="425" customWidth="1"/>
    <col min="3589" max="3589" width="13.42578125" style="425" customWidth="1"/>
    <col min="3590" max="3590" width="14.7109375" style="425" customWidth="1"/>
    <col min="3591" max="3591" width="14.85546875" style="425" customWidth="1"/>
    <col min="3592" max="3592" width="17.7109375" style="425" customWidth="1"/>
    <col min="3593" max="3594" width="11.42578125" style="425" customWidth="1"/>
    <col min="3595" max="3595" width="18.85546875" style="425" customWidth="1"/>
    <col min="3596" max="3840" width="11.42578125" style="425"/>
    <col min="3841" max="3841" width="7.7109375" style="425" customWidth="1"/>
    <col min="3842" max="3842" width="19.85546875" style="425" customWidth="1"/>
    <col min="3843" max="3843" width="11.7109375" style="425" customWidth="1"/>
    <col min="3844" max="3844" width="15.140625" style="425" customWidth="1"/>
    <col min="3845" max="3845" width="13.42578125" style="425" customWidth="1"/>
    <col min="3846" max="3846" width="14.7109375" style="425" customWidth="1"/>
    <col min="3847" max="3847" width="14.85546875" style="425" customWidth="1"/>
    <col min="3848" max="3848" width="17.7109375" style="425" customWidth="1"/>
    <col min="3849" max="3850" width="11.42578125" style="425" customWidth="1"/>
    <col min="3851" max="3851" width="18.85546875" style="425" customWidth="1"/>
    <col min="3852" max="4096" width="11.42578125" style="425"/>
    <col min="4097" max="4097" width="7.7109375" style="425" customWidth="1"/>
    <col min="4098" max="4098" width="19.85546875" style="425" customWidth="1"/>
    <col min="4099" max="4099" width="11.7109375" style="425" customWidth="1"/>
    <col min="4100" max="4100" width="15.140625" style="425" customWidth="1"/>
    <col min="4101" max="4101" width="13.42578125" style="425" customWidth="1"/>
    <col min="4102" max="4102" width="14.7109375" style="425" customWidth="1"/>
    <col min="4103" max="4103" width="14.85546875" style="425" customWidth="1"/>
    <col min="4104" max="4104" width="17.7109375" style="425" customWidth="1"/>
    <col min="4105" max="4106" width="11.42578125" style="425" customWidth="1"/>
    <col min="4107" max="4107" width="18.85546875" style="425" customWidth="1"/>
    <col min="4108" max="4352" width="11.42578125" style="425"/>
    <col min="4353" max="4353" width="7.7109375" style="425" customWidth="1"/>
    <col min="4354" max="4354" width="19.85546875" style="425" customWidth="1"/>
    <col min="4355" max="4355" width="11.7109375" style="425" customWidth="1"/>
    <col min="4356" max="4356" width="15.140625" style="425" customWidth="1"/>
    <col min="4357" max="4357" width="13.42578125" style="425" customWidth="1"/>
    <col min="4358" max="4358" width="14.7109375" style="425" customWidth="1"/>
    <col min="4359" max="4359" width="14.85546875" style="425" customWidth="1"/>
    <col min="4360" max="4360" width="17.7109375" style="425" customWidth="1"/>
    <col min="4361" max="4362" width="11.42578125" style="425" customWidth="1"/>
    <col min="4363" max="4363" width="18.85546875" style="425" customWidth="1"/>
    <col min="4364" max="4608" width="11.42578125" style="425"/>
    <col min="4609" max="4609" width="7.7109375" style="425" customWidth="1"/>
    <col min="4610" max="4610" width="19.85546875" style="425" customWidth="1"/>
    <col min="4611" max="4611" width="11.7109375" style="425" customWidth="1"/>
    <col min="4612" max="4612" width="15.140625" style="425" customWidth="1"/>
    <col min="4613" max="4613" width="13.42578125" style="425" customWidth="1"/>
    <col min="4614" max="4614" width="14.7109375" style="425" customWidth="1"/>
    <col min="4615" max="4615" width="14.85546875" style="425" customWidth="1"/>
    <col min="4616" max="4616" width="17.7109375" style="425" customWidth="1"/>
    <col min="4617" max="4618" width="11.42578125" style="425" customWidth="1"/>
    <col min="4619" max="4619" width="18.85546875" style="425" customWidth="1"/>
    <col min="4620" max="4864" width="11.42578125" style="425"/>
    <col min="4865" max="4865" width="7.7109375" style="425" customWidth="1"/>
    <col min="4866" max="4866" width="19.85546875" style="425" customWidth="1"/>
    <col min="4867" max="4867" width="11.7109375" style="425" customWidth="1"/>
    <col min="4868" max="4868" width="15.140625" style="425" customWidth="1"/>
    <col min="4869" max="4869" width="13.42578125" style="425" customWidth="1"/>
    <col min="4870" max="4870" width="14.7109375" style="425" customWidth="1"/>
    <col min="4871" max="4871" width="14.85546875" style="425" customWidth="1"/>
    <col min="4872" max="4872" width="17.7109375" style="425" customWidth="1"/>
    <col min="4873" max="4874" width="11.42578125" style="425" customWidth="1"/>
    <col min="4875" max="4875" width="18.85546875" style="425" customWidth="1"/>
    <col min="4876" max="5120" width="11.42578125" style="425"/>
    <col min="5121" max="5121" width="7.7109375" style="425" customWidth="1"/>
    <col min="5122" max="5122" width="19.85546875" style="425" customWidth="1"/>
    <col min="5123" max="5123" width="11.7109375" style="425" customWidth="1"/>
    <col min="5124" max="5124" width="15.140625" style="425" customWidth="1"/>
    <col min="5125" max="5125" width="13.42578125" style="425" customWidth="1"/>
    <col min="5126" max="5126" width="14.7109375" style="425" customWidth="1"/>
    <col min="5127" max="5127" width="14.85546875" style="425" customWidth="1"/>
    <col min="5128" max="5128" width="17.7109375" style="425" customWidth="1"/>
    <col min="5129" max="5130" width="11.42578125" style="425" customWidth="1"/>
    <col min="5131" max="5131" width="18.85546875" style="425" customWidth="1"/>
    <col min="5132" max="5376" width="11.42578125" style="425"/>
    <col min="5377" max="5377" width="7.7109375" style="425" customWidth="1"/>
    <col min="5378" max="5378" width="19.85546875" style="425" customWidth="1"/>
    <col min="5379" max="5379" width="11.7109375" style="425" customWidth="1"/>
    <col min="5380" max="5380" width="15.140625" style="425" customWidth="1"/>
    <col min="5381" max="5381" width="13.42578125" style="425" customWidth="1"/>
    <col min="5382" max="5382" width="14.7109375" style="425" customWidth="1"/>
    <col min="5383" max="5383" width="14.85546875" style="425" customWidth="1"/>
    <col min="5384" max="5384" width="17.7109375" style="425" customWidth="1"/>
    <col min="5385" max="5386" width="11.42578125" style="425" customWidth="1"/>
    <col min="5387" max="5387" width="18.85546875" style="425" customWidth="1"/>
    <col min="5388" max="5632" width="11.42578125" style="425"/>
    <col min="5633" max="5633" width="7.7109375" style="425" customWidth="1"/>
    <col min="5634" max="5634" width="19.85546875" style="425" customWidth="1"/>
    <col min="5635" max="5635" width="11.7109375" style="425" customWidth="1"/>
    <col min="5636" max="5636" width="15.140625" style="425" customWidth="1"/>
    <col min="5637" max="5637" width="13.42578125" style="425" customWidth="1"/>
    <col min="5638" max="5638" width="14.7109375" style="425" customWidth="1"/>
    <col min="5639" max="5639" width="14.85546875" style="425" customWidth="1"/>
    <col min="5640" max="5640" width="17.7109375" style="425" customWidth="1"/>
    <col min="5641" max="5642" width="11.42578125" style="425" customWidth="1"/>
    <col min="5643" max="5643" width="18.85546875" style="425" customWidth="1"/>
    <col min="5644" max="5888" width="11.42578125" style="425"/>
    <col min="5889" max="5889" width="7.7109375" style="425" customWidth="1"/>
    <col min="5890" max="5890" width="19.85546875" style="425" customWidth="1"/>
    <col min="5891" max="5891" width="11.7109375" style="425" customWidth="1"/>
    <col min="5892" max="5892" width="15.140625" style="425" customWidth="1"/>
    <col min="5893" max="5893" width="13.42578125" style="425" customWidth="1"/>
    <col min="5894" max="5894" width="14.7109375" style="425" customWidth="1"/>
    <col min="5895" max="5895" width="14.85546875" style="425" customWidth="1"/>
    <col min="5896" max="5896" width="17.7109375" style="425" customWidth="1"/>
    <col min="5897" max="5898" width="11.42578125" style="425" customWidth="1"/>
    <col min="5899" max="5899" width="18.85546875" style="425" customWidth="1"/>
    <col min="5900" max="6144" width="11.42578125" style="425"/>
    <col min="6145" max="6145" width="7.7109375" style="425" customWidth="1"/>
    <col min="6146" max="6146" width="19.85546875" style="425" customWidth="1"/>
    <col min="6147" max="6147" width="11.7109375" style="425" customWidth="1"/>
    <col min="6148" max="6148" width="15.140625" style="425" customWidth="1"/>
    <col min="6149" max="6149" width="13.42578125" style="425" customWidth="1"/>
    <col min="6150" max="6150" width="14.7109375" style="425" customWidth="1"/>
    <col min="6151" max="6151" width="14.85546875" style="425" customWidth="1"/>
    <col min="6152" max="6152" width="17.7109375" style="425" customWidth="1"/>
    <col min="6153" max="6154" width="11.42578125" style="425" customWidth="1"/>
    <col min="6155" max="6155" width="18.85546875" style="425" customWidth="1"/>
    <col min="6156" max="6400" width="11.42578125" style="425"/>
    <col min="6401" max="6401" width="7.7109375" style="425" customWidth="1"/>
    <col min="6402" max="6402" width="19.85546875" style="425" customWidth="1"/>
    <col min="6403" max="6403" width="11.7109375" style="425" customWidth="1"/>
    <col min="6404" max="6404" width="15.140625" style="425" customWidth="1"/>
    <col min="6405" max="6405" width="13.42578125" style="425" customWidth="1"/>
    <col min="6406" max="6406" width="14.7109375" style="425" customWidth="1"/>
    <col min="6407" max="6407" width="14.85546875" style="425" customWidth="1"/>
    <col min="6408" max="6408" width="17.7109375" style="425" customWidth="1"/>
    <col min="6409" max="6410" width="11.42578125" style="425" customWidth="1"/>
    <col min="6411" max="6411" width="18.85546875" style="425" customWidth="1"/>
    <col min="6412" max="6656" width="11.42578125" style="425"/>
    <col min="6657" max="6657" width="7.7109375" style="425" customWidth="1"/>
    <col min="6658" max="6658" width="19.85546875" style="425" customWidth="1"/>
    <col min="6659" max="6659" width="11.7109375" style="425" customWidth="1"/>
    <col min="6660" max="6660" width="15.140625" style="425" customWidth="1"/>
    <col min="6661" max="6661" width="13.42578125" style="425" customWidth="1"/>
    <col min="6662" max="6662" width="14.7109375" style="425" customWidth="1"/>
    <col min="6663" max="6663" width="14.85546875" style="425" customWidth="1"/>
    <col min="6664" max="6664" width="17.7109375" style="425" customWidth="1"/>
    <col min="6665" max="6666" width="11.42578125" style="425" customWidth="1"/>
    <col min="6667" max="6667" width="18.85546875" style="425" customWidth="1"/>
    <col min="6668" max="6912" width="11.42578125" style="425"/>
    <col min="6913" max="6913" width="7.7109375" style="425" customWidth="1"/>
    <col min="6914" max="6914" width="19.85546875" style="425" customWidth="1"/>
    <col min="6915" max="6915" width="11.7109375" style="425" customWidth="1"/>
    <col min="6916" max="6916" width="15.140625" style="425" customWidth="1"/>
    <col min="6917" max="6917" width="13.42578125" style="425" customWidth="1"/>
    <col min="6918" max="6918" width="14.7109375" style="425" customWidth="1"/>
    <col min="6919" max="6919" width="14.85546875" style="425" customWidth="1"/>
    <col min="6920" max="6920" width="17.7109375" style="425" customWidth="1"/>
    <col min="6921" max="6922" width="11.42578125" style="425" customWidth="1"/>
    <col min="6923" max="6923" width="18.85546875" style="425" customWidth="1"/>
    <col min="6924" max="7168" width="11.42578125" style="425"/>
    <col min="7169" max="7169" width="7.7109375" style="425" customWidth="1"/>
    <col min="7170" max="7170" width="19.85546875" style="425" customWidth="1"/>
    <col min="7171" max="7171" width="11.7109375" style="425" customWidth="1"/>
    <col min="7172" max="7172" width="15.140625" style="425" customWidth="1"/>
    <col min="7173" max="7173" width="13.42578125" style="425" customWidth="1"/>
    <col min="7174" max="7174" width="14.7109375" style="425" customWidth="1"/>
    <col min="7175" max="7175" width="14.85546875" style="425" customWidth="1"/>
    <col min="7176" max="7176" width="17.7109375" style="425" customWidth="1"/>
    <col min="7177" max="7178" width="11.42578125" style="425" customWidth="1"/>
    <col min="7179" max="7179" width="18.85546875" style="425" customWidth="1"/>
    <col min="7180" max="7424" width="11.42578125" style="425"/>
    <col min="7425" max="7425" width="7.7109375" style="425" customWidth="1"/>
    <col min="7426" max="7426" width="19.85546875" style="425" customWidth="1"/>
    <col min="7427" max="7427" width="11.7109375" style="425" customWidth="1"/>
    <col min="7428" max="7428" width="15.140625" style="425" customWidth="1"/>
    <col min="7429" max="7429" width="13.42578125" style="425" customWidth="1"/>
    <col min="7430" max="7430" width="14.7109375" style="425" customWidth="1"/>
    <col min="7431" max="7431" width="14.85546875" style="425" customWidth="1"/>
    <col min="7432" max="7432" width="17.7109375" style="425" customWidth="1"/>
    <col min="7433" max="7434" width="11.42578125" style="425" customWidth="1"/>
    <col min="7435" max="7435" width="18.85546875" style="425" customWidth="1"/>
    <col min="7436" max="7680" width="11.42578125" style="425"/>
    <col min="7681" max="7681" width="7.7109375" style="425" customWidth="1"/>
    <col min="7682" max="7682" width="19.85546875" style="425" customWidth="1"/>
    <col min="7683" max="7683" width="11.7109375" style="425" customWidth="1"/>
    <col min="7684" max="7684" width="15.140625" style="425" customWidth="1"/>
    <col min="7685" max="7685" width="13.42578125" style="425" customWidth="1"/>
    <col min="7686" max="7686" width="14.7109375" style="425" customWidth="1"/>
    <col min="7687" max="7687" width="14.85546875" style="425" customWidth="1"/>
    <col min="7688" max="7688" width="17.7109375" style="425" customWidth="1"/>
    <col min="7689" max="7690" width="11.42578125" style="425" customWidth="1"/>
    <col min="7691" max="7691" width="18.85546875" style="425" customWidth="1"/>
    <col min="7692" max="7936" width="11.42578125" style="425"/>
    <col min="7937" max="7937" width="7.7109375" style="425" customWidth="1"/>
    <col min="7938" max="7938" width="19.85546875" style="425" customWidth="1"/>
    <col min="7939" max="7939" width="11.7109375" style="425" customWidth="1"/>
    <col min="7940" max="7940" width="15.140625" style="425" customWidth="1"/>
    <col min="7941" max="7941" width="13.42578125" style="425" customWidth="1"/>
    <col min="7942" max="7942" width="14.7109375" style="425" customWidth="1"/>
    <col min="7943" max="7943" width="14.85546875" style="425" customWidth="1"/>
    <col min="7944" max="7944" width="17.7109375" style="425" customWidth="1"/>
    <col min="7945" max="7946" width="11.42578125" style="425" customWidth="1"/>
    <col min="7947" max="7947" width="18.85546875" style="425" customWidth="1"/>
    <col min="7948" max="8192" width="11.42578125" style="425"/>
    <col min="8193" max="8193" width="7.7109375" style="425" customWidth="1"/>
    <col min="8194" max="8194" width="19.85546875" style="425" customWidth="1"/>
    <col min="8195" max="8195" width="11.7109375" style="425" customWidth="1"/>
    <col min="8196" max="8196" width="15.140625" style="425" customWidth="1"/>
    <col min="8197" max="8197" width="13.42578125" style="425" customWidth="1"/>
    <col min="8198" max="8198" width="14.7109375" style="425" customWidth="1"/>
    <col min="8199" max="8199" width="14.85546875" style="425" customWidth="1"/>
    <col min="8200" max="8200" width="17.7109375" style="425" customWidth="1"/>
    <col min="8201" max="8202" width="11.42578125" style="425" customWidth="1"/>
    <col min="8203" max="8203" width="18.85546875" style="425" customWidth="1"/>
    <col min="8204" max="8448" width="11.42578125" style="425"/>
    <col min="8449" max="8449" width="7.7109375" style="425" customWidth="1"/>
    <col min="8450" max="8450" width="19.85546875" style="425" customWidth="1"/>
    <col min="8451" max="8451" width="11.7109375" style="425" customWidth="1"/>
    <col min="8452" max="8452" width="15.140625" style="425" customWidth="1"/>
    <col min="8453" max="8453" width="13.42578125" style="425" customWidth="1"/>
    <col min="8454" max="8454" width="14.7109375" style="425" customWidth="1"/>
    <col min="8455" max="8455" width="14.85546875" style="425" customWidth="1"/>
    <col min="8456" max="8456" width="17.7109375" style="425" customWidth="1"/>
    <col min="8457" max="8458" width="11.42578125" style="425" customWidth="1"/>
    <col min="8459" max="8459" width="18.85546875" style="425" customWidth="1"/>
    <col min="8460" max="8704" width="11.42578125" style="425"/>
    <col min="8705" max="8705" width="7.7109375" style="425" customWidth="1"/>
    <col min="8706" max="8706" width="19.85546875" style="425" customWidth="1"/>
    <col min="8707" max="8707" width="11.7109375" style="425" customWidth="1"/>
    <col min="8708" max="8708" width="15.140625" style="425" customWidth="1"/>
    <col min="8709" max="8709" width="13.42578125" style="425" customWidth="1"/>
    <col min="8710" max="8710" width="14.7109375" style="425" customWidth="1"/>
    <col min="8711" max="8711" width="14.85546875" style="425" customWidth="1"/>
    <col min="8712" max="8712" width="17.7109375" style="425" customWidth="1"/>
    <col min="8713" max="8714" width="11.42578125" style="425" customWidth="1"/>
    <col min="8715" max="8715" width="18.85546875" style="425" customWidth="1"/>
    <col min="8716" max="8960" width="11.42578125" style="425"/>
    <col min="8961" max="8961" width="7.7109375" style="425" customWidth="1"/>
    <col min="8962" max="8962" width="19.85546875" style="425" customWidth="1"/>
    <col min="8963" max="8963" width="11.7109375" style="425" customWidth="1"/>
    <col min="8964" max="8964" width="15.140625" style="425" customWidth="1"/>
    <col min="8965" max="8965" width="13.42578125" style="425" customWidth="1"/>
    <col min="8966" max="8966" width="14.7109375" style="425" customWidth="1"/>
    <col min="8967" max="8967" width="14.85546875" style="425" customWidth="1"/>
    <col min="8968" max="8968" width="17.7109375" style="425" customWidth="1"/>
    <col min="8969" max="8970" width="11.42578125" style="425" customWidth="1"/>
    <col min="8971" max="8971" width="18.85546875" style="425" customWidth="1"/>
    <col min="8972" max="9216" width="11.42578125" style="425"/>
    <col min="9217" max="9217" width="7.7109375" style="425" customWidth="1"/>
    <col min="9218" max="9218" width="19.85546875" style="425" customWidth="1"/>
    <col min="9219" max="9219" width="11.7109375" style="425" customWidth="1"/>
    <col min="9220" max="9220" width="15.140625" style="425" customWidth="1"/>
    <col min="9221" max="9221" width="13.42578125" style="425" customWidth="1"/>
    <col min="9222" max="9222" width="14.7109375" style="425" customWidth="1"/>
    <col min="9223" max="9223" width="14.85546875" style="425" customWidth="1"/>
    <col min="9224" max="9224" width="17.7109375" style="425" customWidth="1"/>
    <col min="9225" max="9226" width="11.42578125" style="425" customWidth="1"/>
    <col min="9227" max="9227" width="18.85546875" style="425" customWidth="1"/>
    <col min="9228" max="9472" width="11.42578125" style="425"/>
    <col min="9473" max="9473" width="7.7109375" style="425" customWidth="1"/>
    <col min="9474" max="9474" width="19.85546875" style="425" customWidth="1"/>
    <col min="9475" max="9475" width="11.7109375" style="425" customWidth="1"/>
    <col min="9476" max="9476" width="15.140625" style="425" customWidth="1"/>
    <col min="9477" max="9477" width="13.42578125" style="425" customWidth="1"/>
    <col min="9478" max="9478" width="14.7109375" style="425" customWidth="1"/>
    <col min="9479" max="9479" width="14.85546875" style="425" customWidth="1"/>
    <col min="9480" max="9480" width="17.7109375" style="425" customWidth="1"/>
    <col min="9481" max="9482" width="11.42578125" style="425" customWidth="1"/>
    <col min="9483" max="9483" width="18.85546875" style="425" customWidth="1"/>
    <col min="9484" max="9728" width="11.42578125" style="425"/>
    <col min="9729" max="9729" width="7.7109375" style="425" customWidth="1"/>
    <col min="9730" max="9730" width="19.85546875" style="425" customWidth="1"/>
    <col min="9731" max="9731" width="11.7109375" style="425" customWidth="1"/>
    <col min="9732" max="9732" width="15.140625" style="425" customWidth="1"/>
    <col min="9733" max="9733" width="13.42578125" style="425" customWidth="1"/>
    <col min="9734" max="9734" width="14.7109375" style="425" customWidth="1"/>
    <col min="9735" max="9735" width="14.85546875" style="425" customWidth="1"/>
    <col min="9736" max="9736" width="17.7109375" style="425" customWidth="1"/>
    <col min="9737" max="9738" width="11.42578125" style="425" customWidth="1"/>
    <col min="9739" max="9739" width="18.85546875" style="425" customWidth="1"/>
    <col min="9740" max="9984" width="11.42578125" style="425"/>
    <col min="9985" max="9985" width="7.7109375" style="425" customWidth="1"/>
    <col min="9986" max="9986" width="19.85546875" style="425" customWidth="1"/>
    <col min="9987" max="9987" width="11.7109375" style="425" customWidth="1"/>
    <col min="9988" max="9988" width="15.140625" style="425" customWidth="1"/>
    <col min="9989" max="9989" width="13.42578125" style="425" customWidth="1"/>
    <col min="9990" max="9990" width="14.7109375" style="425" customWidth="1"/>
    <col min="9991" max="9991" width="14.85546875" style="425" customWidth="1"/>
    <col min="9992" max="9992" width="17.7109375" style="425" customWidth="1"/>
    <col min="9993" max="9994" width="11.42578125" style="425" customWidth="1"/>
    <col min="9995" max="9995" width="18.85546875" style="425" customWidth="1"/>
    <col min="9996" max="10240" width="11.42578125" style="425"/>
    <col min="10241" max="10241" width="7.7109375" style="425" customWidth="1"/>
    <col min="10242" max="10242" width="19.85546875" style="425" customWidth="1"/>
    <col min="10243" max="10243" width="11.7109375" style="425" customWidth="1"/>
    <col min="10244" max="10244" width="15.140625" style="425" customWidth="1"/>
    <col min="10245" max="10245" width="13.42578125" style="425" customWidth="1"/>
    <col min="10246" max="10246" width="14.7109375" style="425" customWidth="1"/>
    <col min="10247" max="10247" width="14.85546875" style="425" customWidth="1"/>
    <col min="10248" max="10248" width="17.7109375" style="425" customWidth="1"/>
    <col min="10249" max="10250" width="11.42578125" style="425" customWidth="1"/>
    <col min="10251" max="10251" width="18.85546875" style="425" customWidth="1"/>
    <col min="10252" max="10496" width="11.42578125" style="425"/>
    <col min="10497" max="10497" width="7.7109375" style="425" customWidth="1"/>
    <col min="10498" max="10498" width="19.85546875" style="425" customWidth="1"/>
    <col min="10499" max="10499" width="11.7109375" style="425" customWidth="1"/>
    <col min="10500" max="10500" width="15.140625" style="425" customWidth="1"/>
    <col min="10501" max="10501" width="13.42578125" style="425" customWidth="1"/>
    <col min="10502" max="10502" width="14.7109375" style="425" customWidth="1"/>
    <col min="10503" max="10503" width="14.85546875" style="425" customWidth="1"/>
    <col min="10504" max="10504" width="17.7109375" style="425" customWidth="1"/>
    <col min="10505" max="10506" width="11.42578125" style="425" customWidth="1"/>
    <col min="10507" max="10507" width="18.85546875" style="425" customWidth="1"/>
    <col min="10508" max="10752" width="11.42578125" style="425"/>
    <col min="10753" max="10753" width="7.7109375" style="425" customWidth="1"/>
    <col min="10754" max="10754" width="19.85546875" style="425" customWidth="1"/>
    <col min="10755" max="10755" width="11.7109375" style="425" customWidth="1"/>
    <col min="10756" max="10756" width="15.140625" style="425" customWidth="1"/>
    <col min="10757" max="10757" width="13.42578125" style="425" customWidth="1"/>
    <col min="10758" max="10758" width="14.7109375" style="425" customWidth="1"/>
    <col min="10759" max="10759" width="14.85546875" style="425" customWidth="1"/>
    <col min="10760" max="10760" width="17.7109375" style="425" customWidth="1"/>
    <col min="10761" max="10762" width="11.42578125" style="425" customWidth="1"/>
    <col min="10763" max="10763" width="18.85546875" style="425" customWidth="1"/>
    <col min="10764" max="11008" width="11.42578125" style="425"/>
    <col min="11009" max="11009" width="7.7109375" style="425" customWidth="1"/>
    <col min="11010" max="11010" width="19.85546875" style="425" customWidth="1"/>
    <col min="11011" max="11011" width="11.7109375" style="425" customWidth="1"/>
    <col min="11012" max="11012" width="15.140625" style="425" customWidth="1"/>
    <col min="11013" max="11013" width="13.42578125" style="425" customWidth="1"/>
    <col min="11014" max="11014" width="14.7109375" style="425" customWidth="1"/>
    <col min="11015" max="11015" width="14.85546875" style="425" customWidth="1"/>
    <col min="11016" max="11016" width="17.7109375" style="425" customWidth="1"/>
    <col min="11017" max="11018" width="11.42578125" style="425" customWidth="1"/>
    <col min="11019" max="11019" width="18.85546875" style="425" customWidth="1"/>
    <col min="11020" max="11264" width="11.42578125" style="425"/>
    <col min="11265" max="11265" width="7.7109375" style="425" customWidth="1"/>
    <col min="11266" max="11266" width="19.85546875" style="425" customWidth="1"/>
    <col min="11267" max="11267" width="11.7109375" style="425" customWidth="1"/>
    <col min="11268" max="11268" width="15.140625" style="425" customWidth="1"/>
    <col min="11269" max="11269" width="13.42578125" style="425" customWidth="1"/>
    <col min="11270" max="11270" width="14.7109375" style="425" customWidth="1"/>
    <col min="11271" max="11271" width="14.85546875" style="425" customWidth="1"/>
    <col min="11272" max="11272" width="17.7109375" style="425" customWidth="1"/>
    <col min="11273" max="11274" width="11.42578125" style="425" customWidth="1"/>
    <col min="11275" max="11275" width="18.85546875" style="425" customWidth="1"/>
    <col min="11276" max="11520" width="11.42578125" style="425"/>
    <col min="11521" max="11521" width="7.7109375" style="425" customWidth="1"/>
    <col min="11522" max="11522" width="19.85546875" style="425" customWidth="1"/>
    <col min="11523" max="11523" width="11.7109375" style="425" customWidth="1"/>
    <col min="11524" max="11524" width="15.140625" style="425" customWidth="1"/>
    <col min="11525" max="11525" width="13.42578125" style="425" customWidth="1"/>
    <col min="11526" max="11526" width="14.7109375" style="425" customWidth="1"/>
    <col min="11527" max="11527" width="14.85546875" style="425" customWidth="1"/>
    <col min="11528" max="11528" width="17.7109375" style="425" customWidth="1"/>
    <col min="11529" max="11530" width="11.42578125" style="425" customWidth="1"/>
    <col min="11531" max="11531" width="18.85546875" style="425" customWidth="1"/>
    <col min="11532" max="11776" width="11.42578125" style="425"/>
    <col min="11777" max="11777" width="7.7109375" style="425" customWidth="1"/>
    <col min="11778" max="11778" width="19.85546875" style="425" customWidth="1"/>
    <col min="11779" max="11779" width="11.7109375" style="425" customWidth="1"/>
    <col min="11780" max="11780" width="15.140625" style="425" customWidth="1"/>
    <col min="11781" max="11781" width="13.42578125" style="425" customWidth="1"/>
    <col min="11782" max="11782" width="14.7109375" style="425" customWidth="1"/>
    <col min="11783" max="11783" width="14.85546875" style="425" customWidth="1"/>
    <col min="11784" max="11784" width="17.7109375" style="425" customWidth="1"/>
    <col min="11785" max="11786" width="11.42578125" style="425" customWidth="1"/>
    <col min="11787" max="11787" width="18.85546875" style="425" customWidth="1"/>
    <col min="11788" max="12032" width="11.42578125" style="425"/>
    <col min="12033" max="12033" width="7.7109375" style="425" customWidth="1"/>
    <col min="12034" max="12034" width="19.85546875" style="425" customWidth="1"/>
    <col min="12035" max="12035" width="11.7109375" style="425" customWidth="1"/>
    <col min="12036" max="12036" width="15.140625" style="425" customWidth="1"/>
    <col min="12037" max="12037" width="13.42578125" style="425" customWidth="1"/>
    <col min="12038" max="12038" width="14.7109375" style="425" customWidth="1"/>
    <col min="12039" max="12039" width="14.85546875" style="425" customWidth="1"/>
    <col min="12040" max="12040" width="17.7109375" style="425" customWidth="1"/>
    <col min="12041" max="12042" width="11.42578125" style="425" customWidth="1"/>
    <col min="12043" max="12043" width="18.85546875" style="425" customWidth="1"/>
    <col min="12044" max="12288" width="11.42578125" style="425"/>
    <col min="12289" max="12289" width="7.7109375" style="425" customWidth="1"/>
    <col min="12290" max="12290" width="19.85546875" style="425" customWidth="1"/>
    <col min="12291" max="12291" width="11.7109375" style="425" customWidth="1"/>
    <col min="12292" max="12292" width="15.140625" style="425" customWidth="1"/>
    <col min="12293" max="12293" width="13.42578125" style="425" customWidth="1"/>
    <col min="12294" max="12294" width="14.7109375" style="425" customWidth="1"/>
    <col min="12295" max="12295" width="14.85546875" style="425" customWidth="1"/>
    <col min="12296" max="12296" width="17.7109375" style="425" customWidth="1"/>
    <col min="12297" max="12298" width="11.42578125" style="425" customWidth="1"/>
    <col min="12299" max="12299" width="18.85546875" style="425" customWidth="1"/>
    <col min="12300" max="12544" width="11.42578125" style="425"/>
    <col min="12545" max="12545" width="7.7109375" style="425" customWidth="1"/>
    <col min="12546" max="12546" width="19.85546875" style="425" customWidth="1"/>
    <col min="12547" max="12547" width="11.7109375" style="425" customWidth="1"/>
    <col min="12548" max="12548" width="15.140625" style="425" customWidth="1"/>
    <col min="12549" max="12549" width="13.42578125" style="425" customWidth="1"/>
    <col min="12550" max="12550" width="14.7109375" style="425" customWidth="1"/>
    <col min="12551" max="12551" width="14.85546875" style="425" customWidth="1"/>
    <col min="12552" max="12552" width="17.7109375" style="425" customWidth="1"/>
    <col min="12553" max="12554" width="11.42578125" style="425" customWidth="1"/>
    <col min="12555" max="12555" width="18.85546875" style="425" customWidth="1"/>
    <col min="12556" max="12800" width="11.42578125" style="425"/>
    <col min="12801" max="12801" width="7.7109375" style="425" customWidth="1"/>
    <col min="12802" max="12802" width="19.85546875" style="425" customWidth="1"/>
    <col min="12803" max="12803" width="11.7109375" style="425" customWidth="1"/>
    <col min="12804" max="12804" width="15.140625" style="425" customWidth="1"/>
    <col min="12805" max="12805" width="13.42578125" style="425" customWidth="1"/>
    <col min="12806" max="12806" width="14.7109375" style="425" customWidth="1"/>
    <col min="12807" max="12807" width="14.85546875" style="425" customWidth="1"/>
    <col min="12808" max="12808" width="17.7109375" style="425" customWidth="1"/>
    <col min="12809" max="12810" width="11.42578125" style="425" customWidth="1"/>
    <col min="12811" max="12811" width="18.85546875" style="425" customWidth="1"/>
    <col min="12812" max="13056" width="11.42578125" style="425"/>
    <col min="13057" max="13057" width="7.7109375" style="425" customWidth="1"/>
    <col min="13058" max="13058" width="19.85546875" style="425" customWidth="1"/>
    <col min="13059" max="13059" width="11.7109375" style="425" customWidth="1"/>
    <col min="13060" max="13060" width="15.140625" style="425" customWidth="1"/>
    <col min="13061" max="13061" width="13.42578125" style="425" customWidth="1"/>
    <col min="13062" max="13062" width="14.7109375" style="425" customWidth="1"/>
    <col min="13063" max="13063" width="14.85546875" style="425" customWidth="1"/>
    <col min="13064" max="13064" width="17.7109375" style="425" customWidth="1"/>
    <col min="13065" max="13066" width="11.42578125" style="425" customWidth="1"/>
    <col min="13067" max="13067" width="18.85546875" style="425" customWidth="1"/>
    <col min="13068" max="13312" width="11.42578125" style="425"/>
    <col min="13313" max="13313" width="7.7109375" style="425" customWidth="1"/>
    <col min="13314" max="13314" width="19.85546875" style="425" customWidth="1"/>
    <col min="13315" max="13315" width="11.7109375" style="425" customWidth="1"/>
    <col min="13316" max="13316" width="15.140625" style="425" customWidth="1"/>
    <col min="13317" max="13317" width="13.42578125" style="425" customWidth="1"/>
    <col min="13318" max="13318" width="14.7109375" style="425" customWidth="1"/>
    <col min="13319" max="13319" width="14.85546875" style="425" customWidth="1"/>
    <col min="13320" max="13320" width="17.7109375" style="425" customWidth="1"/>
    <col min="13321" max="13322" width="11.42578125" style="425" customWidth="1"/>
    <col min="13323" max="13323" width="18.85546875" style="425" customWidth="1"/>
    <col min="13324" max="13568" width="11.42578125" style="425"/>
    <col min="13569" max="13569" width="7.7109375" style="425" customWidth="1"/>
    <col min="13570" max="13570" width="19.85546875" style="425" customWidth="1"/>
    <col min="13571" max="13571" width="11.7109375" style="425" customWidth="1"/>
    <col min="13572" max="13572" width="15.140625" style="425" customWidth="1"/>
    <col min="13573" max="13573" width="13.42578125" style="425" customWidth="1"/>
    <col min="13574" max="13574" width="14.7109375" style="425" customWidth="1"/>
    <col min="13575" max="13575" width="14.85546875" style="425" customWidth="1"/>
    <col min="13576" max="13576" width="17.7109375" style="425" customWidth="1"/>
    <col min="13577" max="13578" width="11.42578125" style="425" customWidth="1"/>
    <col min="13579" max="13579" width="18.85546875" style="425" customWidth="1"/>
    <col min="13580" max="13824" width="11.42578125" style="425"/>
    <col min="13825" max="13825" width="7.7109375" style="425" customWidth="1"/>
    <col min="13826" max="13826" width="19.85546875" style="425" customWidth="1"/>
    <col min="13827" max="13827" width="11.7109375" style="425" customWidth="1"/>
    <col min="13828" max="13828" width="15.140625" style="425" customWidth="1"/>
    <col min="13829" max="13829" width="13.42578125" style="425" customWidth="1"/>
    <col min="13830" max="13830" width="14.7109375" style="425" customWidth="1"/>
    <col min="13831" max="13831" width="14.85546875" style="425" customWidth="1"/>
    <col min="13832" max="13832" width="17.7109375" style="425" customWidth="1"/>
    <col min="13833" max="13834" width="11.42578125" style="425" customWidth="1"/>
    <col min="13835" max="13835" width="18.85546875" style="425" customWidth="1"/>
    <col min="13836" max="14080" width="11.42578125" style="425"/>
    <col min="14081" max="14081" width="7.7109375" style="425" customWidth="1"/>
    <col min="14082" max="14082" width="19.85546875" style="425" customWidth="1"/>
    <col min="14083" max="14083" width="11.7109375" style="425" customWidth="1"/>
    <col min="14084" max="14084" width="15.140625" style="425" customWidth="1"/>
    <col min="14085" max="14085" width="13.42578125" style="425" customWidth="1"/>
    <col min="14086" max="14086" width="14.7109375" style="425" customWidth="1"/>
    <col min="14087" max="14087" width="14.85546875" style="425" customWidth="1"/>
    <col min="14088" max="14088" width="17.7109375" style="425" customWidth="1"/>
    <col min="14089" max="14090" width="11.42578125" style="425" customWidth="1"/>
    <col min="14091" max="14091" width="18.85546875" style="425" customWidth="1"/>
    <col min="14092" max="14336" width="11.42578125" style="425"/>
    <col min="14337" max="14337" width="7.7109375" style="425" customWidth="1"/>
    <col min="14338" max="14338" width="19.85546875" style="425" customWidth="1"/>
    <col min="14339" max="14339" width="11.7109375" style="425" customWidth="1"/>
    <col min="14340" max="14340" width="15.140625" style="425" customWidth="1"/>
    <col min="14341" max="14341" width="13.42578125" style="425" customWidth="1"/>
    <col min="14342" max="14342" width="14.7109375" style="425" customWidth="1"/>
    <col min="14343" max="14343" width="14.85546875" style="425" customWidth="1"/>
    <col min="14344" max="14344" width="17.7109375" style="425" customWidth="1"/>
    <col min="14345" max="14346" width="11.42578125" style="425" customWidth="1"/>
    <col min="14347" max="14347" width="18.85546875" style="425" customWidth="1"/>
    <col min="14348" max="14592" width="11.42578125" style="425"/>
    <col min="14593" max="14593" width="7.7109375" style="425" customWidth="1"/>
    <col min="14594" max="14594" width="19.85546875" style="425" customWidth="1"/>
    <col min="14595" max="14595" width="11.7109375" style="425" customWidth="1"/>
    <col min="14596" max="14596" width="15.140625" style="425" customWidth="1"/>
    <col min="14597" max="14597" width="13.42578125" style="425" customWidth="1"/>
    <col min="14598" max="14598" width="14.7109375" style="425" customWidth="1"/>
    <col min="14599" max="14599" width="14.85546875" style="425" customWidth="1"/>
    <col min="14600" max="14600" width="17.7109375" style="425" customWidth="1"/>
    <col min="14601" max="14602" width="11.42578125" style="425" customWidth="1"/>
    <col min="14603" max="14603" width="18.85546875" style="425" customWidth="1"/>
    <col min="14604" max="14848" width="11.42578125" style="425"/>
    <col min="14849" max="14849" width="7.7109375" style="425" customWidth="1"/>
    <col min="14850" max="14850" width="19.85546875" style="425" customWidth="1"/>
    <col min="14851" max="14851" width="11.7109375" style="425" customWidth="1"/>
    <col min="14852" max="14852" width="15.140625" style="425" customWidth="1"/>
    <col min="14853" max="14853" width="13.42578125" style="425" customWidth="1"/>
    <col min="14854" max="14854" width="14.7109375" style="425" customWidth="1"/>
    <col min="14855" max="14855" width="14.85546875" style="425" customWidth="1"/>
    <col min="14856" max="14856" width="17.7109375" style="425" customWidth="1"/>
    <col min="14857" max="14858" width="11.42578125" style="425" customWidth="1"/>
    <col min="14859" max="14859" width="18.85546875" style="425" customWidth="1"/>
    <col min="14860" max="15104" width="11.42578125" style="425"/>
    <col min="15105" max="15105" width="7.7109375" style="425" customWidth="1"/>
    <col min="15106" max="15106" width="19.85546875" style="425" customWidth="1"/>
    <col min="15107" max="15107" width="11.7109375" style="425" customWidth="1"/>
    <col min="15108" max="15108" width="15.140625" style="425" customWidth="1"/>
    <col min="15109" max="15109" width="13.42578125" style="425" customWidth="1"/>
    <col min="15110" max="15110" width="14.7109375" style="425" customWidth="1"/>
    <col min="15111" max="15111" width="14.85546875" style="425" customWidth="1"/>
    <col min="15112" max="15112" width="17.7109375" style="425" customWidth="1"/>
    <col min="15113" max="15114" width="11.42578125" style="425" customWidth="1"/>
    <col min="15115" max="15115" width="18.85546875" style="425" customWidth="1"/>
    <col min="15116" max="15360" width="11.42578125" style="425"/>
    <col min="15361" max="15361" width="7.7109375" style="425" customWidth="1"/>
    <col min="15362" max="15362" width="19.85546875" style="425" customWidth="1"/>
    <col min="15363" max="15363" width="11.7109375" style="425" customWidth="1"/>
    <col min="15364" max="15364" width="15.140625" style="425" customWidth="1"/>
    <col min="15365" max="15365" width="13.42578125" style="425" customWidth="1"/>
    <col min="15366" max="15366" width="14.7109375" style="425" customWidth="1"/>
    <col min="15367" max="15367" width="14.85546875" style="425" customWidth="1"/>
    <col min="15368" max="15368" width="17.7109375" style="425" customWidth="1"/>
    <col min="15369" max="15370" width="11.42578125" style="425" customWidth="1"/>
    <col min="15371" max="15371" width="18.85546875" style="425" customWidth="1"/>
    <col min="15372" max="15616" width="11.42578125" style="425"/>
    <col min="15617" max="15617" width="7.7109375" style="425" customWidth="1"/>
    <col min="15618" max="15618" width="19.85546875" style="425" customWidth="1"/>
    <col min="15619" max="15619" width="11.7109375" style="425" customWidth="1"/>
    <col min="15620" max="15620" width="15.140625" style="425" customWidth="1"/>
    <col min="15621" max="15621" width="13.42578125" style="425" customWidth="1"/>
    <col min="15622" max="15622" width="14.7109375" style="425" customWidth="1"/>
    <col min="15623" max="15623" width="14.85546875" style="425" customWidth="1"/>
    <col min="15624" max="15624" width="17.7109375" style="425" customWidth="1"/>
    <col min="15625" max="15626" width="11.42578125" style="425" customWidth="1"/>
    <col min="15627" max="15627" width="18.85546875" style="425" customWidth="1"/>
    <col min="15628" max="15872" width="11.42578125" style="425"/>
    <col min="15873" max="15873" width="7.7109375" style="425" customWidth="1"/>
    <col min="15874" max="15874" width="19.85546875" style="425" customWidth="1"/>
    <col min="15875" max="15875" width="11.7109375" style="425" customWidth="1"/>
    <col min="15876" max="15876" width="15.140625" style="425" customWidth="1"/>
    <col min="15877" max="15877" width="13.42578125" style="425" customWidth="1"/>
    <col min="15878" max="15878" width="14.7109375" style="425" customWidth="1"/>
    <col min="15879" max="15879" width="14.85546875" style="425" customWidth="1"/>
    <col min="15880" max="15880" width="17.7109375" style="425" customWidth="1"/>
    <col min="15881" max="15882" width="11.42578125" style="425" customWidth="1"/>
    <col min="15883" max="15883" width="18.85546875" style="425" customWidth="1"/>
    <col min="15884" max="16128" width="11.42578125" style="425"/>
    <col min="16129" max="16129" width="7.7109375" style="425" customWidth="1"/>
    <col min="16130" max="16130" width="19.85546875" style="425" customWidth="1"/>
    <col min="16131" max="16131" width="11.7109375" style="425" customWidth="1"/>
    <col min="16132" max="16132" width="15.140625" style="425" customWidth="1"/>
    <col min="16133" max="16133" width="13.42578125" style="425" customWidth="1"/>
    <col min="16134" max="16134" width="14.7109375" style="425" customWidth="1"/>
    <col min="16135" max="16135" width="14.85546875" style="425" customWidth="1"/>
    <col min="16136" max="16136" width="17.7109375" style="425" customWidth="1"/>
    <col min="16137" max="16138" width="11.42578125" style="425" customWidth="1"/>
    <col min="16139" max="16139" width="18.85546875" style="425" customWidth="1"/>
    <col min="16140" max="16384" width="11.42578125" style="425"/>
  </cols>
  <sheetData>
    <row r="1" spans="1:12" ht="21" customHeight="1" thickBot="1">
      <c r="A1" s="478" t="s">
        <v>1025</v>
      </c>
      <c r="B1" s="479"/>
      <c r="C1" s="479"/>
      <c r="D1" s="479"/>
      <c r="E1" s="479"/>
      <c r="F1" s="479"/>
      <c r="G1" s="480"/>
      <c r="H1" s="480"/>
      <c r="I1" s="481"/>
      <c r="J1" s="515" t="s">
        <v>750</v>
      </c>
      <c r="K1" s="489" t="s">
        <v>761</v>
      </c>
    </row>
    <row r="2" spans="1:12" ht="25.15" customHeight="1" thickBot="1">
      <c r="A2" s="482"/>
      <c r="B2" s="16"/>
      <c r="C2" s="16"/>
      <c r="D2" s="16"/>
      <c r="E2" s="16"/>
      <c r="F2" s="16"/>
      <c r="G2" s="427"/>
      <c r="H2" s="427"/>
      <c r="I2" s="428"/>
      <c r="J2" s="491" t="s">
        <v>751</v>
      </c>
      <c r="K2" s="488">
        <v>2013</v>
      </c>
    </row>
    <row r="3" spans="1:12" ht="64.5" thickBot="1">
      <c r="A3" s="483" t="s">
        <v>752</v>
      </c>
      <c r="B3" s="484" t="s">
        <v>1026</v>
      </c>
      <c r="C3" s="485" t="s">
        <v>795</v>
      </c>
      <c r="D3" s="485" t="s">
        <v>1027</v>
      </c>
      <c r="E3" s="486" t="s">
        <v>1028</v>
      </c>
      <c r="F3" s="485" t="s">
        <v>1029</v>
      </c>
      <c r="G3" s="485" t="s">
        <v>1015</v>
      </c>
      <c r="H3" s="486" t="s">
        <v>1016</v>
      </c>
      <c r="I3" s="487" t="s">
        <v>1030</v>
      </c>
      <c r="J3" s="487" t="s">
        <v>1018</v>
      </c>
      <c r="K3" s="803" t="s">
        <v>1019</v>
      </c>
      <c r="L3" s="830" t="s">
        <v>1445</v>
      </c>
    </row>
    <row r="4" spans="1:12" ht="13.15" customHeight="1">
      <c r="A4" s="806" t="s">
        <v>697</v>
      </c>
      <c r="B4" s="810" t="s">
        <v>1031</v>
      </c>
      <c r="C4" s="811" t="s">
        <v>17</v>
      </c>
      <c r="D4" s="812">
        <v>72</v>
      </c>
      <c r="E4" s="813">
        <v>72</v>
      </c>
      <c r="F4" s="812">
        <v>30</v>
      </c>
      <c r="G4" s="807">
        <v>41.666666666666671</v>
      </c>
      <c r="H4" s="808" t="s">
        <v>806</v>
      </c>
      <c r="I4" s="805">
        <v>30</v>
      </c>
      <c r="J4" s="814">
        <v>0.41666666666666669</v>
      </c>
      <c r="K4" s="809">
        <v>9.9999999999999985E-3</v>
      </c>
      <c r="L4" s="756"/>
    </row>
    <row r="5" spans="1:12" ht="13.15" customHeight="1">
      <c r="A5" s="806" t="s">
        <v>697</v>
      </c>
      <c r="B5" s="810" t="s">
        <v>744</v>
      </c>
      <c r="C5" s="811" t="s">
        <v>17</v>
      </c>
      <c r="D5" s="812">
        <v>16</v>
      </c>
      <c r="E5" s="813">
        <v>16</v>
      </c>
      <c r="F5" s="812">
        <v>16</v>
      </c>
      <c r="G5" s="807">
        <v>100</v>
      </c>
      <c r="H5" s="808" t="s">
        <v>805</v>
      </c>
      <c r="I5" s="805">
        <v>16</v>
      </c>
      <c r="J5" s="814">
        <v>1</v>
      </c>
      <c r="K5" s="809">
        <v>0.01</v>
      </c>
      <c r="L5" s="756"/>
    </row>
    <row r="6" spans="1:12" ht="30" customHeight="1">
      <c r="A6" s="1075" t="s">
        <v>808</v>
      </c>
      <c r="B6" s="1075"/>
      <c r="C6" s="1075"/>
      <c r="D6" s="1075"/>
      <c r="E6" s="1075"/>
      <c r="F6" s="1075"/>
      <c r="G6" s="1075"/>
      <c r="H6" s="815"/>
      <c r="I6" s="816"/>
      <c r="J6" s="816"/>
      <c r="K6" s="817"/>
    </row>
    <row r="7" spans="1:12" ht="13.15" customHeight="1">
      <c r="A7" s="1075" t="s">
        <v>1032</v>
      </c>
      <c r="B7" s="1075"/>
      <c r="C7" s="1075"/>
      <c r="D7" s="1075"/>
      <c r="E7" s="1075"/>
      <c r="F7" s="1075"/>
      <c r="G7" s="1075"/>
      <c r="H7" s="815"/>
      <c r="I7" s="816"/>
      <c r="J7" s="816"/>
      <c r="K7" s="817"/>
    </row>
    <row r="8" spans="1:12">
      <c r="A8" s="819" t="s">
        <v>1033</v>
      </c>
      <c r="B8" s="815"/>
      <c r="C8" s="815"/>
      <c r="D8" s="815"/>
      <c r="E8" s="815"/>
      <c r="F8" s="815"/>
      <c r="G8" s="815"/>
      <c r="H8" s="818"/>
      <c r="I8" s="816"/>
      <c r="J8" s="816"/>
      <c r="K8" s="817"/>
    </row>
    <row r="9" spans="1:12" ht="13.15" customHeight="1"/>
    <row r="10" spans="1:12">
      <c r="A10" s="41"/>
      <c r="B10" s="429"/>
      <c r="C10" s="429"/>
      <c r="D10" s="429"/>
      <c r="E10" s="429"/>
      <c r="F10" s="429"/>
      <c r="G10" s="429"/>
      <c r="H10" s="429"/>
      <c r="I10" s="430"/>
      <c r="J10" s="430"/>
      <c r="K10" s="430"/>
    </row>
    <row r="12" spans="1:12" ht="15.75" customHeight="1"/>
    <row r="13" spans="1:12" ht="15.75" customHeight="1"/>
    <row r="23" ht="12.75" customHeight="1"/>
    <row r="24" ht="12.75" customHeight="1"/>
  </sheetData>
  <customSheetViews>
    <customSheetView guid="{1A05CC46-E8C1-47E6-B06E-E341483B0B83}" showPageBreaks="1" fitToPage="1" printArea="1">
      <selection activeCell="I24" sqref="I24"/>
      <pageMargins left="0.70833333333333337" right="0.70833333333333337" top="0.78749999999999998" bottom="0.78749999999999998" header="0.51180555555555551" footer="0.51180555555555551"/>
      <pageSetup paperSize="9" scale="14" firstPageNumber="0" orientation="landscape" horizontalDpi="300" verticalDpi="300" r:id="rId1"/>
      <headerFooter alignWithMargins="0">
        <oddFooter>&amp;L&amp;F&amp;C&amp;A&amp;R&amp;D</oddFooter>
      </headerFooter>
    </customSheetView>
    <customSheetView guid="{7665AB54-3FD1-4E19-96C0-77A2754FE0B5}" showPageBreaks="1" fitToPage="1" printArea="1" showRuler="0">
      <selection sqref="A1:K14"/>
      <pageMargins left="0.70833333333333337" right="0.70833333333333337" top="0.78749999999999998" bottom="0.78749999999999998" header="0.51180555555555551" footer="0.51180555555555551"/>
      <pageSetup paperSize="9" scale="85" firstPageNumber="0" orientation="landscape" horizontalDpi="300" verticalDpi="300"/>
      <headerFooter alignWithMargins="0">
        <oddFooter>&amp;L&amp;F&amp;C&amp;A&amp;R&amp;D</oddFooter>
      </headerFooter>
    </customSheetView>
    <customSheetView guid="{07C8CEEF-9046-4EF8-9C0B-911B65CC3011}" showPageBreaks="1" fitToPage="1" printArea="1">
      <selection activeCell="C14" sqref="C14"/>
      <pageMargins left="0.70833333333333337" right="0.70833333333333337" top="0.78749999999999998" bottom="0.78749999999999998" header="0.51180555555555551" footer="0.51180555555555551"/>
      <pageSetup paperSize="9" scale="85" firstPageNumber="0" orientation="landscape" horizontalDpi="300" verticalDpi="300" r:id="rId2"/>
      <headerFooter alignWithMargins="0">
        <oddFooter>&amp;L&amp;F&amp;C&amp;A&amp;R&amp;D</oddFooter>
      </headerFooter>
    </customSheetView>
  </customSheetViews>
  <mergeCells count="2">
    <mergeCell ref="A6:G6"/>
    <mergeCell ref="A7:G7"/>
  </mergeCells>
  <phoneticPr fontId="47" type="noConversion"/>
  <pageMargins left="0.70833333333333337" right="0.70833333333333337" top="0.78749999999999998" bottom="0.78749999999999998" header="0.51180555555555551" footer="0.51180555555555551"/>
  <pageSetup paperSize="9" scale="85" firstPageNumber="0" orientation="landscape" horizontalDpi="300" verticalDpi="300" r:id="rId3"/>
  <headerFooter alignWithMargins="0">
    <oddFooter>&amp;L&amp;F&amp;C&amp;A&amp;R&amp;D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4" zoomScale="85" zoomScaleNormal="85" workbookViewId="0">
      <selection activeCell="I19" sqref="I19"/>
    </sheetView>
  </sheetViews>
  <sheetFormatPr defaultColWidth="11.5703125" defaultRowHeight="12.75"/>
  <cols>
    <col min="1" max="1" width="7" style="425" customWidth="1"/>
    <col min="2" max="2" width="46.7109375" style="425" customWidth="1"/>
    <col min="3" max="3" width="12.85546875" style="425" customWidth="1"/>
    <col min="4" max="4" width="20" style="425" customWidth="1"/>
    <col min="5" max="5" width="19.7109375" style="425" customWidth="1"/>
    <col min="6" max="6" width="12.28515625" style="425" customWidth="1"/>
    <col min="7" max="7" width="16" style="425" customWidth="1"/>
    <col min="8" max="8" width="14.7109375" style="425" customWidth="1"/>
    <col min="9" max="9" width="24" style="425" customWidth="1"/>
    <col min="10" max="10" width="14.28515625" style="425" bestFit="1" customWidth="1"/>
    <col min="11" max="256" width="11.5703125" style="425"/>
    <col min="257" max="257" width="7" style="425" customWidth="1"/>
    <col min="258" max="258" width="24.28515625" style="425" customWidth="1"/>
    <col min="259" max="259" width="12.85546875" style="425" customWidth="1"/>
    <col min="260" max="260" width="20" style="425" customWidth="1"/>
    <col min="261" max="261" width="19.7109375" style="425" customWidth="1"/>
    <col min="262" max="262" width="12.28515625" style="425" customWidth="1"/>
    <col min="263" max="263" width="16" style="425" customWidth="1"/>
    <col min="264" max="264" width="14.7109375" style="425" customWidth="1"/>
    <col min="265" max="265" width="24" style="425" customWidth="1"/>
    <col min="266" max="512" width="11.5703125" style="425"/>
    <col min="513" max="513" width="7" style="425" customWidth="1"/>
    <col min="514" max="514" width="24.28515625" style="425" customWidth="1"/>
    <col min="515" max="515" width="12.85546875" style="425" customWidth="1"/>
    <col min="516" max="516" width="20" style="425" customWidth="1"/>
    <col min="517" max="517" width="19.7109375" style="425" customWidth="1"/>
    <col min="518" max="518" width="12.28515625" style="425" customWidth="1"/>
    <col min="519" max="519" width="16" style="425" customWidth="1"/>
    <col min="520" max="520" width="14.7109375" style="425" customWidth="1"/>
    <col min="521" max="521" width="24" style="425" customWidth="1"/>
    <col min="522" max="768" width="11.5703125" style="425"/>
    <col min="769" max="769" width="7" style="425" customWidth="1"/>
    <col min="770" max="770" width="24.28515625" style="425" customWidth="1"/>
    <col min="771" max="771" width="12.85546875" style="425" customWidth="1"/>
    <col min="772" max="772" width="20" style="425" customWidth="1"/>
    <col min="773" max="773" width="19.7109375" style="425" customWidth="1"/>
    <col min="774" max="774" width="12.28515625" style="425" customWidth="1"/>
    <col min="775" max="775" width="16" style="425" customWidth="1"/>
    <col min="776" max="776" width="14.7109375" style="425" customWidth="1"/>
    <col min="777" max="777" width="24" style="425" customWidth="1"/>
    <col min="778" max="1024" width="11.5703125" style="425"/>
    <col min="1025" max="1025" width="7" style="425" customWidth="1"/>
    <col min="1026" max="1026" width="24.28515625" style="425" customWidth="1"/>
    <col min="1027" max="1027" width="12.85546875" style="425" customWidth="1"/>
    <col min="1028" max="1028" width="20" style="425" customWidth="1"/>
    <col min="1029" max="1029" width="19.7109375" style="425" customWidth="1"/>
    <col min="1030" max="1030" width="12.28515625" style="425" customWidth="1"/>
    <col min="1031" max="1031" width="16" style="425" customWidth="1"/>
    <col min="1032" max="1032" width="14.7109375" style="425" customWidth="1"/>
    <col min="1033" max="1033" width="24" style="425" customWidth="1"/>
    <col min="1034" max="1280" width="11.5703125" style="425"/>
    <col min="1281" max="1281" width="7" style="425" customWidth="1"/>
    <col min="1282" max="1282" width="24.28515625" style="425" customWidth="1"/>
    <col min="1283" max="1283" width="12.85546875" style="425" customWidth="1"/>
    <col min="1284" max="1284" width="20" style="425" customWidth="1"/>
    <col min="1285" max="1285" width="19.7109375" style="425" customWidth="1"/>
    <col min="1286" max="1286" width="12.28515625" style="425" customWidth="1"/>
    <col min="1287" max="1287" width="16" style="425" customWidth="1"/>
    <col min="1288" max="1288" width="14.7109375" style="425" customWidth="1"/>
    <col min="1289" max="1289" width="24" style="425" customWidth="1"/>
    <col min="1290" max="1536" width="11.5703125" style="425"/>
    <col min="1537" max="1537" width="7" style="425" customWidth="1"/>
    <col min="1538" max="1538" width="24.28515625" style="425" customWidth="1"/>
    <col min="1539" max="1539" width="12.85546875" style="425" customWidth="1"/>
    <col min="1540" max="1540" width="20" style="425" customWidth="1"/>
    <col min="1541" max="1541" width="19.7109375" style="425" customWidth="1"/>
    <col min="1542" max="1542" width="12.28515625" style="425" customWidth="1"/>
    <col min="1543" max="1543" width="16" style="425" customWidth="1"/>
    <col min="1544" max="1544" width="14.7109375" style="425" customWidth="1"/>
    <col min="1545" max="1545" width="24" style="425" customWidth="1"/>
    <col min="1546" max="1792" width="11.5703125" style="425"/>
    <col min="1793" max="1793" width="7" style="425" customWidth="1"/>
    <col min="1794" max="1794" width="24.28515625" style="425" customWidth="1"/>
    <col min="1795" max="1795" width="12.85546875" style="425" customWidth="1"/>
    <col min="1796" max="1796" width="20" style="425" customWidth="1"/>
    <col min="1797" max="1797" width="19.7109375" style="425" customWidth="1"/>
    <col min="1798" max="1798" width="12.28515625" style="425" customWidth="1"/>
    <col min="1799" max="1799" width="16" style="425" customWidth="1"/>
    <col min="1800" max="1800" width="14.7109375" style="425" customWidth="1"/>
    <col min="1801" max="1801" width="24" style="425" customWidth="1"/>
    <col min="1802" max="2048" width="11.5703125" style="425"/>
    <col min="2049" max="2049" width="7" style="425" customWidth="1"/>
    <col min="2050" max="2050" width="24.28515625" style="425" customWidth="1"/>
    <col min="2051" max="2051" width="12.85546875" style="425" customWidth="1"/>
    <col min="2052" max="2052" width="20" style="425" customWidth="1"/>
    <col min="2053" max="2053" width="19.7109375" style="425" customWidth="1"/>
    <col min="2054" max="2054" width="12.28515625" style="425" customWidth="1"/>
    <col min="2055" max="2055" width="16" style="425" customWidth="1"/>
    <col min="2056" max="2056" width="14.7109375" style="425" customWidth="1"/>
    <col min="2057" max="2057" width="24" style="425" customWidth="1"/>
    <col min="2058" max="2304" width="11.5703125" style="425"/>
    <col min="2305" max="2305" width="7" style="425" customWidth="1"/>
    <col min="2306" max="2306" width="24.28515625" style="425" customWidth="1"/>
    <col min="2307" max="2307" width="12.85546875" style="425" customWidth="1"/>
    <col min="2308" max="2308" width="20" style="425" customWidth="1"/>
    <col min="2309" max="2309" width="19.7109375" style="425" customWidth="1"/>
    <col min="2310" max="2310" width="12.28515625" style="425" customWidth="1"/>
    <col min="2311" max="2311" width="16" style="425" customWidth="1"/>
    <col min="2312" max="2312" width="14.7109375" style="425" customWidth="1"/>
    <col min="2313" max="2313" width="24" style="425" customWidth="1"/>
    <col min="2314" max="2560" width="11.5703125" style="425"/>
    <col min="2561" max="2561" width="7" style="425" customWidth="1"/>
    <col min="2562" max="2562" width="24.28515625" style="425" customWidth="1"/>
    <col min="2563" max="2563" width="12.85546875" style="425" customWidth="1"/>
    <col min="2564" max="2564" width="20" style="425" customWidth="1"/>
    <col min="2565" max="2565" width="19.7109375" style="425" customWidth="1"/>
    <col min="2566" max="2566" width="12.28515625" style="425" customWidth="1"/>
    <col min="2567" max="2567" width="16" style="425" customWidth="1"/>
    <col min="2568" max="2568" width="14.7109375" style="425" customWidth="1"/>
    <col min="2569" max="2569" width="24" style="425" customWidth="1"/>
    <col min="2570" max="2816" width="11.5703125" style="425"/>
    <col min="2817" max="2817" width="7" style="425" customWidth="1"/>
    <col min="2818" max="2818" width="24.28515625" style="425" customWidth="1"/>
    <col min="2819" max="2819" width="12.85546875" style="425" customWidth="1"/>
    <col min="2820" max="2820" width="20" style="425" customWidth="1"/>
    <col min="2821" max="2821" width="19.7109375" style="425" customWidth="1"/>
    <col min="2822" max="2822" width="12.28515625" style="425" customWidth="1"/>
    <col min="2823" max="2823" width="16" style="425" customWidth="1"/>
    <col min="2824" max="2824" width="14.7109375" style="425" customWidth="1"/>
    <col min="2825" max="2825" width="24" style="425" customWidth="1"/>
    <col min="2826" max="3072" width="11.5703125" style="425"/>
    <col min="3073" max="3073" width="7" style="425" customWidth="1"/>
    <col min="3074" max="3074" width="24.28515625" style="425" customWidth="1"/>
    <col min="3075" max="3075" width="12.85546875" style="425" customWidth="1"/>
    <col min="3076" max="3076" width="20" style="425" customWidth="1"/>
    <col min="3077" max="3077" width="19.7109375" style="425" customWidth="1"/>
    <col min="3078" max="3078" width="12.28515625" style="425" customWidth="1"/>
    <col min="3079" max="3079" width="16" style="425" customWidth="1"/>
    <col min="3080" max="3080" width="14.7109375" style="425" customWidth="1"/>
    <col min="3081" max="3081" width="24" style="425" customWidth="1"/>
    <col min="3082" max="3328" width="11.5703125" style="425"/>
    <col min="3329" max="3329" width="7" style="425" customWidth="1"/>
    <col min="3330" max="3330" width="24.28515625" style="425" customWidth="1"/>
    <col min="3331" max="3331" width="12.85546875" style="425" customWidth="1"/>
    <col min="3332" max="3332" width="20" style="425" customWidth="1"/>
    <col min="3333" max="3333" width="19.7109375" style="425" customWidth="1"/>
    <col min="3334" max="3334" width="12.28515625" style="425" customWidth="1"/>
    <col min="3335" max="3335" width="16" style="425" customWidth="1"/>
    <col min="3336" max="3336" width="14.7109375" style="425" customWidth="1"/>
    <col min="3337" max="3337" width="24" style="425" customWidth="1"/>
    <col min="3338" max="3584" width="11.5703125" style="425"/>
    <col min="3585" max="3585" width="7" style="425" customWidth="1"/>
    <col min="3586" max="3586" width="24.28515625" style="425" customWidth="1"/>
    <col min="3587" max="3587" width="12.85546875" style="425" customWidth="1"/>
    <col min="3588" max="3588" width="20" style="425" customWidth="1"/>
    <col min="3589" max="3589" width="19.7109375" style="425" customWidth="1"/>
    <col min="3590" max="3590" width="12.28515625" style="425" customWidth="1"/>
    <col min="3591" max="3591" width="16" style="425" customWidth="1"/>
    <col min="3592" max="3592" width="14.7109375" style="425" customWidth="1"/>
    <col min="3593" max="3593" width="24" style="425" customWidth="1"/>
    <col min="3594" max="3840" width="11.5703125" style="425"/>
    <col min="3841" max="3841" width="7" style="425" customWidth="1"/>
    <col min="3842" max="3842" width="24.28515625" style="425" customWidth="1"/>
    <col min="3843" max="3843" width="12.85546875" style="425" customWidth="1"/>
    <col min="3844" max="3844" width="20" style="425" customWidth="1"/>
    <col min="3845" max="3845" width="19.7109375" style="425" customWidth="1"/>
    <col min="3846" max="3846" width="12.28515625" style="425" customWidth="1"/>
    <col min="3847" max="3847" width="16" style="425" customWidth="1"/>
    <col min="3848" max="3848" width="14.7109375" style="425" customWidth="1"/>
    <col min="3849" max="3849" width="24" style="425" customWidth="1"/>
    <col min="3850" max="4096" width="11.5703125" style="425"/>
    <col min="4097" max="4097" width="7" style="425" customWidth="1"/>
    <col min="4098" max="4098" width="24.28515625" style="425" customWidth="1"/>
    <col min="4099" max="4099" width="12.85546875" style="425" customWidth="1"/>
    <col min="4100" max="4100" width="20" style="425" customWidth="1"/>
    <col min="4101" max="4101" width="19.7109375" style="425" customWidth="1"/>
    <col min="4102" max="4102" width="12.28515625" style="425" customWidth="1"/>
    <col min="4103" max="4103" width="16" style="425" customWidth="1"/>
    <col min="4104" max="4104" width="14.7109375" style="425" customWidth="1"/>
    <col min="4105" max="4105" width="24" style="425" customWidth="1"/>
    <col min="4106" max="4352" width="11.5703125" style="425"/>
    <col min="4353" max="4353" width="7" style="425" customWidth="1"/>
    <col min="4354" max="4354" width="24.28515625" style="425" customWidth="1"/>
    <col min="4355" max="4355" width="12.85546875" style="425" customWidth="1"/>
    <col min="4356" max="4356" width="20" style="425" customWidth="1"/>
    <col min="4357" max="4357" width="19.7109375" style="425" customWidth="1"/>
    <col min="4358" max="4358" width="12.28515625" style="425" customWidth="1"/>
    <col min="4359" max="4359" width="16" style="425" customWidth="1"/>
    <col min="4360" max="4360" width="14.7109375" style="425" customWidth="1"/>
    <col min="4361" max="4361" width="24" style="425" customWidth="1"/>
    <col min="4362" max="4608" width="11.5703125" style="425"/>
    <col min="4609" max="4609" width="7" style="425" customWidth="1"/>
    <col min="4610" max="4610" width="24.28515625" style="425" customWidth="1"/>
    <col min="4611" max="4611" width="12.85546875" style="425" customWidth="1"/>
    <col min="4612" max="4612" width="20" style="425" customWidth="1"/>
    <col min="4613" max="4613" width="19.7109375" style="425" customWidth="1"/>
    <col min="4614" max="4614" width="12.28515625" style="425" customWidth="1"/>
    <col min="4615" max="4615" width="16" style="425" customWidth="1"/>
    <col min="4616" max="4616" width="14.7109375" style="425" customWidth="1"/>
    <col min="4617" max="4617" width="24" style="425" customWidth="1"/>
    <col min="4618" max="4864" width="11.5703125" style="425"/>
    <col min="4865" max="4865" width="7" style="425" customWidth="1"/>
    <col min="4866" max="4866" width="24.28515625" style="425" customWidth="1"/>
    <col min="4867" max="4867" width="12.85546875" style="425" customWidth="1"/>
    <col min="4868" max="4868" width="20" style="425" customWidth="1"/>
    <col min="4869" max="4869" width="19.7109375" style="425" customWidth="1"/>
    <col min="4870" max="4870" width="12.28515625" style="425" customWidth="1"/>
    <col min="4871" max="4871" width="16" style="425" customWidth="1"/>
    <col min="4872" max="4872" width="14.7109375" style="425" customWidth="1"/>
    <col min="4873" max="4873" width="24" style="425" customWidth="1"/>
    <col min="4874" max="5120" width="11.5703125" style="425"/>
    <col min="5121" max="5121" width="7" style="425" customWidth="1"/>
    <col min="5122" max="5122" width="24.28515625" style="425" customWidth="1"/>
    <col min="5123" max="5123" width="12.85546875" style="425" customWidth="1"/>
    <col min="5124" max="5124" width="20" style="425" customWidth="1"/>
    <col min="5125" max="5125" width="19.7109375" style="425" customWidth="1"/>
    <col min="5126" max="5126" width="12.28515625" style="425" customWidth="1"/>
    <col min="5127" max="5127" width="16" style="425" customWidth="1"/>
    <col min="5128" max="5128" width="14.7109375" style="425" customWidth="1"/>
    <col min="5129" max="5129" width="24" style="425" customWidth="1"/>
    <col min="5130" max="5376" width="11.5703125" style="425"/>
    <col min="5377" max="5377" width="7" style="425" customWidth="1"/>
    <col min="5378" max="5378" width="24.28515625" style="425" customWidth="1"/>
    <col min="5379" max="5379" width="12.85546875" style="425" customWidth="1"/>
    <col min="5380" max="5380" width="20" style="425" customWidth="1"/>
    <col min="5381" max="5381" width="19.7109375" style="425" customWidth="1"/>
    <col min="5382" max="5382" width="12.28515625" style="425" customWidth="1"/>
    <col min="5383" max="5383" width="16" style="425" customWidth="1"/>
    <col min="5384" max="5384" width="14.7109375" style="425" customWidth="1"/>
    <col min="5385" max="5385" width="24" style="425" customWidth="1"/>
    <col min="5386" max="5632" width="11.5703125" style="425"/>
    <col min="5633" max="5633" width="7" style="425" customWidth="1"/>
    <col min="5634" max="5634" width="24.28515625" style="425" customWidth="1"/>
    <col min="5635" max="5635" width="12.85546875" style="425" customWidth="1"/>
    <col min="5636" max="5636" width="20" style="425" customWidth="1"/>
    <col min="5637" max="5637" width="19.7109375" style="425" customWidth="1"/>
    <col min="5638" max="5638" width="12.28515625" style="425" customWidth="1"/>
    <col min="5639" max="5639" width="16" style="425" customWidth="1"/>
    <col min="5640" max="5640" width="14.7109375" style="425" customWidth="1"/>
    <col min="5641" max="5641" width="24" style="425" customWidth="1"/>
    <col min="5642" max="5888" width="11.5703125" style="425"/>
    <col min="5889" max="5889" width="7" style="425" customWidth="1"/>
    <col min="5890" max="5890" width="24.28515625" style="425" customWidth="1"/>
    <col min="5891" max="5891" width="12.85546875" style="425" customWidth="1"/>
    <col min="5892" max="5892" width="20" style="425" customWidth="1"/>
    <col min="5893" max="5893" width="19.7109375" style="425" customWidth="1"/>
    <col min="5894" max="5894" width="12.28515625" style="425" customWidth="1"/>
    <col min="5895" max="5895" width="16" style="425" customWidth="1"/>
    <col min="5896" max="5896" width="14.7109375" style="425" customWidth="1"/>
    <col min="5897" max="5897" width="24" style="425" customWidth="1"/>
    <col min="5898" max="6144" width="11.5703125" style="425"/>
    <col min="6145" max="6145" width="7" style="425" customWidth="1"/>
    <col min="6146" max="6146" width="24.28515625" style="425" customWidth="1"/>
    <col min="6147" max="6147" width="12.85546875" style="425" customWidth="1"/>
    <col min="6148" max="6148" width="20" style="425" customWidth="1"/>
    <col min="6149" max="6149" width="19.7109375" style="425" customWidth="1"/>
    <col min="6150" max="6150" width="12.28515625" style="425" customWidth="1"/>
    <col min="6151" max="6151" width="16" style="425" customWidth="1"/>
    <col min="6152" max="6152" width="14.7109375" style="425" customWidth="1"/>
    <col min="6153" max="6153" width="24" style="425" customWidth="1"/>
    <col min="6154" max="6400" width="11.5703125" style="425"/>
    <col min="6401" max="6401" width="7" style="425" customWidth="1"/>
    <col min="6402" max="6402" width="24.28515625" style="425" customWidth="1"/>
    <col min="6403" max="6403" width="12.85546875" style="425" customWidth="1"/>
    <col min="6404" max="6404" width="20" style="425" customWidth="1"/>
    <col min="6405" max="6405" width="19.7109375" style="425" customWidth="1"/>
    <col min="6406" max="6406" width="12.28515625" style="425" customWidth="1"/>
    <col min="6407" max="6407" width="16" style="425" customWidth="1"/>
    <col min="6408" max="6408" width="14.7109375" style="425" customWidth="1"/>
    <col min="6409" max="6409" width="24" style="425" customWidth="1"/>
    <col min="6410" max="6656" width="11.5703125" style="425"/>
    <col min="6657" max="6657" width="7" style="425" customWidth="1"/>
    <col min="6658" max="6658" width="24.28515625" style="425" customWidth="1"/>
    <col min="6659" max="6659" width="12.85546875" style="425" customWidth="1"/>
    <col min="6660" max="6660" width="20" style="425" customWidth="1"/>
    <col min="6661" max="6661" width="19.7109375" style="425" customWidth="1"/>
    <col min="6662" max="6662" width="12.28515625" style="425" customWidth="1"/>
    <col min="6663" max="6663" width="16" style="425" customWidth="1"/>
    <col min="6664" max="6664" width="14.7109375" style="425" customWidth="1"/>
    <col min="6665" max="6665" width="24" style="425" customWidth="1"/>
    <col min="6666" max="6912" width="11.5703125" style="425"/>
    <col min="6913" max="6913" width="7" style="425" customWidth="1"/>
    <col min="6914" max="6914" width="24.28515625" style="425" customWidth="1"/>
    <col min="6915" max="6915" width="12.85546875" style="425" customWidth="1"/>
    <col min="6916" max="6916" width="20" style="425" customWidth="1"/>
    <col min="6917" max="6917" width="19.7109375" style="425" customWidth="1"/>
    <col min="6918" max="6918" width="12.28515625" style="425" customWidth="1"/>
    <col min="6919" max="6919" width="16" style="425" customWidth="1"/>
    <col min="6920" max="6920" width="14.7109375" style="425" customWidth="1"/>
    <col min="6921" max="6921" width="24" style="425" customWidth="1"/>
    <col min="6922" max="7168" width="11.5703125" style="425"/>
    <col min="7169" max="7169" width="7" style="425" customWidth="1"/>
    <col min="7170" max="7170" width="24.28515625" style="425" customWidth="1"/>
    <col min="7171" max="7171" width="12.85546875" style="425" customWidth="1"/>
    <col min="7172" max="7172" width="20" style="425" customWidth="1"/>
    <col min="7173" max="7173" width="19.7109375" style="425" customWidth="1"/>
    <col min="7174" max="7174" width="12.28515625" style="425" customWidth="1"/>
    <col min="7175" max="7175" width="16" style="425" customWidth="1"/>
    <col min="7176" max="7176" width="14.7109375" style="425" customWidth="1"/>
    <col min="7177" max="7177" width="24" style="425" customWidth="1"/>
    <col min="7178" max="7424" width="11.5703125" style="425"/>
    <col min="7425" max="7425" width="7" style="425" customWidth="1"/>
    <col min="7426" max="7426" width="24.28515625" style="425" customWidth="1"/>
    <col min="7427" max="7427" width="12.85546875" style="425" customWidth="1"/>
    <col min="7428" max="7428" width="20" style="425" customWidth="1"/>
    <col min="7429" max="7429" width="19.7109375" style="425" customWidth="1"/>
    <col min="7430" max="7430" width="12.28515625" style="425" customWidth="1"/>
    <col min="7431" max="7431" width="16" style="425" customWidth="1"/>
    <col min="7432" max="7432" width="14.7109375" style="425" customWidth="1"/>
    <col min="7433" max="7433" width="24" style="425" customWidth="1"/>
    <col min="7434" max="7680" width="11.5703125" style="425"/>
    <col min="7681" max="7681" width="7" style="425" customWidth="1"/>
    <col min="7682" max="7682" width="24.28515625" style="425" customWidth="1"/>
    <col min="7683" max="7683" width="12.85546875" style="425" customWidth="1"/>
    <col min="7684" max="7684" width="20" style="425" customWidth="1"/>
    <col min="7685" max="7685" width="19.7109375" style="425" customWidth="1"/>
    <col min="7686" max="7686" width="12.28515625" style="425" customWidth="1"/>
    <col min="7687" max="7687" width="16" style="425" customWidth="1"/>
    <col min="7688" max="7688" width="14.7109375" style="425" customWidth="1"/>
    <col min="7689" max="7689" width="24" style="425" customWidth="1"/>
    <col min="7690" max="7936" width="11.5703125" style="425"/>
    <col min="7937" max="7937" width="7" style="425" customWidth="1"/>
    <col min="7938" max="7938" width="24.28515625" style="425" customWidth="1"/>
    <col min="7939" max="7939" width="12.85546875" style="425" customWidth="1"/>
    <col min="7940" max="7940" width="20" style="425" customWidth="1"/>
    <col min="7941" max="7941" width="19.7109375" style="425" customWidth="1"/>
    <col min="7942" max="7942" width="12.28515625" style="425" customWidth="1"/>
    <col min="7943" max="7943" width="16" style="425" customWidth="1"/>
    <col min="7944" max="7944" width="14.7109375" style="425" customWidth="1"/>
    <col min="7945" max="7945" width="24" style="425" customWidth="1"/>
    <col min="7946" max="8192" width="11.5703125" style="425"/>
    <col min="8193" max="8193" width="7" style="425" customWidth="1"/>
    <col min="8194" max="8194" width="24.28515625" style="425" customWidth="1"/>
    <col min="8195" max="8195" width="12.85546875" style="425" customWidth="1"/>
    <col min="8196" max="8196" width="20" style="425" customWidth="1"/>
    <col min="8197" max="8197" width="19.7109375" style="425" customWidth="1"/>
    <col min="8198" max="8198" width="12.28515625" style="425" customWidth="1"/>
    <col min="8199" max="8199" width="16" style="425" customWidth="1"/>
    <col min="8200" max="8200" width="14.7109375" style="425" customWidth="1"/>
    <col min="8201" max="8201" width="24" style="425" customWidth="1"/>
    <col min="8202" max="8448" width="11.5703125" style="425"/>
    <col min="8449" max="8449" width="7" style="425" customWidth="1"/>
    <col min="8450" max="8450" width="24.28515625" style="425" customWidth="1"/>
    <col min="8451" max="8451" width="12.85546875" style="425" customWidth="1"/>
    <col min="8452" max="8452" width="20" style="425" customWidth="1"/>
    <col min="8453" max="8453" width="19.7109375" style="425" customWidth="1"/>
    <col min="8454" max="8454" width="12.28515625" style="425" customWidth="1"/>
    <col min="8455" max="8455" width="16" style="425" customWidth="1"/>
    <col min="8456" max="8456" width="14.7109375" style="425" customWidth="1"/>
    <col min="8457" max="8457" width="24" style="425" customWidth="1"/>
    <col min="8458" max="8704" width="11.5703125" style="425"/>
    <col min="8705" max="8705" width="7" style="425" customWidth="1"/>
    <col min="8706" max="8706" width="24.28515625" style="425" customWidth="1"/>
    <col min="8707" max="8707" width="12.85546875" style="425" customWidth="1"/>
    <col min="8708" max="8708" width="20" style="425" customWidth="1"/>
    <col min="8709" max="8709" width="19.7109375" style="425" customWidth="1"/>
    <col min="8710" max="8710" width="12.28515625" style="425" customWidth="1"/>
    <col min="8711" max="8711" width="16" style="425" customWidth="1"/>
    <col min="8712" max="8712" width="14.7109375" style="425" customWidth="1"/>
    <col min="8713" max="8713" width="24" style="425" customWidth="1"/>
    <col min="8714" max="8960" width="11.5703125" style="425"/>
    <col min="8961" max="8961" width="7" style="425" customWidth="1"/>
    <col min="8962" max="8962" width="24.28515625" style="425" customWidth="1"/>
    <col min="8963" max="8963" width="12.85546875" style="425" customWidth="1"/>
    <col min="8964" max="8964" width="20" style="425" customWidth="1"/>
    <col min="8965" max="8965" width="19.7109375" style="425" customWidth="1"/>
    <col min="8966" max="8966" width="12.28515625" style="425" customWidth="1"/>
    <col min="8967" max="8967" width="16" style="425" customWidth="1"/>
    <col min="8968" max="8968" width="14.7109375" style="425" customWidth="1"/>
    <col min="8969" max="8969" width="24" style="425" customWidth="1"/>
    <col min="8970" max="9216" width="11.5703125" style="425"/>
    <col min="9217" max="9217" width="7" style="425" customWidth="1"/>
    <col min="9218" max="9218" width="24.28515625" style="425" customWidth="1"/>
    <col min="9219" max="9219" width="12.85546875" style="425" customWidth="1"/>
    <col min="9220" max="9220" width="20" style="425" customWidth="1"/>
    <col min="9221" max="9221" width="19.7109375" style="425" customWidth="1"/>
    <col min="9222" max="9222" width="12.28515625" style="425" customWidth="1"/>
    <col min="9223" max="9223" width="16" style="425" customWidth="1"/>
    <col min="9224" max="9224" width="14.7109375" style="425" customWidth="1"/>
    <col min="9225" max="9225" width="24" style="425" customWidth="1"/>
    <col min="9226" max="9472" width="11.5703125" style="425"/>
    <col min="9473" max="9473" width="7" style="425" customWidth="1"/>
    <col min="9474" max="9474" width="24.28515625" style="425" customWidth="1"/>
    <col min="9475" max="9475" width="12.85546875" style="425" customWidth="1"/>
    <col min="9476" max="9476" width="20" style="425" customWidth="1"/>
    <col min="9477" max="9477" width="19.7109375" style="425" customWidth="1"/>
    <col min="9478" max="9478" width="12.28515625" style="425" customWidth="1"/>
    <col min="9479" max="9479" width="16" style="425" customWidth="1"/>
    <col min="9480" max="9480" width="14.7109375" style="425" customWidth="1"/>
    <col min="9481" max="9481" width="24" style="425" customWidth="1"/>
    <col min="9482" max="9728" width="11.5703125" style="425"/>
    <col min="9729" max="9729" width="7" style="425" customWidth="1"/>
    <col min="9730" max="9730" width="24.28515625" style="425" customWidth="1"/>
    <col min="9731" max="9731" width="12.85546875" style="425" customWidth="1"/>
    <col min="9732" max="9732" width="20" style="425" customWidth="1"/>
    <col min="9733" max="9733" width="19.7109375" style="425" customWidth="1"/>
    <col min="9734" max="9734" width="12.28515625" style="425" customWidth="1"/>
    <col min="9735" max="9735" width="16" style="425" customWidth="1"/>
    <col min="9736" max="9736" width="14.7109375" style="425" customWidth="1"/>
    <col min="9737" max="9737" width="24" style="425" customWidth="1"/>
    <col min="9738" max="9984" width="11.5703125" style="425"/>
    <col min="9985" max="9985" width="7" style="425" customWidth="1"/>
    <col min="9986" max="9986" width="24.28515625" style="425" customWidth="1"/>
    <col min="9987" max="9987" width="12.85546875" style="425" customWidth="1"/>
    <col min="9988" max="9988" width="20" style="425" customWidth="1"/>
    <col min="9989" max="9989" width="19.7109375" style="425" customWidth="1"/>
    <col min="9990" max="9990" width="12.28515625" style="425" customWidth="1"/>
    <col min="9991" max="9991" width="16" style="425" customWidth="1"/>
    <col min="9992" max="9992" width="14.7109375" style="425" customWidth="1"/>
    <col min="9993" max="9993" width="24" style="425" customWidth="1"/>
    <col min="9994" max="10240" width="11.5703125" style="425"/>
    <col min="10241" max="10241" width="7" style="425" customWidth="1"/>
    <col min="10242" max="10242" width="24.28515625" style="425" customWidth="1"/>
    <col min="10243" max="10243" width="12.85546875" style="425" customWidth="1"/>
    <col min="10244" max="10244" width="20" style="425" customWidth="1"/>
    <col min="10245" max="10245" width="19.7109375" style="425" customWidth="1"/>
    <col min="10246" max="10246" width="12.28515625" style="425" customWidth="1"/>
    <col min="10247" max="10247" width="16" style="425" customWidth="1"/>
    <col min="10248" max="10248" width="14.7109375" style="425" customWidth="1"/>
    <col min="10249" max="10249" width="24" style="425" customWidth="1"/>
    <col min="10250" max="10496" width="11.5703125" style="425"/>
    <col min="10497" max="10497" width="7" style="425" customWidth="1"/>
    <col min="10498" max="10498" width="24.28515625" style="425" customWidth="1"/>
    <col min="10499" max="10499" width="12.85546875" style="425" customWidth="1"/>
    <col min="10500" max="10500" width="20" style="425" customWidth="1"/>
    <col min="10501" max="10501" width="19.7109375" style="425" customWidth="1"/>
    <col min="10502" max="10502" width="12.28515625" style="425" customWidth="1"/>
    <col min="10503" max="10503" width="16" style="425" customWidth="1"/>
    <col min="10504" max="10504" width="14.7109375" style="425" customWidth="1"/>
    <col min="10505" max="10505" width="24" style="425" customWidth="1"/>
    <col min="10506" max="10752" width="11.5703125" style="425"/>
    <col min="10753" max="10753" width="7" style="425" customWidth="1"/>
    <col min="10754" max="10754" width="24.28515625" style="425" customWidth="1"/>
    <col min="10755" max="10755" width="12.85546875" style="425" customWidth="1"/>
    <col min="10756" max="10756" width="20" style="425" customWidth="1"/>
    <col min="10757" max="10757" width="19.7109375" style="425" customWidth="1"/>
    <col min="10758" max="10758" width="12.28515625" style="425" customWidth="1"/>
    <col min="10759" max="10759" width="16" style="425" customWidth="1"/>
    <col min="10760" max="10760" width="14.7109375" style="425" customWidth="1"/>
    <col min="10761" max="10761" width="24" style="425" customWidth="1"/>
    <col min="10762" max="11008" width="11.5703125" style="425"/>
    <col min="11009" max="11009" width="7" style="425" customWidth="1"/>
    <col min="11010" max="11010" width="24.28515625" style="425" customWidth="1"/>
    <col min="11011" max="11011" width="12.85546875" style="425" customWidth="1"/>
    <col min="11012" max="11012" width="20" style="425" customWidth="1"/>
    <col min="11013" max="11013" width="19.7109375" style="425" customWidth="1"/>
    <col min="11014" max="11014" width="12.28515625" style="425" customWidth="1"/>
    <col min="11015" max="11015" width="16" style="425" customWidth="1"/>
    <col min="11016" max="11016" width="14.7109375" style="425" customWidth="1"/>
    <col min="11017" max="11017" width="24" style="425" customWidth="1"/>
    <col min="11018" max="11264" width="11.5703125" style="425"/>
    <col min="11265" max="11265" width="7" style="425" customWidth="1"/>
    <col min="11266" max="11266" width="24.28515625" style="425" customWidth="1"/>
    <col min="11267" max="11267" width="12.85546875" style="425" customWidth="1"/>
    <col min="11268" max="11268" width="20" style="425" customWidth="1"/>
    <col min="11269" max="11269" width="19.7109375" style="425" customWidth="1"/>
    <col min="11270" max="11270" width="12.28515625" style="425" customWidth="1"/>
    <col min="11271" max="11271" width="16" style="425" customWidth="1"/>
    <col min="11272" max="11272" width="14.7109375" style="425" customWidth="1"/>
    <col min="11273" max="11273" width="24" style="425" customWidth="1"/>
    <col min="11274" max="11520" width="11.5703125" style="425"/>
    <col min="11521" max="11521" width="7" style="425" customWidth="1"/>
    <col min="11522" max="11522" width="24.28515625" style="425" customWidth="1"/>
    <col min="11523" max="11523" width="12.85546875" style="425" customWidth="1"/>
    <col min="11524" max="11524" width="20" style="425" customWidth="1"/>
    <col min="11525" max="11525" width="19.7109375" style="425" customWidth="1"/>
    <col min="11526" max="11526" width="12.28515625" style="425" customWidth="1"/>
    <col min="11527" max="11527" width="16" style="425" customWidth="1"/>
    <col min="11528" max="11528" width="14.7109375" style="425" customWidth="1"/>
    <col min="11529" max="11529" width="24" style="425" customWidth="1"/>
    <col min="11530" max="11776" width="11.5703125" style="425"/>
    <col min="11777" max="11777" width="7" style="425" customWidth="1"/>
    <col min="11778" max="11778" width="24.28515625" style="425" customWidth="1"/>
    <col min="11779" max="11779" width="12.85546875" style="425" customWidth="1"/>
    <col min="11780" max="11780" width="20" style="425" customWidth="1"/>
    <col min="11781" max="11781" width="19.7109375" style="425" customWidth="1"/>
    <col min="11782" max="11782" width="12.28515625" style="425" customWidth="1"/>
    <col min="11783" max="11783" width="16" style="425" customWidth="1"/>
    <col min="11784" max="11784" width="14.7109375" style="425" customWidth="1"/>
    <col min="11785" max="11785" width="24" style="425" customWidth="1"/>
    <col min="11786" max="12032" width="11.5703125" style="425"/>
    <col min="12033" max="12033" width="7" style="425" customWidth="1"/>
    <col min="12034" max="12034" width="24.28515625" style="425" customWidth="1"/>
    <col min="12035" max="12035" width="12.85546875" style="425" customWidth="1"/>
    <col min="12036" max="12036" width="20" style="425" customWidth="1"/>
    <col min="12037" max="12037" width="19.7109375" style="425" customWidth="1"/>
    <col min="12038" max="12038" width="12.28515625" style="425" customWidth="1"/>
    <col min="12039" max="12039" width="16" style="425" customWidth="1"/>
    <col min="12040" max="12040" width="14.7109375" style="425" customWidth="1"/>
    <col min="12041" max="12041" width="24" style="425" customWidth="1"/>
    <col min="12042" max="12288" width="11.5703125" style="425"/>
    <col min="12289" max="12289" width="7" style="425" customWidth="1"/>
    <col min="12290" max="12290" width="24.28515625" style="425" customWidth="1"/>
    <col min="12291" max="12291" width="12.85546875" style="425" customWidth="1"/>
    <col min="12292" max="12292" width="20" style="425" customWidth="1"/>
    <col min="12293" max="12293" width="19.7109375" style="425" customWidth="1"/>
    <col min="12294" max="12294" width="12.28515625" style="425" customWidth="1"/>
    <col min="12295" max="12295" width="16" style="425" customWidth="1"/>
    <col min="12296" max="12296" width="14.7109375" style="425" customWidth="1"/>
    <col min="12297" max="12297" width="24" style="425" customWidth="1"/>
    <col min="12298" max="12544" width="11.5703125" style="425"/>
    <col min="12545" max="12545" width="7" style="425" customWidth="1"/>
    <col min="12546" max="12546" width="24.28515625" style="425" customWidth="1"/>
    <col min="12547" max="12547" width="12.85546875" style="425" customWidth="1"/>
    <col min="12548" max="12548" width="20" style="425" customWidth="1"/>
    <col min="12549" max="12549" width="19.7109375" style="425" customWidth="1"/>
    <col min="12550" max="12550" width="12.28515625" style="425" customWidth="1"/>
    <col min="12551" max="12551" width="16" style="425" customWidth="1"/>
    <col min="12552" max="12552" width="14.7109375" style="425" customWidth="1"/>
    <col min="12553" max="12553" width="24" style="425" customWidth="1"/>
    <col min="12554" max="12800" width="11.5703125" style="425"/>
    <col min="12801" max="12801" width="7" style="425" customWidth="1"/>
    <col min="12802" max="12802" width="24.28515625" style="425" customWidth="1"/>
    <col min="12803" max="12803" width="12.85546875" style="425" customWidth="1"/>
    <col min="12804" max="12804" width="20" style="425" customWidth="1"/>
    <col min="12805" max="12805" width="19.7109375" style="425" customWidth="1"/>
    <col min="12806" max="12806" width="12.28515625" style="425" customWidth="1"/>
    <col min="12807" max="12807" width="16" style="425" customWidth="1"/>
    <col min="12808" max="12808" width="14.7109375" style="425" customWidth="1"/>
    <col min="12809" max="12809" width="24" style="425" customWidth="1"/>
    <col min="12810" max="13056" width="11.5703125" style="425"/>
    <col min="13057" max="13057" width="7" style="425" customWidth="1"/>
    <col min="13058" max="13058" width="24.28515625" style="425" customWidth="1"/>
    <col min="13059" max="13059" width="12.85546875" style="425" customWidth="1"/>
    <col min="13060" max="13060" width="20" style="425" customWidth="1"/>
    <col min="13061" max="13061" width="19.7109375" style="425" customWidth="1"/>
    <col min="13062" max="13062" width="12.28515625" style="425" customWidth="1"/>
    <col min="13063" max="13063" width="16" style="425" customWidth="1"/>
    <col min="13064" max="13064" width="14.7109375" style="425" customWidth="1"/>
    <col min="13065" max="13065" width="24" style="425" customWidth="1"/>
    <col min="13066" max="13312" width="11.5703125" style="425"/>
    <col min="13313" max="13313" width="7" style="425" customWidth="1"/>
    <col min="13314" max="13314" width="24.28515625" style="425" customWidth="1"/>
    <col min="13315" max="13315" width="12.85546875" style="425" customWidth="1"/>
    <col min="13316" max="13316" width="20" style="425" customWidth="1"/>
    <col min="13317" max="13317" width="19.7109375" style="425" customWidth="1"/>
    <col min="13318" max="13318" width="12.28515625" style="425" customWidth="1"/>
    <col min="13319" max="13319" width="16" style="425" customWidth="1"/>
    <col min="13320" max="13320" width="14.7109375" style="425" customWidth="1"/>
    <col min="13321" max="13321" width="24" style="425" customWidth="1"/>
    <col min="13322" max="13568" width="11.5703125" style="425"/>
    <col min="13569" max="13569" width="7" style="425" customWidth="1"/>
    <col min="13570" max="13570" width="24.28515625" style="425" customWidth="1"/>
    <col min="13571" max="13571" width="12.85546875" style="425" customWidth="1"/>
    <col min="13572" max="13572" width="20" style="425" customWidth="1"/>
    <col min="13573" max="13573" width="19.7109375" style="425" customWidth="1"/>
    <col min="13574" max="13574" width="12.28515625" style="425" customWidth="1"/>
    <col min="13575" max="13575" width="16" style="425" customWidth="1"/>
    <col min="13576" max="13576" width="14.7109375" style="425" customWidth="1"/>
    <col min="13577" max="13577" width="24" style="425" customWidth="1"/>
    <col min="13578" max="13824" width="11.5703125" style="425"/>
    <col min="13825" max="13825" width="7" style="425" customWidth="1"/>
    <col min="13826" max="13826" width="24.28515625" style="425" customWidth="1"/>
    <col min="13827" max="13827" width="12.85546875" style="425" customWidth="1"/>
    <col min="13828" max="13828" width="20" style="425" customWidth="1"/>
    <col min="13829" max="13829" width="19.7109375" style="425" customWidth="1"/>
    <col min="13830" max="13830" width="12.28515625" style="425" customWidth="1"/>
    <col min="13831" max="13831" width="16" style="425" customWidth="1"/>
    <col min="13832" max="13832" width="14.7109375" style="425" customWidth="1"/>
    <col min="13833" max="13833" width="24" style="425" customWidth="1"/>
    <col min="13834" max="14080" width="11.5703125" style="425"/>
    <col min="14081" max="14081" width="7" style="425" customWidth="1"/>
    <col min="14082" max="14082" width="24.28515625" style="425" customWidth="1"/>
    <col min="14083" max="14083" width="12.85546875" style="425" customWidth="1"/>
    <col min="14084" max="14084" width="20" style="425" customWidth="1"/>
    <col min="14085" max="14085" width="19.7109375" style="425" customWidth="1"/>
    <col min="14086" max="14086" width="12.28515625" style="425" customWidth="1"/>
    <col min="14087" max="14087" width="16" style="425" customWidth="1"/>
    <col min="14088" max="14088" width="14.7109375" style="425" customWidth="1"/>
    <col min="14089" max="14089" width="24" style="425" customWidth="1"/>
    <col min="14090" max="14336" width="11.5703125" style="425"/>
    <col min="14337" max="14337" width="7" style="425" customWidth="1"/>
    <col min="14338" max="14338" width="24.28515625" style="425" customWidth="1"/>
    <col min="14339" max="14339" width="12.85546875" style="425" customWidth="1"/>
    <col min="14340" max="14340" width="20" style="425" customWidth="1"/>
    <col min="14341" max="14341" width="19.7109375" style="425" customWidth="1"/>
    <col min="14342" max="14342" width="12.28515625" style="425" customWidth="1"/>
    <col min="14343" max="14343" width="16" style="425" customWidth="1"/>
    <col min="14344" max="14344" width="14.7109375" style="425" customWidth="1"/>
    <col min="14345" max="14345" width="24" style="425" customWidth="1"/>
    <col min="14346" max="14592" width="11.5703125" style="425"/>
    <col min="14593" max="14593" width="7" style="425" customWidth="1"/>
    <col min="14594" max="14594" width="24.28515625" style="425" customWidth="1"/>
    <col min="14595" max="14595" width="12.85546875" style="425" customWidth="1"/>
    <col min="14596" max="14596" width="20" style="425" customWidth="1"/>
    <col min="14597" max="14597" width="19.7109375" style="425" customWidth="1"/>
    <col min="14598" max="14598" width="12.28515625" style="425" customWidth="1"/>
    <col min="14599" max="14599" width="16" style="425" customWidth="1"/>
    <col min="14600" max="14600" width="14.7109375" style="425" customWidth="1"/>
    <col min="14601" max="14601" width="24" style="425" customWidth="1"/>
    <col min="14602" max="14848" width="11.5703125" style="425"/>
    <col min="14849" max="14849" width="7" style="425" customWidth="1"/>
    <col min="14850" max="14850" width="24.28515625" style="425" customWidth="1"/>
    <col min="14851" max="14851" width="12.85546875" style="425" customWidth="1"/>
    <col min="14852" max="14852" width="20" style="425" customWidth="1"/>
    <col min="14853" max="14853" width="19.7109375" style="425" customWidth="1"/>
    <col min="14854" max="14854" width="12.28515625" style="425" customWidth="1"/>
    <col min="14855" max="14855" width="16" style="425" customWidth="1"/>
    <col min="14856" max="14856" width="14.7109375" style="425" customWidth="1"/>
    <col min="14857" max="14857" width="24" style="425" customWidth="1"/>
    <col min="14858" max="15104" width="11.5703125" style="425"/>
    <col min="15105" max="15105" width="7" style="425" customWidth="1"/>
    <col min="15106" max="15106" width="24.28515625" style="425" customWidth="1"/>
    <col min="15107" max="15107" width="12.85546875" style="425" customWidth="1"/>
    <col min="15108" max="15108" width="20" style="425" customWidth="1"/>
    <col min="15109" max="15109" width="19.7109375" style="425" customWidth="1"/>
    <col min="15110" max="15110" width="12.28515625" style="425" customWidth="1"/>
    <col min="15111" max="15111" width="16" style="425" customWidth="1"/>
    <col min="15112" max="15112" width="14.7109375" style="425" customWidth="1"/>
    <col min="15113" max="15113" width="24" style="425" customWidth="1"/>
    <col min="15114" max="15360" width="11.5703125" style="425"/>
    <col min="15361" max="15361" width="7" style="425" customWidth="1"/>
    <col min="15362" max="15362" width="24.28515625" style="425" customWidth="1"/>
    <col min="15363" max="15363" width="12.85546875" style="425" customWidth="1"/>
    <col min="15364" max="15364" width="20" style="425" customWidth="1"/>
    <col min="15365" max="15365" width="19.7109375" style="425" customWidth="1"/>
    <col min="15366" max="15366" width="12.28515625" style="425" customWidth="1"/>
    <col min="15367" max="15367" width="16" style="425" customWidth="1"/>
    <col min="15368" max="15368" width="14.7109375" style="425" customWidth="1"/>
    <col min="15369" max="15369" width="24" style="425" customWidth="1"/>
    <col min="15370" max="15616" width="11.5703125" style="425"/>
    <col min="15617" max="15617" width="7" style="425" customWidth="1"/>
    <col min="15618" max="15618" width="24.28515625" style="425" customWidth="1"/>
    <col min="15619" max="15619" width="12.85546875" style="425" customWidth="1"/>
    <col min="15620" max="15620" width="20" style="425" customWidth="1"/>
    <col min="15621" max="15621" width="19.7109375" style="425" customWidth="1"/>
    <col min="15622" max="15622" width="12.28515625" style="425" customWidth="1"/>
    <col min="15623" max="15623" width="16" style="425" customWidth="1"/>
    <col min="15624" max="15624" width="14.7109375" style="425" customWidth="1"/>
    <col min="15625" max="15625" width="24" style="425" customWidth="1"/>
    <col min="15626" max="15872" width="11.5703125" style="425"/>
    <col min="15873" max="15873" width="7" style="425" customWidth="1"/>
    <col min="15874" max="15874" width="24.28515625" style="425" customWidth="1"/>
    <col min="15875" max="15875" width="12.85546875" style="425" customWidth="1"/>
    <col min="15876" max="15876" width="20" style="425" customWidth="1"/>
    <col min="15877" max="15877" width="19.7109375" style="425" customWidth="1"/>
    <col min="15878" max="15878" width="12.28515625" style="425" customWidth="1"/>
    <col min="15879" max="15879" width="16" style="425" customWidth="1"/>
    <col min="15880" max="15880" width="14.7109375" style="425" customWidth="1"/>
    <col min="15881" max="15881" width="24" style="425" customWidth="1"/>
    <col min="15882" max="16128" width="11.5703125" style="425"/>
    <col min="16129" max="16129" width="7" style="425" customWidth="1"/>
    <col min="16130" max="16130" width="24.28515625" style="425" customWidth="1"/>
    <col min="16131" max="16131" width="12.85546875" style="425" customWidth="1"/>
    <col min="16132" max="16132" width="20" style="425" customWidth="1"/>
    <col min="16133" max="16133" width="19.7109375" style="425" customWidth="1"/>
    <col min="16134" max="16134" width="12.28515625" style="425" customWidth="1"/>
    <col min="16135" max="16135" width="16" style="425" customWidth="1"/>
    <col min="16136" max="16136" width="14.7109375" style="425" customWidth="1"/>
    <col min="16137" max="16137" width="24" style="425" customWidth="1"/>
    <col min="16138" max="16384" width="11.5703125" style="425"/>
  </cols>
  <sheetData>
    <row r="1" spans="1:10" ht="18.600000000000001" customHeight="1" thickBot="1">
      <c r="A1" s="914" t="s">
        <v>1034</v>
      </c>
      <c r="B1" s="914"/>
      <c r="C1" s="914"/>
      <c r="D1" s="914"/>
      <c r="E1" s="914"/>
      <c r="F1" s="914"/>
      <c r="G1" s="914"/>
      <c r="H1" s="914"/>
      <c r="I1" s="917" t="s">
        <v>823</v>
      </c>
      <c r="J1" s="924" t="s">
        <v>761</v>
      </c>
    </row>
    <row r="2" spans="1:10" ht="18.600000000000001" customHeight="1" thickBot="1">
      <c r="A2" s="915"/>
      <c r="B2" s="915"/>
      <c r="C2" s="915"/>
      <c r="D2" s="915"/>
      <c r="E2" s="915"/>
      <c r="F2" s="915"/>
      <c r="G2" s="915"/>
      <c r="H2" s="915"/>
      <c r="I2" s="917" t="s">
        <v>1447</v>
      </c>
      <c r="J2" s="925">
        <v>2013</v>
      </c>
    </row>
    <row r="3" spans="1:10" ht="45.6" customHeight="1" thickBot="1">
      <c r="A3" s="916" t="s">
        <v>752</v>
      </c>
      <c r="B3" s="918" t="s">
        <v>1035</v>
      </c>
      <c r="C3" s="916" t="s">
        <v>795</v>
      </c>
      <c r="D3" s="916" t="s">
        <v>826</v>
      </c>
      <c r="E3" s="916" t="s">
        <v>29</v>
      </c>
      <c r="F3" s="920" t="s">
        <v>1483</v>
      </c>
      <c r="G3" s="920" t="s">
        <v>1484</v>
      </c>
      <c r="H3" s="920" t="s">
        <v>1493</v>
      </c>
      <c r="I3" s="920" t="s">
        <v>1494</v>
      </c>
      <c r="J3" s="844" t="s">
        <v>1495</v>
      </c>
    </row>
    <row r="4" spans="1:10">
      <c r="A4" s="904" t="s">
        <v>697</v>
      </c>
      <c r="B4" s="905" t="s">
        <v>1023</v>
      </c>
      <c r="C4" s="906" t="s">
        <v>17</v>
      </c>
      <c r="D4" s="907" t="s">
        <v>1036</v>
      </c>
      <c r="E4" s="908" t="s">
        <v>805</v>
      </c>
      <c r="F4" s="903">
        <v>100</v>
      </c>
      <c r="G4" s="903" t="s">
        <v>1489</v>
      </c>
      <c r="H4" s="903" t="s">
        <v>165</v>
      </c>
      <c r="I4" s="847"/>
      <c r="J4" s="922" t="s">
        <v>1523</v>
      </c>
    </row>
    <row r="5" spans="1:10">
      <c r="A5" s="904" t="s">
        <v>697</v>
      </c>
      <c r="B5" s="909" t="s">
        <v>728</v>
      </c>
      <c r="C5" s="906" t="s">
        <v>17</v>
      </c>
      <c r="D5" s="910" t="s">
        <v>1036</v>
      </c>
      <c r="E5" s="909" t="s">
        <v>805</v>
      </c>
      <c r="F5" s="903">
        <v>100</v>
      </c>
      <c r="G5" s="903" t="s">
        <v>1489</v>
      </c>
      <c r="H5" s="903" t="s">
        <v>165</v>
      </c>
      <c r="I5" s="847"/>
      <c r="J5" s="922" t="s">
        <v>1523</v>
      </c>
    </row>
    <row r="6" spans="1:10">
      <c r="A6" s="904" t="s">
        <v>697</v>
      </c>
      <c r="B6" s="909" t="s">
        <v>830</v>
      </c>
      <c r="C6" s="906" t="s">
        <v>17</v>
      </c>
      <c r="D6" s="910" t="s">
        <v>1036</v>
      </c>
      <c r="E6" s="911" t="s">
        <v>805</v>
      </c>
      <c r="F6" s="903">
        <v>100</v>
      </c>
      <c r="G6" s="903" t="s">
        <v>1489</v>
      </c>
      <c r="H6" s="903" t="s">
        <v>165</v>
      </c>
      <c r="I6" s="847"/>
      <c r="J6" s="922" t="s">
        <v>1523</v>
      </c>
    </row>
    <row r="7" spans="1:10">
      <c r="A7" s="904" t="s">
        <v>697</v>
      </c>
      <c r="B7" s="909" t="s">
        <v>745</v>
      </c>
      <c r="C7" s="906" t="s">
        <v>17</v>
      </c>
      <c r="D7" s="910" t="s">
        <v>1036</v>
      </c>
      <c r="E7" s="911" t="s">
        <v>805</v>
      </c>
      <c r="F7" s="903">
        <v>100</v>
      </c>
      <c r="G7" s="903" t="s">
        <v>1489</v>
      </c>
      <c r="H7" s="903" t="s">
        <v>165</v>
      </c>
      <c r="I7" s="847"/>
      <c r="J7" s="922" t="s">
        <v>1523</v>
      </c>
    </row>
    <row r="8" spans="1:10">
      <c r="A8" s="904" t="s">
        <v>697</v>
      </c>
      <c r="B8" s="909" t="s">
        <v>712</v>
      </c>
      <c r="C8" s="906" t="s">
        <v>17</v>
      </c>
      <c r="D8" s="910" t="s">
        <v>1036</v>
      </c>
      <c r="E8" s="911" t="s">
        <v>805</v>
      </c>
      <c r="F8" s="903">
        <v>100</v>
      </c>
      <c r="G8" s="903" t="s">
        <v>1489</v>
      </c>
      <c r="H8" s="903" t="s">
        <v>165</v>
      </c>
      <c r="I8" s="846"/>
      <c r="J8" s="922" t="s">
        <v>1523</v>
      </c>
    </row>
    <row r="9" spans="1:10">
      <c r="A9" s="904" t="s">
        <v>697</v>
      </c>
      <c r="B9" s="909" t="s">
        <v>1024</v>
      </c>
      <c r="C9" s="906" t="s">
        <v>17</v>
      </c>
      <c r="D9" s="910" t="s">
        <v>1036</v>
      </c>
      <c r="E9" s="911" t="s">
        <v>805</v>
      </c>
      <c r="F9" s="903">
        <v>100</v>
      </c>
      <c r="G9" s="903" t="s">
        <v>1489</v>
      </c>
      <c r="H9" s="903" t="s">
        <v>165</v>
      </c>
      <c r="I9" s="846"/>
      <c r="J9" s="922" t="s">
        <v>1523</v>
      </c>
    </row>
    <row r="10" spans="1:10">
      <c r="A10" s="904" t="s">
        <v>697</v>
      </c>
      <c r="B10" s="909" t="s">
        <v>746</v>
      </c>
      <c r="C10" s="906" t="s">
        <v>17</v>
      </c>
      <c r="D10" s="910" t="s">
        <v>1036</v>
      </c>
      <c r="E10" s="911" t="s">
        <v>805</v>
      </c>
      <c r="F10" s="903">
        <v>100</v>
      </c>
      <c r="G10" s="903" t="s">
        <v>1489</v>
      </c>
      <c r="H10" s="903" t="s">
        <v>165</v>
      </c>
      <c r="I10" s="846"/>
      <c r="J10" s="922" t="s">
        <v>1523</v>
      </c>
    </row>
    <row r="11" spans="1:10">
      <c r="A11" s="904" t="s">
        <v>697</v>
      </c>
      <c r="B11" s="909" t="s">
        <v>1037</v>
      </c>
      <c r="C11" s="906" t="s">
        <v>17</v>
      </c>
      <c r="D11" s="910" t="s">
        <v>1036</v>
      </c>
      <c r="E11" s="911" t="s">
        <v>805</v>
      </c>
      <c r="F11" s="903">
        <v>100</v>
      </c>
      <c r="G11" s="903" t="s">
        <v>1489</v>
      </c>
      <c r="H11" s="903" t="s">
        <v>165</v>
      </c>
      <c r="I11" s="846"/>
      <c r="J11" s="922" t="s">
        <v>1523</v>
      </c>
    </row>
    <row r="12" spans="1:10">
      <c r="A12" s="904" t="s">
        <v>697</v>
      </c>
      <c r="B12" s="909" t="s">
        <v>733</v>
      </c>
      <c r="C12" s="906" t="s">
        <v>17</v>
      </c>
      <c r="D12" s="910" t="s">
        <v>1036</v>
      </c>
      <c r="E12" s="911" t="s">
        <v>805</v>
      </c>
      <c r="F12" s="903">
        <v>100</v>
      </c>
      <c r="G12" s="903" t="s">
        <v>1489</v>
      </c>
      <c r="H12" s="903" t="s">
        <v>165</v>
      </c>
      <c r="I12" s="846"/>
      <c r="J12" s="922" t="s">
        <v>1523</v>
      </c>
    </row>
    <row r="13" spans="1:10">
      <c r="A13" s="904" t="s">
        <v>697</v>
      </c>
      <c r="B13" s="909" t="s">
        <v>734</v>
      </c>
      <c r="C13" s="906" t="s">
        <v>17</v>
      </c>
      <c r="D13" s="910" t="s">
        <v>1036</v>
      </c>
      <c r="E13" s="911" t="s">
        <v>805</v>
      </c>
      <c r="F13" s="903">
        <v>100</v>
      </c>
      <c r="G13" s="903" t="s">
        <v>1489</v>
      </c>
      <c r="H13" s="903" t="s">
        <v>165</v>
      </c>
      <c r="I13" s="846"/>
      <c r="J13" s="922" t="s">
        <v>1523</v>
      </c>
    </row>
    <row r="14" spans="1:10">
      <c r="A14" s="904" t="s">
        <v>697</v>
      </c>
      <c r="B14" s="909" t="s">
        <v>735</v>
      </c>
      <c r="C14" s="906" t="s">
        <v>17</v>
      </c>
      <c r="D14" s="910" t="s">
        <v>1036</v>
      </c>
      <c r="E14" s="911" t="s">
        <v>805</v>
      </c>
      <c r="F14" s="903">
        <v>100</v>
      </c>
      <c r="G14" s="903" t="s">
        <v>1489</v>
      </c>
      <c r="H14" s="903" t="s">
        <v>165</v>
      </c>
      <c r="I14" s="846"/>
      <c r="J14" s="922" t="s">
        <v>1523</v>
      </c>
    </row>
    <row r="15" spans="1:10">
      <c r="A15" s="904" t="s">
        <v>697</v>
      </c>
      <c r="B15" s="905" t="s">
        <v>736</v>
      </c>
      <c r="C15" s="906" t="s">
        <v>17</v>
      </c>
      <c r="D15" s="907" t="s">
        <v>1036</v>
      </c>
      <c r="E15" s="908" t="s">
        <v>805</v>
      </c>
      <c r="F15" s="903">
        <v>50</v>
      </c>
      <c r="G15" s="903" t="s">
        <v>1489</v>
      </c>
      <c r="H15" s="903" t="s">
        <v>165</v>
      </c>
      <c r="I15" s="847"/>
      <c r="J15" s="922" t="s">
        <v>1523</v>
      </c>
    </row>
    <row r="16" spans="1:10">
      <c r="A16" s="904" t="s">
        <v>697</v>
      </c>
      <c r="B16" s="909" t="s">
        <v>737</v>
      </c>
      <c r="C16" s="906" t="s">
        <v>17</v>
      </c>
      <c r="D16" s="910" t="s">
        <v>1036</v>
      </c>
      <c r="E16" s="909" t="s">
        <v>805</v>
      </c>
      <c r="F16" s="903">
        <v>50</v>
      </c>
      <c r="G16" s="903" t="s">
        <v>1489</v>
      </c>
      <c r="H16" s="903" t="s">
        <v>165</v>
      </c>
      <c r="I16" s="847"/>
      <c r="J16" s="922" t="s">
        <v>1523</v>
      </c>
    </row>
    <row r="17" spans="1:10">
      <c r="A17" s="904" t="s">
        <v>697</v>
      </c>
      <c r="B17" s="909" t="s">
        <v>747</v>
      </c>
      <c r="C17" s="906" t="s">
        <v>17</v>
      </c>
      <c r="D17" s="910" t="s">
        <v>1036</v>
      </c>
      <c r="E17" s="911" t="s">
        <v>805</v>
      </c>
      <c r="F17" s="903">
        <v>50</v>
      </c>
      <c r="G17" s="903" t="s">
        <v>1489</v>
      </c>
      <c r="H17" s="903" t="s">
        <v>165</v>
      </c>
      <c r="I17" s="847"/>
      <c r="J17" s="922" t="s">
        <v>1523</v>
      </c>
    </row>
    <row r="18" spans="1:10">
      <c r="A18" s="904" t="s">
        <v>697</v>
      </c>
      <c r="B18" s="909" t="s">
        <v>742</v>
      </c>
      <c r="C18" s="906" t="s">
        <v>17</v>
      </c>
      <c r="D18" s="910" t="s">
        <v>1036</v>
      </c>
      <c r="E18" s="911" t="s">
        <v>805</v>
      </c>
      <c r="F18" s="903">
        <v>100</v>
      </c>
      <c r="G18" s="903" t="s">
        <v>1489</v>
      </c>
      <c r="H18" s="903" t="s">
        <v>165</v>
      </c>
      <c r="I18" s="847"/>
      <c r="J18" s="922" t="s">
        <v>1523</v>
      </c>
    </row>
    <row r="19" spans="1:10">
      <c r="A19" s="904" t="s">
        <v>697</v>
      </c>
      <c r="B19" s="909" t="s">
        <v>721</v>
      </c>
      <c r="C19" s="906" t="s">
        <v>17</v>
      </c>
      <c r="D19" s="910" t="s">
        <v>1036</v>
      </c>
      <c r="E19" s="911" t="s">
        <v>805</v>
      </c>
      <c r="F19" s="903">
        <v>100</v>
      </c>
      <c r="G19" s="903" t="s">
        <v>1489</v>
      </c>
      <c r="H19" s="903" t="s">
        <v>165</v>
      </c>
      <c r="I19" s="846"/>
      <c r="J19" s="922" t="s">
        <v>1523</v>
      </c>
    </row>
    <row r="20" spans="1:10">
      <c r="A20" s="904" t="s">
        <v>697</v>
      </c>
      <c r="B20" s="909" t="s">
        <v>743</v>
      </c>
      <c r="C20" s="906" t="s">
        <v>17</v>
      </c>
      <c r="D20" s="910" t="s">
        <v>1036</v>
      </c>
      <c r="E20" s="911" t="s">
        <v>805</v>
      </c>
      <c r="F20" s="903">
        <v>100</v>
      </c>
      <c r="G20" s="903" t="s">
        <v>1489</v>
      </c>
      <c r="H20" s="903" t="s">
        <v>165</v>
      </c>
      <c r="I20" s="846"/>
      <c r="J20" s="922" t="s">
        <v>1523</v>
      </c>
    </row>
    <row r="21" spans="1:10">
      <c r="A21" s="904" t="s">
        <v>697</v>
      </c>
      <c r="B21" s="909" t="s">
        <v>1023</v>
      </c>
      <c r="C21" s="906" t="s">
        <v>17</v>
      </c>
      <c r="D21" s="910" t="s">
        <v>1036</v>
      </c>
      <c r="E21" s="911" t="s">
        <v>806</v>
      </c>
      <c r="F21" s="903">
        <v>42</v>
      </c>
      <c r="G21" s="903" t="s">
        <v>1489</v>
      </c>
      <c r="H21" s="912">
        <v>0.16143072713623935</v>
      </c>
      <c r="I21" s="846"/>
      <c r="J21" s="922" t="s">
        <v>748</v>
      </c>
    </row>
    <row r="22" spans="1:10">
      <c r="A22" s="904" t="s">
        <v>697</v>
      </c>
      <c r="B22" s="909" t="s">
        <v>728</v>
      </c>
      <c r="C22" s="906" t="s">
        <v>17</v>
      </c>
      <c r="D22" s="910" t="s">
        <v>1036</v>
      </c>
      <c r="E22" s="911" t="s">
        <v>806</v>
      </c>
      <c r="F22" s="903">
        <v>42</v>
      </c>
      <c r="G22" s="903" t="s">
        <v>1489</v>
      </c>
      <c r="H22" s="913" t="s">
        <v>1043</v>
      </c>
      <c r="I22" s="846"/>
      <c r="J22" s="922" t="s">
        <v>748</v>
      </c>
    </row>
    <row r="23" spans="1:10">
      <c r="A23" s="904" t="s">
        <v>697</v>
      </c>
      <c r="B23" s="909" t="s">
        <v>830</v>
      </c>
      <c r="C23" s="906" t="s">
        <v>17</v>
      </c>
      <c r="D23" s="910" t="s">
        <v>1036</v>
      </c>
      <c r="E23" s="911" t="s">
        <v>806</v>
      </c>
      <c r="F23" s="903">
        <v>42</v>
      </c>
      <c r="G23" s="903" t="s">
        <v>1489</v>
      </c>
      <c r="H23" s="912">
        <v>0.709958023090275</v>
      </c>
      <c r="I23" s="846"/>
      <c r="J23" s="922" t="s">
        <v>748</v>
      </c>
    </row>
    <row r="24" spans="1:10">
      <c r="A24" s="904" t="s">
        <v>697</v>
      </c>
      <c r="B24" s="909" t="s">
        <v>745</v>
      </c>
      <c r="C24" s="906" t="s">
        <v>17</v>
      </c>
      <c r="D24" s="910" t="s">
        <v>1036</v>
      </c>
      <c r="E24" s="911" t="s">
        <v>806</v>
      </c>
      <c r="F24" s="903">
        <v>42</v>
      </c>
      <c r="G24" s="903" t="s">
        <v>1489</v>
      </c>
      <c r="H24" s="912">
        <v>0.10456861351487941</v>
      </c>
      <c r="I24" s="846"/>
      <c r="J24" s="922" t="s">
        <v>748</v>
      </c>
    </row>
    <row r="25" spans="1:10">
      <c r="A25" s="904" t="s">
        <v>697</v>
      </c>
      <c r="B25" s="909" t="s">
        <v>712</v>
      </c>
      <c r="C25" s="906" t="s">
        <v>17</v>
      </c>
      <c r="D25" s="910" t="s">
        <v>1036</v>
      </c>
      <c r="E25" s="911" t="s">
        <v>806</v>
      </c>
      <c r="F25" s="903">
        <v>42</v>
      </c>
      <c r="G25" s="903" t="s">
        <v>1489</v>
      </c>
      <c r="H25" s="912">
        <v>0.29934320968923672</v>
      </c>
      <c r="I25" s="846"/>
      <c r="J25" s="922" t="s">
        <v>748</v>
      </c>
    </row>
    <row r="26" spans="1:10">
      <c r="A26" s="904" t="s">
        <v>697</v>
      </c>
      <c r="B26" s="909" t="s">
        <v>1024</v>
      </c>
      <c r="C26" s="906" t="s">
        <v>17</v>
      </c>
      <c r="D26" s="910" t="s">
        <v>1036</v>
      </c>
      <c r="E26" s="911" t="s">
        <v>806</v>
      </c>
      <c r="F26" s="903">
        <v>42</v>
      </c>
      <c r="G26" s="903" t="s">
        <v>1489</v>
      </c>
      <c r="H26" s="912">
        <v>0.17742246830489089</v>
      </c>
      <c r="I26" s="846"/>
      <c r="J26" s="922" t="s">
        <v>748</v>
      </c>
    </row>
    <row r="27" spans="1:10">
      <c r="A27" s="904" t="s">
        <v>697</v>
      </c>
      <c r="B27" s="909" t="s">
        <v>746</v>
      </c>
      <c r="C27" s="906" t="s">
        <v>17</v>
      </c>
      <c r="D27" s="910" t="s">
        <v>1036</v>
      </c>
      <c r="E27" s="911" t="s">
        <v>806</v>
      </c>
      <c r="F27" s="903">
        <v>42</v>
      </c>
      <c r="G27" s="903" t="s">
        <v>1489</v>
      </c>
      <c r="H27" s="912">
        <v>0.17743868916940531</v>
      </c>
      <c r="I27" s="846"/>
      <c r="J27" s="922" t="s">
        <v>748</v>
      </c>
    </row>
    <row r="28" spans="1:10">
      <c r="A28" s="904" t="s">
        <v>697</v>
      </c>
      <c r="B28" s="909" t="s">
        <v>1037</v>
      </c>
      <c r="C28" s="906" t="s">
        <v>17</v>
      </c>
      <c r="D28" s="910" t="s">
        <v>1036</v>
      </c>
      <c r="E28" s="911" t="s">
        <v>806</v>
      </c>
      <c r="F28" s="903">
        <v>42</v>
      </c>
      <c r="G28" s="903" t="s">
        <v>1489</v>
      </c>
      <c r="H28" s="912">
        <v>0.11727615209644404</v>
      </c>
      <c r="I28" s="846"/>
      <c r="J28" s="922" t="s">
        <v>748</v>
      </c>
    </row>
    <row r="29" spans="1:10">
      <c r="A29" s="904" t="s">
        <v>697</v>
      </c>
      <c r="B29" s="909" t="s">
        <v>733</v>
      </c>
      <c r="C29" s="906" t="s">
        <v>17</v>
      </c>
      <c r="D29" s="910" t="s">
        <v>1036</v>
      </c>
      <c r="E29" s="911" t="s">
        <v>806</v>
      </c>
      <c r="F29" s="903">
        <v>42</v>
      </c>
      <c r="G29" s="903" t="s">
        <v>1489</v>
      </c>
      <c r="H29" s="912">
        <v>0.17599854921472721</v>
      </c>
      <c r="I29" s="846"/>
      <c r="J29" s="922" t="s">
        <v>748</v>
      </c>
    </row>
    <row r="30" spans="1:10">
      <c r="A30" s="904" t="s">
        <v>697</v>
      </c>
      <c r="B30" s="909" t="s">
        <v>734</v>
      </c>
      <c r="C30" s="906" t="s">
        <v>17</v>
      </c>
      <c r="D30" s="910" t="s">
        <v>1036</v>
      </c>
      <c r="E30" s="911" t="s">
        <v>806</v>
      </c>
      <c r="F30" s="903">
        <v>42</v>
      </c>
      <c r="G30" s="903" t="s">
        <v>1489</v>
      </c>
      <c r="H30" s="912">
        <v>0.21</v>
      </c>
      <c r="I30" s="846"/>
      <c r="J30" s="922" t="s">
        <v>748</v>
      </c>
    </row>
    <row r="31" spans="1:10">
      <c r="A31" s="904" t="s">
        <v>697</v>
      </c>
      <c r="B31" s="909" t="s">
        <v>735</v>
      </c>
      <c r="C31" s="906" t="s">
        <v>17</v>
      </c>
      <c r="D31" s="910" t="s">
        <v>1036</v>
      </c>
      <c r="E31" s="911" t="s">
        <v>806</v>
      </c>
      <c r="F31" s="903">
        <v>42</v>
      </c>
      <c r="G31" s="903" t="s">
        <v>1489</v>
      </c>
      <c r="H31" s="912">
        <v>0</v>
      </c>
      <c r="I31" s="846"/>
      <c r="J31" s="922" t="s">
        <v>748</v>
      </c>
    </row>
    <row r="32" spans="1:10">
      <c r="A32" s="904" t="s">
        <v>697</v>
      </c>
      <c r="B32" s="909" t="s">
        <v>736</v>
      </c>
      <c r="C32" s="906" t="s">
        <v>17</v>
      </c>
      <c r="D32" s="910" t="s">
        <v>1036</v>
      </c>
      <c r="E32" s="911" t="s">
        <v>806</v>
      </c>
      <c r="F32" s="903">
        <v>28</v>
      </c>
      <c r="G32" s="903" t="s">
        <v>1489</v>
      </c>
      <c r="H32" s="912">
        <v>0.32</v>
      </c>
      <c r="I32" s="846"/>
      <c r="J32" s="922" t="s">
        <v>748</v>
      </c>
    </row>
    <row r="33" spans="1:10">
      <c r="A33" s="904" t="s">
        <v>697</v>
      </c>
      <c r="B33" s="909" t="s">
        <v>737</v>
      </c>
      <c r="C33" s="906" t="s">
        <v>17</v>
      </c>
      <c r="D33" s="910" t="s">
        <v>1036</v>
      </c>
      <c r="E33" s="911" t="s">
        <v>806</v>
      </c>
      <c r="F33" s="903">
        <v>28</v>
      </c>
      <c r="G33" s="903" t="s">
        <v>1489</v>
      </c>
      <c r="H33" s="912">
        <v>0.32</v>
      </c>
      <c r="I33" s="846"/>
      <c r="J33" s="922" t="s">
        <v>748</v>
      </c>
    </row>
    <row r="34" spans="1:10">
      <c r="A34" s="904" t="s">
        <v>697</v>
      </c>
      <c r="B34" s="909" t="s">
        <v>747</v>
      </c>
      <c r="C34" s="906" t="s">
        <v>17</v>
      </c>
      <c r="D34" s="910" t="s">
        <v>1036</v>
      </c>
      <c r="E34" s="911" t="s">
        <v>806</v>
      </c>
      <c r="F34" s="903">
        <v>28</v>
      </c>
      <c r="G34" s="903" t="s">
        <v>1489</v>
      </c>
      <c r="H34" s="912">
        <v>0.33</v>
      </c>
      <c r="I34" s="846"/>
      <c r="J34" s="922" t="s">
        <v>748</v>
      </c>
    </row>
    <row r="35" spans="1:10">
      <c r="A35" s="904" t="s">
        <v>697</v>
      </c>
      <c r="B35" s="909" t="s">
        <v>742</v>
      </c>
      <c r="C35" s="906" t="s">
        <v>17</v>
      </c>
      <c r="D35" s="910" t="s">
        <v>1036</v>
      </c>
      <c r="E35" s="911" t="s">
        <v>806</v>
      </c>
      <c r="F35" s="903">
        <v>42</v>
      </c>
      <c r="G35" s="903" t="s">
        <v>1489</v>
      </c>
      <c r="H35" s="912">
        <v>9.2259971479145622E-2</v>
      </c>
      <c r="I35" s="846"/>
      <c r="J35" s="922" t="s">
        <v>748</v>
      </c>
    </row>
    <row r="36" spans="1:10">
      <c r="A36" s="904" t="s">
        <v>697</v>
      </c>
      <c r="B36" s="909" t="s">
        <v>721</v>
      </c>
      <c r="C36" s="906" t="s">
        <v>17</v>
      </c>
      <c r="D36" s="910" t="s">
        <v>1036</v>
      </c>
      <c r="E36" s="911" t="s">
        <v>806</v>
      </c>
      <c r="F36" s="903">
        <v>42</v>
      </c>
      <c r="G36" s="903" t="s">
        <v>1489</v>
      </c>
      <c r="H36" s="912">
        <v>8.7214348202887246E-2</v>
      </c>
      <c r="I36" s="846"/>
      <c r="J36" s="922" t="s">
        <v>748</v>
      </c>
    </row>
    <row r="37" spans="1:10">
      <c r="A37" s="904" t="s">
        <v>697</v>
      </c>
      <c r="B37" s="909" t="s">
        <v>743</v>
      </c>
      <c r="C37" s="906" t="s">
        <v>17</v>
      </c>
      <c r="D37" s="910" t="s">
        <v>1036</v>
      </c>
      <c r="E37" s="911" t="s">
        <v>806</v>
      </c>
      <c r="F37" s="903">
        <v>42</v>
      </c>
      <c r="G37" s="903" t="s">
        <v>1489</v>
      </c>
      <c r="H37" s="912">
        <v>0</v>
      </c>
      <c r="I37" s="846"/>
      <c r="J37" s="923" t="s">
        <v>748</v>
      </c>
    </row>
    <row r="38" spans="1:10">
      <c r="A38" s="902" t="s">
        <v>1490</v>
      </c>
      <c r="B38" s="901"/>
      <c r="C38" s="901"/>
      <c r="D38" s="901"/>
      <c r="E38" s="901"/>
      <c r="F38" s="901"/>
      <c r="G38" s="901"/>
      <c r="H38" s="901"/>
      <c r="I38" s="901"/>
      <c r="J38" s="901"/>
    </row>
    <row r="39" spans="1:10">
      <c r="A39" s="902" t="s">
        <v>1491</v>
      </c>
      <c r="B39" s="901"/>
      <c r="C39" s="901"/>
      <c r="D39" s="901"/>
      <c r="E39" s="901"/>
      <c r="F39" s="901"/>
      <c r="G39" s="901"/>
      <c r="H39" s="901"/>
      <c r="I39" s="901"/>
      <c r="J39" s="901"/>
    </row>
    <row r="40" spans="1:10">
      <c r="A40" s="902" t="s">
        <v>1492</v>
      </c>
      <c r="B40" s="901"/>
      <c r="C40" s="901"/>
      <c r="D40" s="901"/>
      <c r="E40" s="901"/>
      <c r="F40" s="901"/>
      <c r="G40" s="901"/>
      <c r="H40" s="901"/>
      <c r="I40" s="901"/>
      <c r="J40" s="901"/>
    </row>
  </sheetData>
  <customSheetViews>
    <customSheetView guid="{1A05CC46-E8C1-47E6-B06E-E341483B0B83}" showPageBreaks="1" fitToPage="1" printArea="1" topLeftCell="A121">
      <selection activeCell="E12" sqref="E12"/>
      <colBreaks count="1" manualBreakCount="1">
        <brk id="9" max="1048575" man="1"/>
      </colBreaks>
      <pageMargins left="0.70833333333333337" right="0.70833333333333337" top="0.78749999999999998" bottom="0.78749999999999998" header="0.51180555555555551" footer="0.51180555555555551"/>
      <pageSetup paperSize="9" scale="83" firstPageNumber="0" orientation="landscape" horizontalDpi="300" verticalDpi="300" r:id="rId1"/>
      <headerFooter alignWithMargins="0">
        <oddFooter>&amp;L&amp;F&amp;C&amp;A&amp;R&amp;D</oddFooter>
      </headerFooter>
    </customSheetView>
    <customSheetView guid="{7665AB54-3FD1-4E19-96C0-77A2754FE0B5}" showPageBreaks="1" fitToPage="1" printArea="1" showRuler="0">
      <selection activeCell="E8" sqref="E8"/>
      <colBreaks count="1" manualBreakCount="1">
        <brk id="9" max="1048575" man="1"/>
      </colBreaks>
      <pageMargins left="0.70833333333333337" right="0.70833333333333337" top="0.78749999999999998" bottom="0.78749999999999998" header="0.51180555555555551" footer="0.51180555555555551"/>
      <pageSetup paperSize="9" scale="81" firstPageNumber="0" orientation="landscape" horizontalDpi="300" verticalDpi="300"/>
      <headerFooter alignWithMargins="0">
        <oddFooter>&amp;L&amp;F&amp;C&amp;A&amp;R&amp;D</oddFooter>
      </headerFooter>
    </customSheetView>
    <customSheetView guid="{07C8CEEF-9046-4EF8-9C0B-911B65CC3011}" showPageBreaks="1" fitToPage="1" printArea="1" topLeftCell="A31">
      <selection activeCell="E64" sqref="E64"/>
      <colBreaks count="1" manualBreakCount="1">
        <brk id="9" max="1048575" man="1"/>
      </colBreaks>
      <pageMargins left="0.70833333333333337" right="0.70833333333333337" top="0.78749999999999998" bottom="0.78749999999999998" header="0.51180555555555551" footer="0.51180555555555551"/>
      <pageSetup paperSize="9" scale="83" firstPageNumber="0" orientation="landscape" horizontalDpi="300" verticalDpi="300" r:id="rId2"/>
      <headerFooter alignWithMargins="0">
        <oddFooter>&amp;L&amp;F&amp;C&amp;A&amp;R&amp;D</oddFooter>
      </headerFooter>
    </customSheetView>
  </customSheetViews>
  <phoneticPr fontId="47" type="noConversion"/>
  <pageMargins left="0.70833333333333337" right="0.70833333333333337" top="0.78749999999999998" bottom="0.78749999999999998" header="0.51180555555555551" footer="0.51180555555555551"/>
  <pageSetup paperSize="9" scale="83" firstPageNumber="0" orientation="landscape" horizontalDpi="300" verticalDpi="300" r:id="rId3"/>
  <headerFooter alignWithMargins="0">
    <oddFooter>&amp;L&amp;F&amp;C&amp;A&amp;R&amp;D</oddFooter>
  </headerFooter>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D23" sqref="D23"/>
    </sheetView>
  </sheetViews>
  <sheetFormatPr defaultColWidth="11.42578125" defaultRowHeight="12.75"/>
  <cols>
    <col min="1" max="1" width="10.42578125" style="342" customWidth="1"/>
    <col min="2" max="2" width="25.7109375" style="313" customWidth="1"/>
    <col min="3" max="3" width="12.7109375" style="166" customWidth="1"/>
    <col min="4" max="4" width="43.85546875" style="166" customWidth="1"/>
    <col min="5" max="5" width="30.7109375" style="166" customWidth="1"/>
    <col min="6" max="6" width="12.85546875" style="166" customWidth="1"/>
    <col min="7" max="7" width="15.5703125" style="166" customWidth="1"/>
    <col min="8" max="8" width="20" style="166" customWidth="1"/>
    <col min="9" max="9" width="16.28515625" style="342" customWidth="1"/>
    <col min="10" max="16384" width="11.42578125" style="166"/>
  </cols>
  <sheetData>
    <row r="1" spans="1:9" ht="16.5" customHeight="1">
      <c r="A1" s="78" t="s">
        <v>1038</v>
      </c>
      <c r="B1" s="78"/>
      <c r="C1" s="78"/>
      <c r="D1" s="78"/>
      <c r="E1" s="78"/>
      <c r="F1" s="78"/>
      <c r="G1" s="107" t="s">
        <v>823</v>
      </c>
      <c r="H1" s="516" t="s">
        <v>761</v>
      </c>
    </row>
    <row r="2" spans="1:9" ht="15.75" customHeight="1" thickBot="1">
      <c r="A2" s="343" t="s">
        <v>1039</v>
      </c>
      <c r="B2" s="79"/>
      <c r="C2" s="79"/>
      <c r="D2" s="79"/>
      <c r="E2" s="79"/>
      <c r="F2" s="79"/>
      <c r="G2" s="107" t="s">
        <v>792</v>
      </c>
      <c r="H2" s="517">
        <v>2013</v>
      </c>
    </row>
    <row r="3" spans="1:9" ht="39" thickBot="1">
      <c r="A3" s="950" t="s">
        <v>752</v>
      </c>
      <c r="B3" s="950" t="s">
        <v>766</v>
      </c>
      <c r="C3" s="385" t="s">
        <v>1040</v>
      </c>
      <c r="D3" s="385" t="s">
        <v>0</v>
      </c>
      <c r="E3" s="385" t="s">
        <v>1</v>
      </c>
      <c r="F3" s="385" t="s">
        <v>2</v>
      </c>
      <c r="G3" s="386" t="s">
        <v>3</v>
      </c>
      <c r="H3" s="386" t="s">
        <v>4</v>
      </c>
    </row>
    <row r="4" spans="1:9">
      <c r="A4" s="935" t="s">
        <v>697</v>
      </c>
      <c r="B4" s="936" t="s">
        <v>777</v>
      </c>
      <c r="C4" s="941">
        <v>1</v>
      </c>
      <c r="D4" s="942" t="s">
        <v>1508</v>
      </c>
      <c r="E4" s="943" t="s">
        <v>1509</v>
      </c>
      <c r="F4" s="944" t="s">
        <v>847</v>
      </c>
      <c r="G4" s="940" t="s">
        <v>1272</v>
      </c>
      <c r="H4" s="940" t="s">
        <v>1274</v>
      </c>
    </row>
    <row r="5" spans="1:9">
      <c r="A5" s="935" t="s">
        <v>697</v>
      </c>
      <c r="B5" s="936" t="s">
        <v>777</v>
      </c>
      <c r="C5" s="259">
        <v>2</v>
      </c>
      <c r="D5" s="698" t="s">
        <v>1510</v>
      </c>
      <c r="E5" s="945" t="s">
        <v>1511</v>
      </c>
      <c r="F5" s="698" t="s">
        <v>847</v>
      </c>
      <c r="G5" s="940" t="s">
        <v>1272</v>
      </c>
      <c r="H5" s="940" t="s">
        <v>1274</v>
      </c>
    </row>
    <row r="6" spans="1:9">
      <c r="A6" s="935" t="s">
        <v>697</v>
      </c>
      <c r="B6" s="936" t="s">
        <v>777</v>
      </c>
      <c r="C6" s="259">
        <v>3</v>
      </c>
      <c r="D6" s="698" t="s">
        <v>1512</v>
      </c>
      <c r="E6" s="945" t="s">
        <v>1511</v>
      </c>
      <c r="F6" s="698" t="s">
        <v>847</v>
      </c>
      <c r="G6" s="940" t="s">
        <v>1272</v>
      </c>
      <c r="H6" s="940" t="s">
        <v>1274</v>
      </c>
    </row>
    <row r="7" spans="1:9">
      <c r="A7" s="935" t="s">
        <v>697</v>
      </c>
      <c r="B7" s="936" t="s">
        <v>777</v>
      </c>
      <c r="C7" s="259">
        <v>4</v>
      </c>
      <c r="D7" s="934" t="s">
        <v>1513</v>
      </c>
      <c r="E7" s="945" t="s">
        <v>1511</v>
      </c>
      <c r="F7" s="698" t="s">
        <v>847</v>
      </c>
      <c r="G7" s="940" t="s">
        <v>1272</v>
      </c>
      <c r="H7" s="940" t="s">
        <v>1274</v>
      </c>
    </row>
    <row r="8" spans="1:9" s="425" customFormat="1">
      <c r="A8" s="935" t="s">
        <v>697</v>
      </c>
      <c r="B8" s="936" t="s">
        <v>777</v>
      </c>
      <c r="C8" s="937">
        <v>5</v>
      </c>
      <c r="D8" s="937" t="s">
        <v>648</v>
      </c>
      <c r="E8" s="938" t="s">
        <v>5</v>
      </c>
      <c r="F8" s="939" t="s">
        <v>847</v>
      </c>
      <c r="G8" s="561" t="s">
        <v>1272</v>
      </c>
      <c r="H8" s="561" t="s">
        <v>1273</v>
      </c>
      <c r="I8" s="429"/>
    </row>
    <row r="9" spans="1:9" s="425" customFormat="1">
      <c r="A9" s="557" t="s">
        <v>697</v>
      </c>
      <c r="B9" s="558" t="s">
        <v>777</v>
      </c>
      <c r="C9" s="559">
        <v>6</v>
      </c>
      <c r="D9" s="616" t="s">
        <v>649</v>
      </c>
      <c r="E9" s="560" t="s">
        <v>5</v>
      </c>
      <c r="F9" s="432" t="s">
        <v>847</v>
      </c>
      <c r="G9" s="562" t="s">
        <v>1272</v>
      </c>
      <c r="H9" s="562" t="s">
        <v>1273</v>
      </c>
      <c r="I9" s="429"/>
    </row>
    <row r="10" spans="1:9" s="425" customFormat="1">
      <c r="A10" s="557" t="s">
        <v>697</v>
      </c>
      <c r="B10" s="558" t="s">
        <v>777</v>
      </c>
      <c r="C10" s="559">
        <v>7</v>
      </c>
      <c r="D10" s="607" t="s">
        <v>650</v>
      </c>
      <c r="E10" s="560" t="s">
        <v>5</v>
      </c>
      <c r="F10" s="432" t="s">
        <v>847</v>
      </c>
      <c r="G10" s="562" t="s">
        <v>1272</v>
      </c>
      <c r="H10" s="562" t="s">
        <v>1273</v>
      </c>
      <c r="I10" s="429"/>
    </row>
    <row r="11" spans="1:9" s="425" customFormat="1" ht="44.25" customHeight="1">
      <c r="A11" s="557" t="s">
        <v>697</v>
      </c>
      <c r="B11" s="558" t="s">
        <v>777</v>
      </c>
      <c r="C11" s="559">
        <v>8</v>
      </c>
      <c r="D11" s="607" t="s">
        <v>6</v>
      </c>
      <c r="E11" s="560" t="s">
        <v>651</v>
      </c>
      <c r="F11" s="432" t="s">
        <v>847</v>
      </c>
      <c r="G11" s="563">
        <v>41790</v>
      </c>
      <c r="H11" s="562" t="s">
        <v>1274</v>
      </c>
      <c r="I11" s="429"/>
    </row>
    <row r="12" spans="1:9" s="425" customFormat="1">
      <c r="A12" s="557" t="s">
        <v>697</v>
      </c>
      <c r="B12" s="558" t="s">
        <v>777</v>
      </c>
      <c r="C12" s="616">
        <v>9</v>
      </c>
      <c r="D12" s="607" t="s">
        <v>7</v>
      </c>
      <c r="E12" s="617" t="s">
        <v>8</v>
      </c>
      <c r="F12" s="607" t="s">
        <v>847</v>
      </c>
      <c r="G12" s="615">
        <v>41790</v>
      </c>
      <c r="H12" s="562" t="s">
        <v>1274</v>
      </c>
      <c r="I12" s="429"/>
    </row>
    <row r="13" spans="1:9" s="863" customFormat="1">
      <c r="A13" s="935" t="s">
        <v>697</v>
      </c>
      <c r="B13" s="831" t="s">
        <v>779</v>
      </c>
      <c r="C13" s="946">
        <v>1</v>
      </c>
      <c r="D13" s="947" t="s">
        <v>1508</v>
      </c>
      <c r="E13" s="948" t="s">
        <v>1509</v>
      </c>
      <c r="F13" s="698" t="s">
        <v>847</v>
      </c>
      <c r="G13" s="949" t="s">
        <v>1272</v>
      </c>
      <c r="H13" s="619" t="s">
        <v>1274</v>
      </c>
      <c r="I13" s="862"/>
    </row>
    <row r="14" spans="1:9" s="863" customFormat="1">
      <c r="A14" s="935" t="s">
        <v>697</v>
      </c>
      <c r="B14" s="831" t="s">
        <v>779</v>
      </c>
      <c r="C14" s="259">
        <v>2</v>
      </c>
      <c r="D14" s="698" t="s">
        <v>1510</v>
      </c>
      <c r="E14" s="945" t="s">
        <v>1511</v>
      </c>
      <c r="F14" s="698" t="s">
        <v>847</v>
      </c>
      <c r="G14" s="940" t="s">
        <v>1272</v>
      </c>
      <c r="H14" s="619" t="s">
        <v>1274</v>
      </c>
      <c r="I14" s="862"/>
    </row>
    <row r="15" spans="1:9" s="863" customFormat="1">
      <c r="A15" s="935" t="s">
        <v>697</v>
      </c>
      <c r="B15" s="831" t="s">
        <v>779</v>
      </c>
      <c r="C15" s="259">
        <v>3</v>
      </c>
      <c r="D15" s="698" t="s">
        <v>1512</v>
      </c>
      <c r="E15" s="945" t="s">
        <v>1511</v>
      </c>
      <c r="F15" s="698" t="s">
        <v>847</v>
      </c>
      <c r="G15" s="940" t="s">
        <v>1272</v>
      </c>
      <c r="H15" s="619" t="s">
        <v>1274</v>
      </c>
      <c r="I15" s="862"/>
    </row>
    <row r="16" spans="1:9" s="863" customFormat="1">
      <c r="A16" s="935" t="s">
        <v>697</v>
      </c>
      <c r="B16" s="831" t="s">
        <v>779</v>
      </c>
      <c r="C16" s="259">
        <v>4</v>
      </c>
      <c r="D16" s="934" t="s">
        <v>1513</v>
      </c>
      <c r="E16" s="945" t="s">
        <v>1511</v>
      </c>
      <c r="F16" s="698" t="s">
        <v>847</v>
      </c>
      <c r="G16" s="940" t="s">
        <v>1272</v>
      </c>
      <c r="H16" s="619" t="s">
        <v>1274</v>
      </c>
      <c r="I16" s="862"/>
    </row>
    <row r="17" spans="1:8">
      <c r="A17" s="606" t="s">
        <v>697</v>
      </c>
      <c r="B17" s="620" t="s">
        <v>779</v>
      </c>
      <c r="C17" s="616">
        <v>5</v>
      </c>
      <c r="D17" s="616" t="s">
        <v>648</v>
      </c>
      <c r="E17" s="617" t="s">
        <v>5</v>
      </c>
      <c r="F17" s="607" t="s">
        <v>847</v>
      </c>
      <c r="G17" s="619" t="s">
        <v>1272</v>
      </c>
      <c r="H17" s="619" t="s">
        <v>1273</v>
      </c>
    </row>
    <row r="18" spans="1:8">
      <c r="A18" s="606" t="s">
        <v>697</v>
      </c>
      <c r="B18" s="620" t="s">
        <v>779</v>
      </c>
      <c r="C18" s="616">
        <v>6</v>
      </c>
      <c r="D18" s="616" t="s">
        <v>649</v>
      </c>
      <c r="E18" s="617" t="s">
        <v>5</v>
      </c>
      <c r="F18" s="607" t="s">
        <v>847</v>
      </c>
      <c r="G18" s="618" t="s">
        <v>1272</v>
      </c>
      <c r="H18" s="618" t="s">
        <v>1273</v>
      </c>
    </row>
    <row r="19" spans="1:8">
      <c r="A19" s="606" t="s">
        <v>697</v>
      </c>
      <c r="B19" s="620" t="s">
        <v>779</v>
      </c>
      <c r="C19" s="616">
        <v>7</v>
      </c>
      <c r="D19" s="607" t="s">
        <v>650</v>
      </c>
      <c r="E19" s="617" t="s">
        <v>5</v>
      </c>
      <c r="F19" s="607" t="s">
        <v>847</v>
      </c>
      <c r="G19" s="618" t="s">
        <v>1272</v>
      </c>
      <c r="H19" s="618" t="s">
        <v>1273</v>
      </c>
    </row>
    <row r="20" spans="1:8" ht="51">
      <c r="A20" s="606" t="s">
        <v>697</v>
      </c>
      <c r="B20" s="620" t="s">
        <v>779</v>
      </c>
      <c r="C20" s="616">
        <v>8</v>
      </c>
      <c r="D20" s="607" t="s">
        <v>6</v>
      </c>
      <c r="E20" s="617" t="s">
        <v>651</v>
      </c>
      <c r="F20" s="607" t="s">
        <v>847</v>
      </c>
      <c r="G20" s="615">
        <v>41790</v>
      </c>
      <c r="H20" s="618" t="s">
        <v>1274</v>
      </c>
    </row>
    <row r="21" spans="1:8">
      <c r="A21" s="606" t="s">
        <v>697</v>
      </c>
      <c r="B21" s="620" t="s">
        <v>779</v>
      </c>
      <c r="C21" s="616">
        <v>9</v>
      </c>
      <c r="D21" s="607" t="s">
        <v>7</v>
      </c>
      <c r="E21" s="617" t="s">
        <v>8</v>
      </c>
      <c r="F21" s="607" t="s">
        <v>847</v>
      </c>
      <c r="G21" s="615">
        <v>41790</v>
      </c>
      <c r="H21" s="618" t="s">
        <v>1274</v>
      </c>
    </row>
  </sheetData>
  <customSheetViews>
    <customSheetView guid="{1A05CC46-E8C1-47E6-B06E-E341483B0B83}" showPageBreaks="1" fitToPage="1" printArea="1">
      <selection sqref="A1:H8"/>
      <pageMargins left="0.7" right="0.7" top="0.75" bottom="0.75" header="0.51180555555555551" footer="0.51180555555555551"/>
      <pageSetup paperSize="9" scale="78" firstPageNumber="0" orientation="landscape" horizontalDpi="300" verticalDpi="300" r:id="rId1"/>
      <headerFooter alignWithMargins="0">
        <oddFooter>&amp;L&amp;F&amp;C&amp;A&amp;R&amp;D</oddFooter>
      </headerFooter>
    </customSheetView>
    <customSheetView guid="{7665AB54-3FD1-4E19-96C0-77A2754FE0B5}" showPageBreaks="1" fitToPage="1" printArea="1" showRuler="0">
      <selection sqref="A1:H8"/>
      <pageMargins left="0.7" right="0.7" top="0.75" bottom="0.75" header="0.51180555555555551" footer="0.51180555555555551"/>
      <pageSetup paperSize="9" scale="77" firstPageNumber="0" orientation="landscape" horizontalDpi="300" verticalDpi="300"/>
      <headerFooter alignWithMargins="0">
        <oddFooter>&amp;L&amp;F&amp;C&amp;A&amp;R&amp;D</oddFooter>
      </headerFooter>
    </customSheetView>
    <customSheetView guid="{07C8CEEF-9046-4EF8-9C0B-911B65CC3011}" showPageBreaks="1" fitToPage="1" printArea="1">
      <selection sqref="A1:H8"/>
      <pageMargins left="0.7" right="0.7" top="0.75" bottom="0.75" header="0.51180555555555551" footer="0.51180555555555551"/>
      <pageSetup paperSize="9" scale="78" firstPageNumber="0" orientation="landscape" horizontalDpi="300" verticalDpi="300" r:id="rId2"/>
      <headerFooter alignWithMargins="0">
        <oddFooter>&amp;L&amp;F&amp;C&amp;A&amp;R&amp;D</oddFooter>
      </headerFooter>
    </customSheetView>
  </customSheetViews>
  <phoneticPr fontId="47" type="noConversion"/>
  <pageMargins left="0.7" right="0.7" top="0.75" bottom="0.75" header="0.51180555555555551" footer="0.51180555555555551"/>
  <pageSetup paperSize="9" scale="78" firstPageNumber="0" orientation="landscape" horizontalDpi="300" verticalDpi="300" r:id="rId3"/>
  <headerFooter alignWithMargins="0">
    <oddFooter>&amp;L&amp;F&amp;C&amp;A&amp;R&amp;D</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3"/>
  <sheetViews>
    <sheetView workbookViewId="0">
      <selection activeCell="H75" sqref="H75"/>
    </sheetView>
  </sheetViews>
  <sheetFormatPr defaultColWidth="5.7109375" defaultRowHeight="19.899999999999999" customHeight="1"/>
  <cols>
    <col min="1" max="1" width="8.7109375" customWidth="1"/>
    <col min="2" max="2" width="23.42578125" style="139" bestFit="1" customWidth="1"/>
    <col min="3" max="3" width="22.85546875" style="88" customWidth="1"/>
    <col min="4" max="20" width="5.7109375" style="88" customWidth="1"/>
    <col min="21" max="16384" width="5.7109375" style="140"/>
  </cols>
  <sheetData>
    <row r="1" spans="1:21" ht="25.15" customHeight="1">
      <c r="A1" s="141" t="s">
        <v>9</v>
      </c>
      <c r="B1" s="141"/>
      <c r="C1" s="141"/>
      <c r="D1" s="141"/>
      <c r="E1" s="845"/>
      <c r="F1" s="919"/>
      <c r="G1" s="919"/>
      <c r="H1" s="919"/>
      <c r="I1" s="919"/>
      <c r="J1" s="919"/>
      <c r="K1" s="919"/>
      <c r="L1" s="141"/>
      <c r="M1" s="141"/>
      <c r="N1" s="141"/>
      <c r="O1" s="141"/>
      <c r="P1" s="141"/>
      <c r="Q1" s="142"/>
      <c r="R1" s="1085" t="s">
        <v>750</v>
      </c>
      <c r="S1" s="1085"/>
      <c r="T1" s="1086" t="s">
        <v>761</v>
      </c>
      <c r="U1" s="1086"/>
    </row>
    <row r="2" spans="1:21" ht="25.15" customHeight="1">
      <c r="A2" s="143"/>
      <c r="B2" s="143"/>
      <c r="C2" s="143"/>
      <c r="D2" s="143"/>
      <c r="E2" s="143"/>
      <c r="F2" s="143"/>
      <c r="G2" s="143"/>
      <c r="H2" s="143"/>
      <c r="I2" s="143"/>
      <c r="J2" s="143"/>
      <c r="K2" s="143"/>
      <c r="L2" s="143"/>
      <c r="M2" s="143"/>
      <c r="N2" s="143"/>
      <c r="O2" s="143"/>
      <c r="P2" s="143"/>
      <c r="Q2" s="144"/>
      <c r="R2" s="1085" t="s">
        <v>792</v>
      </c>
      <c r="S2" s="1085"/>
      <c r="T2" s="1087" t="s">
        <v>1072</v>
      </c>
      <c r="U2" s="1087"/>
    </row>
    <row r="3" spans="1:21" ht="13.5" customHeight="1">
      <c r="A3" s="5"/>
      <c r="B3" s="103"/>
      <c r="C3" s="145"/>
      <c r="D3" s="1088" t="s">
        <v>917</v>
      </c>
      <c r="E3" s="1088"/>
      <c r="F3" s="1089" t="s">
        <v>10</v>
      </c>
      <c r="G3" s="1089"/>
      <c r="H3" s="1089"/>
      <c r="I3" s="1089"/>
      <c r="J3" s="1089"/>
      <c r="K3" s="1089"/>
      <c r="L3" s="1089"/>
      <c r="M3" s="1089"/>
      <c r="N3" s="1089"/>
      <c r="O3" s="1089"/>
      <c r="P3" s="1089"/>
      <c r="Q3" s="1089"/>
      <c r="R3" s="1089"/>
      <c r="S3" s="1089"/>
      <c r="T3" s="1089"/>
      <c r="U3" s="1089"/>
    </row>
    <row r="4" spans="1:21" ht="123.75" customHeight="1">
      <c r="A4" s="146" t="s">
        <v>752</v>
      </c>
      <c r="B4" s="147" t="s">
        <v>11</v>
      </c>
      <c r="C4" s="148" t="s">
        <v>12</v>
      </c>
      <c r="D4" s="1088"/>
      <c r="E4" s="1088"/>
      <c r="F4" s="149" t="s">
        <v>961</v>
      </c>
      <c r="G4" s="150" t="s">
        <v>13</v>
      </c>
      <c r="H4" s="149" t="s">
        <v>14</v>
      </c>
      <c r="I4" s="150" t="s">
        <v>15</v>
      </c>
      <c r="J4" s="151" t="s">
        <v>18</v>
      </c>
      <c r="K4" s="151" t="s">
        <v>19</v>
      </c>
      <c r="L4" s="149" t="s">
        <v>20</v>
      </c>
      <c r="M4" s="152" t="s">
        <v>21</v>
      </c>
      <c r="N4" s="152" t="s">
        <v>22</v>
      </c>
      <c r="O4" s="153" t="s">
        <v>23</v>
      </c>
      <c r="P4" s="149" t="s">
        <v>24</v>
      </c>
      <c r="Q4" s="152" t="s">
        <v>929</v>
      </c>
      <c r="R4" s="152" t="s">
        <v>930</v>
      </c>
      <c r="S4" s="153" t="s">
        <v>25</v>
      </c>
      <c r="T4" s="154" t="s">
        <v>1496</v>
      </c>
      <c r="U4" s="154" t="s">
        <v>26</v>
      </c>
    </row>
    <row r="5" spans="1:21" ht="19.899999999999999" customHeight="1">
      <c r="A5" s="71" t="s">
        <v>697</v>
      </c>
      <c r="B5" s="518" t="s">
        <v>1208</v>
      </c>
      <c r="C5" s="519" t="s">
        <v>549</v>
      </c>
      <c r="D5" s="1077" t="s">
        <v>1209</v>
      </c>
      <c r="E5" s="1077"/>
      <c r="F5" s="520"/>
      <c r="G5" s="521"/>
      <c r="H5" s="520" t="s">
        <v>408</v>
      </c>
      <c r="I5" s="521" t="s">
        <v>408</v>
      </c>
      <c r="J5" s="522"/>
      <c r="K5" s="522" t="s">
        <v>408</v>
      </c>
      <c r="L5" s="520" t="s">
        <v>408</v>
      </c>
      <c r="M5" s="523" t="s">
        <v>408</v>
      </c>
      <c r="N5" s="523" t="s">
        <v>408</v>
      </c>
      <c r="O5" s="524"/>
      <c r="P5" s="520" t="s">
        <v>408</v>
      </c>
      <c r="Q5" s="523" t="s">
        <v>408</v>
      </c>
      <c r="R5" s="523"/>
      <c r="S5" s="524" t="s">
        <v>408</v>
      </c>
      <c r="T5" s="155"/>
      <c r="U5" s="155"/>
    </row>
    <row r="6" spans="1:21" ht="19.899999999999999" customHeight="1">
      <c r="A6" s="71" t="s">
        <v>697</v>
      </c>
      <c r="B6" s="518" t="s">
        <v>1208</v>
      </c>
      <c r="C6" s="519" t="s">
        <v>549</v>
      </c>
      <c r="D6" s="1077" t="s">
        <v>82</v>
      </c>
      <c r="E6" s="1077"/>
      <c r="F6" s="520"/>
      <c r="G6" s="521"/>
      <c r="H6" s="520" t="s">
        <v>408</v>
      </c>
      <c r="I6" s="521" t="s">
        <v>408</v>
      </c>
      <c r="J6" s="522"/>
      <c r="K6" s="522"/>
      <c r="L6" s="520" t="s">
        <v>408</v>
      </c>
      <c r="M6" s="523" t="s">
        <v>408</v>
      </c>
      <c r="N6" s="523"/>
      <c r="O6" s="524"/>
      <c r="P6" s="520" t="s">
        <v>408</v>
      </c>
      <c r="Q6" s="523"/>
      <c r="R6" s="523"/>
      <c r="S6" s="524"/>
      <c r="T6" s="155"/>
      <c r="U6" s="155"/>
    </row>
    <row r="7" spans="1:21" ht="19.899999999999999" customHeight="1">
      <c r="A7" s="71" t="s">
        <v>697</v>
      </c>
      <c r="B7" s="518" t="s">
        <v>1208</v>
      </c>
      <c r="C7" s="519" t="s">
        <v>549</v>
      </c>
      <c r="D7" s="1077" t="s">
        <v>1210</v>
      </c>
      <c r="E7" s="1077"/>
      <c r="F7" s="520"/>
      <c r="G7" s="521"/>
      <c r="H7" s="520" t="s">
        <v>408</v>
      </c>
      <c r="I7" s="521"/>
      <c r="J7" s="522"/>
      <c r="K7" s="522"/>
      <c r="L7" s="520"/>
      <c r="M7" s="523"/>
      <c r="N7" s="523"/>
      <c r="O7" s="524"/>
      <c r="P7" s="520"/>
      <c r="Q7" s="523"/>
      <c r="R7" s="523"/>
      <c r="S7" s="524"/>
      <c r="T7" s="155"/>
      <c r="U7" s="155"/>
    </row>
    <row r="8" spans="1:21" ht="19.899999999999999" customHeight="1">
      <c r="A8" s="71" t="s">
        <v>697</v>
      </c>
      <c r="B8" s="518" t="s">
        <v>1208</v>
      </c>
      <c r="C8" s="519" t="s">
        <v>549</v>
      </c>
      <c r="D8" s="1076" t="s">
        <v>57</v>
      </c>
      <c r="E8" s="1077"/>
      <c r="F8" s="520"/>
      <c r="G8" s="521"/>
      <c r="H8" s="520" t="s">
        <v>408</v>
      </c>
      <c r="I8" s="521"/>
      <c r="J8" s="522"/>
      <c r="K8" s="522"/>
      <c r="L8" s="520"/>
      <c r="M8" s="523"/>
      <c r="N8" s="523"/>
      <c r="O8" s="524"/>
      <c r="P8" s="520"/>
      <c r="Q8" s="523"/>
      <c r="R8" s="523"/>
      <c r="S8" s="524"/>
      <c r="T8" s="155"/>
      <c r="U8" s="155"/>
    </row>
    <row r="9" spans="1:21" ht="19.899999999999999" customHeight="1">
      <c r="A9" s="71" t="s">
        <v>697</v>
      </c>
      <c r="B9" s="518" t="s">
        <v>1208</v>
      </c>
      <c r="C9" s="519" t="s">
        <v>549</v>
      </c>
      <c r="D9" s="1076" t="s">
        <v>1259</v>
      </c>
      <c r="E9" s="1077"/>
      <c r="F9" s="520"/>
      <c r="G9" s="521"/>
      <c r="H9" s="520" t="s">
        <v>408</v>
      </c>
      <c r="I9" s="521"/>
      <c r="J9" s="522"/>
      <c r="K9" s="522"/>
      <c r="L9" s="520"/>
      <c r="M9" s="523"/>
      <c r="N9" s="523"/>
      <c r="O9" s="524"/>
      <c r="P9" s="520"/>
      <c r="Q9" s="523"/>
      <c r="R9" s="523"/>
      <c r="S9" s="524"/>
      <c r="T9" s="155"/>
      <c r="U9" s="155"/>
    </row>
    <row r="10" spans="1:21" ht="19.899999999999999" customHeight="1">
      <c r="A10" s="71" t="s">
        <v>697</v>
      </c>
      <c r="B10" s="518" t="s">
        <v>1208</v>
      </c>
      <c r="C10" s="519" t="s">
        <v>549</v>
      </c>
      <c r="D10" s="1076" t="s">
        <v>262</v>
      </c>
      <c r="E10" s="1077"/>
      <c r="F10" s="520"/>
      <c r="G10" s="521"/>
      <c r="H10" s="520" t="s">
        <v>408</v>
      </c>
      <c r="I10" s="521"/>
      <c r="J10" s="522"/>
      <c r="K10" s="522"/>
      <c r="L10" s="520"/>
      <c r="M10" s="523"/>
      <c r="N10" s="523"/>
      <c r="O10" s="524"/>
      <c r="P10" s="520"/>
      <c r="Q10" s="523"/>
      <c r="R10" s="523"/>
      <c r="S10" s="524"/>
      <c r="T10" s="155"/>
      <c r="U10" s="155"/>
    </row>
    <row r="11" spans="1:21" ht="19.899999999999999" customHeight="1">
      <c r="A11" s="71" t="s">
        <v>697</v>
      </c>
      <c r="B11" s="518" t="s">
        <v>1208</v>
      </c>
      <c r="C11" s="519" t="s">
        <v>188</v>
      </c>
      <c r="D11" s="1077" t="s">
        <v>1209</v>
      </c>
      <c r="E11" s="1077"/>
      <c r="F11" s="520"/>
      <c r="G11" s="521"/>
      <c r="H11" s="520" t="s">
        <v>408</v>
      </c>
      <c r="I11" s="521" t="s">
        <v>408</v>
      </c>
      <c r="J11" s="522"/>
      <c r="K11" s="522" t="s">
        <v>408</v>
      </c>
      <c r="L11" s="520"/>
      <c r="M11" s="523"/>
      <c r="N11" s="523"/>
      <c r="O11" s="524"/>
      <c r="P11" s="520"/>
      <c r="Q11" s="523"/>
      <c r="R11" s="523"/>
      <c r="S11" s="524"/>
      <c r="T11" s="155"/>
      <c r="U11" s="155"/>
    </row>
    <row r="12" spans="1:21" ht="19.899999999999999" customHeight="1">
      <c r="A12" s="71" t="s">
        <v>697</v>
      </c>
      <c r="B12" s="525" t="s">
        <v>1211</v>
      </c>
      <c r="C12" s="525" t="s">
        <v>1212</v>
      </c>
      <c r="D12" s="1077" t="s">
        <v>931</v>
      </c>
      <c r="E12" s="1077"/>
      <c r="F12" s="520" t="s">
        <v>408</v>
      </c>
      <c r="G12" s="521" t="s">
        <v>408</v>
      </c>
      <c r="H12" s="520" t="s">
        <v>408</v>
      </c>
      <c r="I12" s="521" t="s">
        <v>408</v>
      </c>
      <c r="J12" s="522" t="s">
        <v>408</v>
      </c>
      <c r="K12" s="522" t="s">
        <v>408</v>
      </c>
      <c r="L12" s="520" t="s">
        <v>408</v>
      </c>
      <c r="M12" s="523" t="s">
        <v>408</v>
      </c>
      <c r="N12" s="523" t="s">
        <v>408</v>
      </c>
      <c r="O12" s="524" t="s">
        <v>408</v>
      </c>
      <c r="P12" s="520" t="s">
        <v>408</v>
      </c>
      <c r="Q12" s="523" t="s">
        <v>408</v>
      </c>
      <c r="R12" s="523"/>
      <c r="S12" s="524" t="s">
        <v>408</v>
      </c>
      <c r="T12" s="155"/>
      <c r="U12" s="155"/>
    </row>
    <row r="13" spans="1:21" ht="19.899999999999999" customHeight="1">
      <c r="A13" s="71" t="s">
        <v>697</v>
      </c>
      <c r="B13" s="525" t="s">
        <v>1211</v>
      </c>
      <c r="C13" s="525" t="s">
        <v>1212</v>
      </c>
      <c r="D13" s="1077" t="s">
        <v>67</v>
      </c>
      <c r="E13" s="1077"/>
      <c r="F13" s="520"/>
      <c r="G13" s="521"/>
      <c r="H13" s="520" t="s">
        <v>408</v>
      </c>
      <c r="I13" s="521"/>
      <c r="J13" s="522"/>
      <c r="K13" s="522"/>
      <c r="L13" s="520"/>
      <c r="M13" s="523"/>
      <c r="N13" s="523"/>
      <c r="O13" s="524"/>
      <c r="P13" s="520"/>
      <c r="Q13" s="523"/>
      <c r="R13" s="523"/>
      <c r="S13" s="524"/>
      <c r="T13" s="155"/>
      <c r="U13" s="155"/>
    </row>
    <row r="14" spans="1:21" ht="19.899999999999999" customHeight="1">
      <c r="A14" s="71" t="s">
        <v>697</v>
      </c>
      <c r="B14" s="525" t="s">
        <v>1211</v>
      </c>
      <c r="C14" s="525" t="s">
        <v>909</v>
      </c>
      <c r="D14" s="1077" t="s">
        <v>931</v>
      </c>
      <c r="E14" s="1077"/>
      <c r="F14" s="520" t="s">
        <v>408</v>
      </c>
      <c r="G14" s="521"/>
      <c r="H14" s="520" t="s">
        <v>408</v>
      </c>
      <c r="I14" s="492" t="s">
        <v>408</v>
      </c>
      <c r="J14" s="522" t="s">
        <v>408</v>
      </c>
      <c r="K14" s="522" t="s">
        <v>408</v>
      </c>
      <c r="L14" s="520" t="s">
        <v>408</v>
      </c>
      <c r="M14" s="523" t="s">
        <v>408</v>
      </c>
      <c r="N14" s="523"/>
      <c r="O14" s="524"/>
      <c r="P14" s="520" t="s">
        <v>408</v>
      </c>
      <c r="Q14" s="523"/>
      <c r="R14" s="523"/>
      <c r="S14" s="524" t="s">
        <v>408</v>
      </c>
      <c r="T14" s="155"/>
      <c r="U14" s="155"/>
    </row>
    <row r="15" spans="1:21" ht="19.899999999999999" customHeight="1">
      <c r="A15" s="71" t="s">
        <v>697</v>
      </c>
      <c r="B15" s="525" t="s">
        <v>1211</v>
      </c>
      <c r="C15" s="525" t="s">
        <v>919</v>
      </c>
      <c r="D15" s="1077" t="s">
        <v>931</v>
      </c>
      <c r="E15" s="1077"/>
      <c r="F15" s="520"/>
      <c r="G15" s="521"/>
      <c r="H15" s="520" t="s">
        <v>408</v>
      </c>
      <c r="I15" s="521" t="s">
        <v>408</v>
      </c>
      <c r="J15" s="522"/>
      <c r="K15" s="522" t="s">
        <v>408</v>
      </c>
      <c r="L15" s="520" t="s">
        <v>408</v>
      </c>
      <c r="M15" s="523" t="s">
        <v>408</v>
      </c>
      <c r="N15" s="526" t="s">
        <v>408</v>
      </c>
      <c r="O15" s="524"/>
      <c r="P15" s="520" t="s">
        <v>408</v>
      </c>
      <c r="Q15" s="523"/>
      <c r="R15" s="523"/>
      <c r="S15" s="524"/>
      <c r="T15" s="155"/>
      <c r="U15" s="155"/>
    </row>
    <row r="16" spans="1:21" ht="19.899999999999999" customHeight="1">
      <c r="A16" s="71" t="s">
        <v>697</v>
      </c>
      <c r="B16" s="525" t="s">
        <v>1211</v>
      </c>
      <c r="C16" s="525" t="s">
        <v>1213</v>
      </c>
      <c r="D16" s="1077" t="s">
        <v>931</v>
      </c>
      <c r="E16" s="1077"/>
      <c r="F16" s="520"/>
      <c r="G16" s="521"/>
      <c r="H16" s="520" t="s">
        <v>408</v>
      </c>
      <c r="I16" s="521"/>
      <c r="J16" s="522"/>
      <c r="K16" s="522" t="s">
        <v>408</v>
      </c>
      <c r="L16" s="520" t="s">
        <v>408</v>
      </c>
      <c r="M16" s="523"/>
      <c r="N16" s="523"/>
      <c r="O16" s="524"/>
      <c r="P16" s="520" t="s">
        <v>408</v>
      </c>
      <c r="Q16" s="523"/>
      <c r="R16" s="523"/>
      <c r="S16" s="524"/>
      <c r="T16" s="160"/>
      <c r="U16" s="160"/>
    </row>
    <row r="17" spans="1:21" ht="19.899999999999999" customHeight="1">
      <c r="A17" s="71" t="s">
        <v>697</v>
      </c>
      <c r="B17" s="525" t="s">
        <v>1211</v>
      </c>
      <c r="C17" s="525" t="s">
        <v>589</v>
      </c>
      <c r="D17" s="1077" t="s">
        <v>931</v>
      </c>
      <c r="E17" s="1077"/>
      <c r="F17" s="520"/>
      <c r="G17" s="521"/>
      <c r="H17" s="520" t="s">
        <v>408</v>
      </c>
      <c r="I17" s="521"/>
      <c r="J17" s="522"/>
      <c r="K17" s="522"/>
      <c r="L17" s="520"/>
      <c r="M17" s="523"/>
      <c r="N17" s="523"/>
      <c r="O17" s="524"/>
      <c r="P17" s="520"/>
      <c r="Q17" s="523"/>
      <c r="R17" s="523"/>
      <c r="S17" s="524"/>
      <c r="T17" s="160"/>
      <c r="U17" s="160"/>
    </row>
    <row r="18" spans="1:21" ht="19.899999999999999" customHeight="1">
      <c r="A18" s="71" t="s">
        <v>697</v>
      </c>
      <c r="B18" s="525" t="s">
        <v>1211</v>
      </c>
      <c r="C18" s="525" t="s">
        <v>568</v>
      </c>
      <c r="D18" s="1077" t="s">
        <v>931</v>
      </c>
      <c r="E18" s="1077"/>
      <c r="F18" s="520"/>
      <c r="G18" s="521"/>
      <c r="H18" s="520" t="s">
        <v>408</v>
      </c>
      <c r="I18" s="521"/>
      <c r="J18" s="522"/>
      <c r="K18" s="522" t="s">
        <v>408</v>
      </c>
      <c r="L18" s="520"/>
      <c r="M18" s="523"/>
      <c r="N18" s="523"/>
      <c r="O18" s="524"/>
      <c r="P18" s="520"/>
      <c r="Q18" s="523"/>
      <c r="R18" s="523"/>
      <c r="S18" s="524"/>
      <c r="T18" s="160"/>
      <c r="U18" s="160"/>
    </row>
    <row r="19" spans="1:21" ht="19.899999999999999" customHeight="1">
      <c r="A19" s="71" t="s">
        <v>697</v>
      </c>
      <c r="B19" s="525" t="s">
        <v>1211</v>
      </c>
      <c r="C19" s="525" t="s">
        <v>922</v>
      </c>
      <c r="D19" s="1077" t="s">
        <v>931</v>
      </c>
      <c r="E19" s="1077"/>
      <c r="F19" s="520"/>
      <c r="G19" s="521"/>
      <c r="H19" s="520" t="s">
        <v>408</v>
      </c>
      <c r="I19" s="521"/>
      <c r="J19" s="522"/>
      <c r="K19" s="522"/>
      <c r="L19" s="520" t="s">
        <v>408</v>
      </c>
      <c r="M19" s="523"/>
      <c r="N19" s="523"/>
      <c r="O19" s="524"/>
      <c r="P19" s="520"/>
      <c r="Q19" s="523"/>
      <c r="R19" s="523"/>
      <c r="S19" s="524" t="s">
        <v>408</v>
      </c>
      <c r="T19" s="160"/>
      <c r="U19" s="160"/>
    </row>
    <row r="20" spans="1:21" ht="19.899999999999999" customHeight="1">
      <c r="A20" s="71" t="s">
        <v>697</v>
      </c>
      <c r="B20" s="525" t="s">
        <v>1211</v>
      </c>
      <c r="C20" s="528" t="s">
        <v>1297</v>
      </c>
      <c r="D20" s="1077" t="s">
        <v>931</v>
      </c>
      <c r="E20" s="1077"/>
      <c r="F20" s="520"/>
      <c r="G20" s="521"/>
      <c r="H20" s="520" t="s">
        <v>408</v>
      </c>
      <c r="I20" s="521"/>
      <c r="J20" s="159" t="s">
        <v>408</v>
      </c>
      <c r="K20" s="159" t="s">
        <v>408</v>
      </c>
      <c r="L20" s="520"/>
      <c r="M20" s="526" t="s">
        <v>408</v>
      </c>
      <c r="N20" s="523"/>
      <c r="O20" s="524"/>
      <c r="P20" s="158" t="s">
        <v>408</v>
      </c>
      <c r="Q20" s="526" t="s">
        <v>408</v>
      </c>
      <c r="R20" s="523"/>
      <c r="S20" s="524" t="s">
        <v>408</v>
      </c>
      <c r="T20" s="160"/>
      <c r="U20" s="160"/>
    </row>
    <row r="21" spans="1:21" ht="19.899999999999999" customHeight="1">
      <c r="A21" s="71" t="s">
        <v>697</v>
      </c>
      <c r="B21" s="525" t="s">
        <v>1211</v>
      </c>
      <c r="C21" s="528" t="s">
        <v>545</v>
      </c>
      <c r="D21" s="1077" t="s">
        <v>931</v>
      </c>
      <c r="E21" s="1077"/>
      <c r="F21" s="520"/>
      <c r="G21" s="521"/>
      <c r="H21" s="520" t="s">
        <v>408</v>
      </c>
      <c r="I21" s="492" t="s">
        <v>408</v>
      </c>
      <c r="J21" s="159"/>
      <c r="K21" s="159" t="s">
        <v>408</v>
      </c>
      <c r="L21" s="520"/>
      <c r="M21" s="526"/>
      <c r="N21" s="523"/>
      <c r="O21" s="524"/>
      <c r="P21" s="158"/>
      <c r="Q21" s="526"/>
      <c r="R21" s="523"/>
      <c r="S21" s="524"/>
      <c r="T21" s="160"/>
      <c r="U21" s="160"/>
    </row>
    <row r="22" spans="1:21" ht="19.899999999999999" customHeight="1">
      <c r="A22" s="71" t="s">
        <v>697</v>
      </c>
      <c r="B22" s="525" t="s">
        <v>1211</v>
      </c>
      <c r="C22" s="528" t="s">
        <v>246</v>
      </c>
      <c r="D22" s="1076" t="s">
        <v>1209</v>
      </c>
      <c r="E22" s="1077"/>
      <c r="F22" s="520"/>
      <c r="G22" s="521"/>
      <c r="H22" s="520" t="s">
        <v>408</v>
      </c>
      <c r="I22" s="492"/>
      <c r="J22" s="159"/>
      <c r="K22" s="159"/>
      <c r="L22" s="520"/>
      <c r="M22" s="526"/>
      <c r="N22" s="523"/>
      <c r="O22" s="524"/>
      <c r="P22" s="158"/>
      <c r="Q22" s="526"/>
      <c r="R22" s="523"/>
      <c r="S22" s="524"/>
      <c r="T22" s="160"/>
      <c r="U22" s="160"/>
    </row>
    <row r="23" spans="1:21" ht="41.25" customHeight="1">
      <c r="A23" s="71" t="s">
        <v>697</v>
      </c>
      <c r="B23" s="525" t="s">
        <v>1214</v>
      </c>
      <c r="C23" s="525" t="s">
        <v>213</v>
      </c>
      <c r="D23" s="1083" t="s">
        <v>1215</v>
      </c>
      <c r="E23" s="1084"/>
      <c r="F23" s="520"/>
      <c r="G23" s="521"/>
      <c r="H23" s="520" t="s">
        <v>408</v>
      </c>
      <c r="I23" s="521" t="s">
        <v>408</v>
      </c>
      <c r="J23" s="522"/>
      <c r="K23" s="522" t="s">
        <v>408</v>
      </c>
      <c r="L23" s="520" t="s">
        <v>408</v>
      </c>
      <c r="M23" s="523" t="s">
        <v>408</v>
      </c>
      <c r="N23" s="523"/>
      <c r="O23" s="524"/>
      <c r="P23" s="520" t="s">
        <v>408</v>
      </c>
      <c r="Q23" s="523"/>
      <c r="R23" s="523"/>
      <c r="S23" s="527"/>
      <c r="T23" s="160"/>
      <c r="U23" s="160"/>
    </row>
    <row r="24" spans="1:21" ht="19.899999999999999" customHeight="1">
      <c r="A24" s="71" t="s">
        <v>697</v>
      </c>
      <c r="B24" s="525" t="s">
        <v>1214</v>
      </c>
      <c r="C24" s="525" t="s">
        <v>549</v>
      </c>
      <c r="D24" s="1077" t="s">
        <v>1216</v>
      </c>
      <c r="E24" s="1077"/>
      <c r="F24" s="520"/>
      <c r="G24" s="521"/>
      <c r="H24" s="520" t="s">
        <v>408</v>
      </c>
      <c r="I24" s="521"/>
      <c r="J24" s="522"/>
      <c r="K24" s="522" t="s">
        <v>408</v>
      </c>
      <c r="L24" s="158" t="s">
        <v>408</v>
      </c>
      <c r="M24" s="526" t="s">
        <v>408</v>
      </c>
      <c r="N24" s="523"/>
      <c r="O24" s="524"/>
      <c r="P24" s="520"/>
      <c r="Q24" s="523"/>
      <c r="R24" s="523"/>
      <c r="S24" s="524"/>
      <c r="T24" s="160"/>
      <c r="U24" s="160"/>
    </row>
    <row r="25" spans="1:21" ht="41.25" customHeight="1">
      <c r="A25" s="71" t="s">
        <v>697</v>
      </c>
      <c r="B25" s="525" t="s">
        <v>1214</v>
      </c>
      <c r="C25" s="525" t="s">
        <v>215</v>
      </c>
      <c r="D25" s="1083" t="s">
        <v>1215</v>
      </c>
      <c r="E25" s="1084"/>
      <c r="F25" s="520"/>
      <c r="G25" s="521"/>
      <c r="H25" s="520" t="s">
        <v>408</v>
      </c>
      <c r="I25" s="521" t="s">
        <v>408</v>
      </c>
      <c r="J25" s="522"/>
      <c r="K25" s="522"/>
      <c r="L25" s="520" t="s">
        <v>408</v>
      </c>
      <c r="M25" s="523" t="s">
        <v>408</v>
      </c>
      <c r="N25" s="523"/>
      <c r="O25" s="524"/>
      <c r="P25" s="520" t="s">
        <v>408</v>
      </c>
      <c r="Q25" s="523"/>
      <c r="R25" s="523"/>
      <c r="S25" s="524"/>
      <c r="T25" s="160"/>
      <c r="U25" s="160"/>
    </row>
    <row r="26" spans="1:21" ht="42" customHeight="1">
      <c r="A26" s="71" t="s">
        <v>697</v>
      </c>
      <c r="B26" s="525" t="s">
        <v>1214</v>
      </c>
      <c r="C26" s="525" t="s">
        <v>194</v>
      </c>
      <c r="D26" s="1083" t="s">
        <v>1217</v>
      </c>
      <c r="E26" s="1084"/>
      <c r="F26" s="520"/>
      <c r="G26" s="521"/>
      <c r="H26" s="520" t="s">
        <v>408</v>
      </c>
      <c r="I26" s="521" t="s">
        <v>408</v>
      </c>
      <c r="J26" s="522"/>
      <c r="K26" s="522"/>
      <c r="L26" s="520" t="s">
        <v>408</v>
      </c>
      <c r="M26" s="523" t="s">
        <v>408</v>
      </c>
      <c r="N26" s="523"/>
      <c r="O26" s="524"/>
      <c r="P26" s="520" t="s">
        <v>408</v>
      </c>
      <c r="Q26" s="523"/>
      <c r="R26" s="523"/>
      <c r="S26" s="524"/>
      <c r="T26" s="160"/>
      <c r="U26" s="160"/>
    </row>
    <row r="27" spans="1:21" ht="19.899999999999999" customHeight="1">
      <c r="A27" s="71" t="s">
        <v>697</v>
      </c>
      <c r="B27" s="525" t="s">
        <v>1214</v>
      </c>
      <c r="C27" s="525" t="s">
        <v>215</v>
      </c>
      <c r="D27" s="1077" t="s">
        <v>1218</v>
      </c>
      <c r="E27" s="1077"/>
      <c r="F27" s="520"/>
      <c r="G27" s="521"/>
      <c r="H27" s="520" t="s">
        <v>408</v>
      </c>
      <c r="I27" s="521"/>
      <c r="J27" s="522"/>
      <c r="K27" s="522"/>
      <c r="L27" s="520" t="s">
        <v>408</v>
      </c>
      <c r="M27" s="523" t="s">
        <v>408</v>
      </c>
      <c r="N27" s="523"/>
      <c r="O27" s="524"/>
      <c r="P27" s="520" t="s">
        <v>408</v>
      </c>
      <c r="Q27" s="523" t="s">
        <v>408</v>
      </c>
      <c r="R27" s="523" t="s">
        <v>408</v>
      </c>
      <c r="S27" s="524" t="s">
        <v>408</v>
      </c>
      <c r="T27" s="160"/>
      <c r="U27" s="160"/>
    </row>
    <row r="28" spans="1:21" ht="19.899999999999999" customHeight="1">
      <c r="A28" s="71" t="s">
        <v>697</v>
      </c>
      <c r="B28" s="525" t="s">
        <v>1214</v>
      </c>
      <c r="C28" s="525" t="s">
        <v>194</v>
      </c>
      <c r="D28" s="1077" t="s">
        <v>1218</v>
      </c>
      <c r="E28" s="1077"/>
      <c r="F28" s="520"/>
      <c r="G28" s="521"/>
      <c r="H28" s="520" t="s">
        <v>408</v>
      </c>
      <c r="I28" s="521"/>
      <c r="J28" s="522"/>
      <c r="K28" s="522"/>
      <c r="L28" s="520" t="s">
        <v>408</v>
      </c>
      <c r="M28" s="523" t="s">
        <v>408</v>
      </c>
      <c r="N28" s="523"/>
      <c r="O28" s="524"/>
      <c r="P28" s="520" t="s">
        <v>408</v>
      </c>
      <c r="Q28" s="523"/>
      <c r="R28" s="523"/>
      <c r="S28" s="524"/>
      <c r="T28" s="160"/>
      <c r="U28" s="160"/>
    </row>
    <row r="29" spans="1:21" ht="19.899999999999999" customHeight="1">
      <c r="A29" s="71" t="s">
        <v>918</v>
      </c>
      <c r="B29" s="525" t="s">
        <v>1214</v>
      </c>
      <c r="C29" s="525" t="s">
        <v>215</v>
      </c>
      <c r="D29" s="1076" t="s">
        <v>1260</v>
      </c>
      <c r="E29" s="1081"/>
      <c r="F29" s="520"/>
      <c r="G29" s="521"/>
      <c r="H29" s="520"/>
      <c r="I29" s="521"/>
      <c r="J29" s="522"/>
      <c r="K29" s="522"/>
      <c r="L29" s="158" t="s">
        <v>408</v>
      </c>
      <c r="M29" s="526" t="s">
        <v>408</v>
      </c>
      <c r="N29" s="523"/>
      <c r="O29" s="524"/>
      <c r="P29" s="158" t="s">
        <v>408</v>
      </c>
      <c r="Q29" s="523"/>
      <c r="R29" s="523"/>
      <c r="S29" s="524"/>
      <c r="T29" s="160"/>
      <c r="U29" s="160"/>
    </row>
    <row r="30" spans="1:21" ht="19.899999999999999" customHeight="1">
      <c r="A30" s="71" t="s">
        <v>918</v>
      </c>
      <c r="B30" s="525" t="s">
        <v>1214</v>
      </c>
      <c r="C30" s="525" t="s">
        <v>194</v>
      </c>
      <c r="D30" s="1076" t="s">
        <v>1261</v>
      </c>
      <c r="E30" s="1081"/>
      <c r="F30" s="520"/>
      <c r="G30" s="521"/>
      <c r="H30" s="520"/>
      <c r="I30" s="521"/>
      <c r="J30" s="522"/>
      <c r="K30" s="522"/>
      <c r="L30" s="158" t="s">
        <v>408</v>
      </c>
      <c r="M30" s="526" t="s">
        <v>408</v>
      </c>
      <c r="N30" s="523"/>
      <c r="O30" s="524"/>
      <c r="P30" s="158" t="s">
        <v>408</v>
      </c>
      <c r="Q30" s="523"/>
      <c r="R30" s="523"/>
      <c r="S30" s="524"/>
      <c r="T30" s="160"/>
      <c r="U30" s="160"/>
    </row>
    <row r="31" spans="1:21" ht="19.899999999999999" customHeight="1">
      <c r="A31" s="71" t="s">
        <v>1262</v>
      </c>
      <c r="B31" s="525" t="s">
        <v>1214</v>
      </c>
      <c r="C31" s="525" t="s">
        <v>194</v>
      </c>
      <c r="D31" s="1076" t="s">
        <v>262</v>
      </c>
      <c r="E31" s="1081"/>
      <c r="F31" s="520"/>
      <c r="G31" s="521"/>
      <c r="H31" s="520"/>
      <c r="I31" s="521"/>
      <c r="J31" s="522"/>
      <c r="K31" s="522"/>
      <c r="L31" s="158" t="s">
        <v>408</v>
      </c>
      <c r="M31" s="526" t="s">
        <v>408</v>
      </c>
      <c r="N31" s="523"/>
      <c r="O31" s="524"/>
      <c r="P31" s="158" t="s">
        <v>408</v>
      </c>
      <c r="Q31" s="523"/>
      <c r="R31" s="523"/>
      <c r="S31" s="524"/>
      <c r="T31" s="160"/>
      <c r="U31" s="160"/>
    </row>
    <row r="32" spans="1:21" ht="19.899999999999999" customHeight="1">
      <c r="A32" s="71" t="s">
        <v>1020</v>
      </c>
      <c r="B32" s="525" t="s">
        <v>1214</v>
      </c>
      <c r="C32" s="525" t="s">
        <v>194</v>
      </c>
      <c r="D32" s="1076" t="s">
        <v>1263</v>
      </c>
      <c r="E32" s="1081"/>
      <c r="F32" s="520"/>
      <c r="G32" s="521"/>
      <c r="H32" s="520"/>
      <c r="I32" s="521"/>
      <c r="J32" s="522"/>
      <c r="K32" s="522"/>
      <c r="L32" s="158" t="s">
        <v>408</v>
      </c>
      <c r="M32" s="526" t="s">
        <v>408</v>
      </c>
      <c r="N32" s="523"/>
      <c r="O32" s="524"/>
      <c r="P32" s="158" t="s">
        <v>408</v>
      </c>
      <c r="Q32" s="523"/>
      <c r="R32" s="523"/>
      <c r="S32" s="524"/>
      <c r="T32" s="160"/>
      <c r="U32" s="160"/>
    </row>
    <row r="33" spans="1:21" ht="19.899999999999999" customHeight="1">
      <c r="A33" s="71" t="s">
        <v>697</v>
      </c>
      <c r="B33" s="525" t="s">
        <v>1219</v>
      </c>
      <c r="C33" s="525" t="s">
        <v>1220</v>
      </c>
      <c r="D33" s="1077" t="s">
        <v>931</v>
      </c>
      <c r="E33" s="1077"/>
      <c r="F33" s="520"/>
      <c r="G33" s="521"/>
      <c r="H33" s="520" t="s">
        <v>408</v>
      </c>
      <c r="I33" s="521"/>
      <c r="J33" s="522"/>
      <c r="K33" s="522" t="s">
        <v>408</v>
      </c>
      <c r="L33" s="520" t="s">
        <v>408</v>
      </c>
      <c r="M33" s="523"/>
      <c r="N33" s="523"/>
      <c r="O33" s="524"/>
      <c r="P33" s="158" t="s">
        <v>408</v>
      </c>
      <c r="Q33" s="526" t="s">
        <v>408</v>
      </c>
      <c r="R33" s="523"/>
      <c r="S33" s="527" t="s">
        <v>408</v>
      </c>
      <c r="T33" s="160"/>
      <c r="U33" s="160"/>
    </row>
    <row r="34" spans="1:21" ht="19.899999999999999" customHeight="1">
      <c r="A34" s="71" t="s">
        <v>697</v>
      </c>
      <c r="B34" s="575" t="s">
        <v>1221</v>
      </c>
      <c r="C34" s="525" t="s">
        <v>220</v>
      </c>
      <c r="D34" s="1077" t="s">
        <v>55</v>
      </c>
      <c r="E34" s="1077"/>
      <c r="F34" s="520"/>
      <c r="G34" s="521"/>
      <c r="H34" s="520" t="s">
        <v>408</v>
      </c>
      <c r="I34" s="521"/>
      <c r="J34" s="522"/>
      <c r="K34" s="522"/>
      <c r="L34" s="158" t="s">
        <v>408</v>
      </c>
      <c r="M34" s="523"/>
      <c r="N34" s="523"/>
      <c r="O34" s="524"/>
      <c r="P34" s="520"/>
      <c r="Q34" s="523"/>
      <c r="R34" s="523"/>
      <c r="S34" s="524"/>
      <c r="T34" s="160"/>
      <c r="U34" s="160"/>
    </row>
    <row r="35" spans="1:21" ht="19.899999999999999" customHeight="1">
      <c r="A35" s="71" t="s">
        <v>697</v>
      </c>
      <c r="B35" s="575" t="s">
        <v>1221</v>
      </c>
      <c r="C35" s="525" t="s">
        <v>244</v>
      </c>
      <c r="D35" s="1077" t="s">
        <v>55</v>
      </c>
      <c r="E35" s="1077"/>
      <c r="F35" s="520"/>
      <c r="G35" s="521"/>
      <c r="H35" s="520" t="s">
        <v>408</v>
      </c>
      <c r="I35" s="521"/>
      <c r="J35" s="522"/>
      <c r="K35" s="522"/>
      <c r="L35" s="158" t="s">
        <v>408</v>
      </c>
      <c r="M35" s="523"/>
      <c r="N35" s="523"/>
      <c r="O35" s="524"/>
      <c r="P35" s="520"/>
      <c r="Q35" s="523"/>
      <c r="R35" s="523"/>
      <c r="S35" s="524"/>
      <c r="T35" s="160"/>
      <c r="U35" s="160"/>
    </row>
    <row r="36" spans="1:21" ht="19.899999999999999" customHeight="1">
      <c r="A36" s="71" t="s">
        <v>697</v>
      </c>
      <c r="B36" s="575" t="s">
        <v>1222</v>
      </c>
      <c r="C36" s="525" t="s">
        <v>1223</v>
      </c>
      <c r="D36" s="1077" t="s">
        <v>931</v>
      </c>
      <c r="E36" s="1077"/>
      <c r="F36" s="520"/>
      <c r="G36" s="521"/>
      <c r="H36" s="520"/>
      <c r="I36" s="521"/>
      <c r="J36" s="522"/>
      <c r="K36" s="522" t="s">
        <v>408</v>
      </c>
      <c r="L36" s="520"/>
      <c r="M36" s="523"/>
      <c r="N36" s="523"/>
      <c r="O36" s="524"/>
      <c r="P36" s="520"/>
      <c r="Q36" s="523"/>
      <c r="R36" s="523"/>
      <c r="S36" s="524"/>
      <c r="T36" s="160"/>
      <c r="U36" s="160"/>
    </row>
    <row r="37" spans="1:21" ht="19.899999999999999" customHeight="1">
      <c r="A37" s="71" t="s">
        <v>697</v>
      </c>
      <c r="B37" s="576" t="s">
        <v>1224</v>
      </c>
      <c r="C37" s="528" t="s">
        <v>1225</v>
      </c>
      <c r="D37" s="1077"/>
      <c r="E37" s="1081"/>
      <c r="F37" s="520"/>
      <c r="G37" s="521"/>
      <c r="H37" s="158" t="s">
        <v>408</v>
      </c>
      <c r="I37" s="521"/>
      <c r="J37" s="522"/>
      <c r="K37" s="522"/>
      <c r="L37" s="520"/>
      <c r="M37" s="523"/>
      <c r="N37" s="523"/>
      <c r="O37" s="524"/>
      <c r="P37" s="520"/>
      <c r="Q37" s="523"/>
      <c r="R37" s="523"/>
      <c r="S37" s="524"/>
      <c r="T37" s="160"/>
      <c r="U37" s="160"/>
    </row>
    <row r="38" spans="1:21" s="8" customFormat="1" ht="19.899999999999999" customHeight="1">
      <c r="A38" s="71" t="s">
        <v>697</v>
      </c>
      <c r="B38" s="576" t="s">
        <v>1224</v>
      </c>
      <c r="C38" s="528" t="s">
        <v>51</v>
      </c>
      <c r="D38" s="1076" t="s">
        <v>931</v>
      </c>
      <c r="E38" s="1076"/>
      <c r="F38" s="158"/>
      <c r="G38" s="492"/>
      <c r="H38" s="158" t="s">
        <v>408</v>
      </c>
      <c r="I38" s="492"/>
      <c r="J38" s="159"/>
      <c r="K38" s="159"/>
      <c r="L38" s="158" t="s">
        <v>408</v>
      </c>
      <c r="M38" s="526"/>
      <c r="N38" s="526"/>
      <c r="O38" s="527"/>
      <c r="P38" s="158"/>
      <c r="Q38" s="526"/>
      <c r="R38" s="526"/>
      <c r="S38" s="527" t="s">
        <v>408</v>
      </c>
      <c r="T38" s="529"/>
      <c r="U38" s="529"/>
    </row>
    <row r="39" spans="1:21" s="8" customFormat="1" ht="19.899999999999999" customHeight="1">
      <c r="A39" s="71" t="s">
        <v>697</v>
      </c>
      <c r="B39" s="576" t="s">
        <v>1224</v>
      </c>
      <c r="C39" s="528" t="s">
        <v>252</v>
      </c>
      <c r="D39" s="1076" t="s">
        <v>931</v>
      </c>
      <c r="E39" s="1076"/>
      <c r="F39" s="158"/>
      <c r="G39" s="492"/>
      <c r="H39" s="158" t="s">
        <v>408</v>
      </c>
      <c r="I39" s="492"/>
      <c r="J39" s="159"/>
      <c r="K39" s="159"/>
      <c r="L39" s="158" t="s">
        <v>408</v>
      </c>
      <c r="M39" s="526"/>
      <c r="N39" s="526"/>
      <c r="O39" s="527"/>
      <c r="P39" s="158"/>
      <c r="Q39" s="526"/>
      <c r="R39" s="526"/>
      <c r="S39" s="527" t="s">
        <v>408</v>
      </c>
      <c r="T39" s="529"/>
      <c r="U39" s="529"/>
    </row>
    <row r="40" spans="1:21" s="8" customFormat="1" ht="19.899999999999999" customHeight="1">
      <c r="A40" s="71" t="s">
        <v>697</v>
      </c>
      <c r="B40" s="576" t="s">
        <v>1224</v>
      </c>
      <c r="C40" s="528" t="s">
        <v>78</v>
      </c>
      <c r="D40" s="1076" t="s">
        <v>931</v>
      </c>
      <c r="E40" s="1076"/>
      <c r="F40" s="158"/>
      <c r="G40" s="492"/>
      <c r="H40" s="158" t="s">
        <v>408</v>
      </c>
      <c r="I40" s="492"/>
      <c r="J40" s="159"/>
      <c r="K40" s="159"/>
      <c r="L40" s="158" t="s">
        <v>408</v>
      </c>
      <c r="M40" s="526"/>
      <c r="N40" s="526"/>
      <c r="O40" s="527"/>
      <c r="P40" s="158"/>
      <c r="Q40" s="526"/>
      <c r="R40" s="526"/>
      <c r="S40" s="527" t="s">
        <v>408</v>
      </c>
      <c r="T40" s="529"/>
      <c r="U40" s="529"/>
    </row>
    <row r="41" spans="1:21" s="8" customFormat="1" ht="19.899999999999999" customHeight="1">
      <c r="A41" s="71" t="s">
        <v>697</v>
      </c>
      <c r="B41" s="576" t="s">
        <v>1224</v>
      </c>
      <c r="C41" s="528" t="s">
        <v>1226</v>
      </c>
      <c r="D41" s="1076" t="s">
        <v>931</v>
      </c>
      <c r="E41" s="1076"/>
      <c r="F41" s="158"/>
      <c r="G41" s="492"/>
      <c r="H41" s="158"/>
      <c r="I41" s="492"/>
      <c r="J41" s="159"/>
      <c r="K41" s="159"/>
      <c r="L41" s="158" t="s">
        <v>408</v>
      </c>
      <c r="M41" s="526"/>
      <c r="N41" s="526"/>
      <c r="O41" s="527"/>
      <c r="P41" s="158"/>
      <c r="Q41" s="526"/>
      <c r="R41" s="526"/>
      <c r="S41" s="527" t="s">
        <v>408</v>
      </c>
      <c r="T41" s="529"/>
      <c r="U41" s="529"/>
    </row>
    <row r="42" spans="1:21" ht="41.25" customHeight="1">
      <c r="A42" s="71" t="s">
        <v>697</v>
      </c>
      <c r="B42" s="528" t="s">
        <v>1227</v>
      </c>
      <c r="C42" s="525" t="s">
        <v>215</v>
      </c>
      <c r="D42" s="1083" t="s">
        <v>1215</v>
      </c>
      <c r="E42" s="1084"/>
      <c r="F42" s="520"/>
      <c r="G42" s="521"/>
      <c r="H42" s="520" t="s">
        <v>408</v>
      </c>
      <c r="I42" s="521" t="s">
        <v>408</v>
      </c>
      <c r="J42" s="522"/>
      <c r="K42" s="159" t="s">
        <v>408</v>
      </c>
      <c r="L42" s="520" t="s">
        <v>408</v>
      </c>
      <c r="M42" s="523" t="s">
        <v>408</v>
      </c>
      <c r="N42" s="523"/>
      <c r="O42" s="524"/>
      <c r="P42" s="520" t="s">
        <v>408</v>
      </c>
      <c r="Q42" s="526" t="s">
        <v>408</v>
      </c>
      <c r="R42" s="526" t="s">
        <v>408</v>
      </c>
      <c r="S42" s="524"/>
      <c r="T42" s="160"/>
      <c r="U42" s="160"/>
    </row>
    <row r="43" spans="1:21" s="602" customFormat="1" ht="41.25" customHeight="1">
      <c r="A43" s="601" t="s">
        <v>697</v>
      </c>
      <c r="B43" s="614" t="s">
        <v>1227</v>
      </c>
      <c r="C43" s="614" t="s">
        <v>1389</v>
      </c>
      <c r="D43" s="1083" t="s">
        <v>1215</v>
      </c>
      <c r="E43" s="1084"/>
      <c r="F43" s="608"/>
      <c r="G43" s="609"/>
      <c r="H43" s="608" t="s">
        <v>408</v>
      </c>
      <c r="I43" s="609"/>
      <c r="J43" s="610"/>
      <c r="K43" s="604"/>
      <c r="L43" s="608"/>
      <c r="M43" s="611"/>
      <c r="N43" s="611"/>
      <c r="O43" s="612"/>
      <c r="P43" s="608"/>
      <c r="Q43" s="613"/>
      <c r="R43" s="613"/>
      <c r="S43" s="612"/>
      <c r="T43" s="605"/>
      <c r="U43" s="605"/>
    </row>
    <row r="44" spans="1:21" s="8" customFormat="1" ht="19.899999999999999" customHeight="1">
      <c r="A44" s="71" t="s">
        <v>697</v>
      </c>
      <c r="B44" s="555" t="s">
        <v>1228</v>
      </c>
      <c r="C44" s="528" t="s">
        <v>1302</v>
      </c>
      <c r="D44" s="1076" t="s">
        <v>931</v>
      </c>
      <c r="E44" s="1076"/>
      <c r="F44" s="158"/>
      <c r="G44" s="492"/>
      <c r="H44" s="158" t="s">
        <v>408</v>
      </c>
      <c r="I44" s="492" t="s">
        <v>408</v>
      </c>
      <c r="J44" s="159"/>
      <c r="K44" s="159" t="s">
        <v>408</v>
      </c>
      <c r="L44" s="158"/>
      <c r="M44" s="526"/>
      <c r="N44" s="526" t="s">
        <v>408</v>
      </c>
      <c r="O44" s="527"/>
      <c r="P44" s="158"/>
      <c r="Q44" s="526"/>
      <c r="R44" s="526"/>
      <c r="S44" s="527"/>
      <c r="T44" s="529"/>
      <c r="U44" s="529"/>
    </row>
    <row r="45" spans="1:21" s="8" customFormat="1" ht="19.899999999999999" customHeight="1">
      <c r="A45" s="71" t="s">
        <v>697</v>
      </c>
      <c r="B45" s="555" t="s">
        <v>1228</v>
      </c>
      <c r="C45" s="528" t="s">
        <v>222</v>
      </c>
      <c r="D45" s="1076" t="s">
        <v>931</v>
      </c>
      <c r="E45" s="1076"/>
      <c r="F45" s="158"/>
      <c r="G45" s="492"/>
      <c r="H45" s="158" t="s">
        <v>408</v>
      </c>
      <c r="I45" s="492"/>
      <c r="J45" s="159" t="s">
        <v>408</v>
      </c>
      <c r="K45" s="159" t="s">
        <v>408</v>
      </c>
      <c r="L45" s="158"/>
      <c r="M45" s="526"/>
      <c r="N45" s="526"/>
      <c r="O45" s="527"/>
      <c r="P45" s="158"/>
      <c r="Q45" s="526"/>
      <c r="R45" s="526"/>
      <c r="S45" s="527"/>
      <c r="T45" s="529"/>
      <c r="U45" s="529"/>
    </row>
    <row r="46" spans="1:21" s="8" customFormat="1" ht="19.899999999999999" customHeight="1">
      <c r="A46" s="71" t="s">
        <v>697</v>
      </c>
      <c r="B46" s="555" t="s">
        <v>1228</v>
      </c>
      <c r="C46" s="528" t="s">
        <v>576</v>
      </c>
      <c r="D46" s="1076" t="s">
        <v>931</v>
      </c>
      <c r="E46" s="1076"/>
      <c r="F46" s="158"/>
      <c r="G46" s="492"/>
      <c r="H46" s="158" t="s">
        <v>408</v>
      </c>
      <c r="I46" s="492"/>
      <c r="J46" s="159"/>
      <c r="K46" s="159" t="s">
        <v>408</v>
      </c>
      <c r="L46" s="158"/>
      <c r="M46" s="526"/>
      <c r="N46" s="526"/>
      <c r="O46" s="527"/>
      <c r="P46" s="158"/>
      <c r="Q46" s="526"/>
      <c r="R46" s="526"/>
      <c r="S46" s="527"/>
      <c r="T46" s="529"/>
      <c r="U46" s="529"/>
    </row>
    <row r="47" spans="1:21" s="8" customFormat="1" ht="19.899999999999999" customHeight="1">
      <c r="A47" s="71" t="s">
        <v>697</v>
      </c>
      <c r="B47" s="555" t="s">
        <v>1228</v>
      </c>
      <c r="C47" s="528" t="s">
        <v>102</v>
      </c>
      <c r="D47" s="1076" t="s">
        <v>931</v>
      </c>
      <c r="E47" s="1076"/>
      <c r="F47" s="158"/>
      <c r="G47" s="492"/>
      <c r="H47" s="158" t="s">
        <v>408</v>
      </c>
      <c r="I47" s="492" t="s">
        <v>408</v>
      </c>
      <c r="J47" s="159"/>
      <c r="K47" s="159" t="s">
        <v>408</v>
      </c>
      <c r="L47" s="158"/>
      <c r="M47" s="526"/>
      <c r="N47" s="526"/>
      <c r="O47" s="527"/>
      <c r="P47" s="158"/>
      <c r="Q47" s="526"/>
      <c r="R47" s="526"/>
      <c r="S47" s="527"/>
      <c r="T47" s="529"/>
      <c r="U47" s="529"/>
    </row>
    <row r="48" spans="1:21" s="8" customFormat="1" ht="19.899999999999999" customHeight="1">
      <c r="A48" s="71" t="s">
        <v>697</v>
      </c>
      <c r="B48" s="555" t="s">
        <v>1228</v>
      </c>
      <c r="C48" s="157" t="s">
        <v>77</v>
      </c>
      <c r="D48" s="1076" t="s">
        <v>931</v>
      </c>
      <c r="E48" s="1076"/>
      <c r="F48" s="158"/>
      <c r="G48" s="492"/>
      <c r="H48" s="158" t="s">
        <v>408</v>
      </c>
      <c r="I48" s="492" t="s">
        <v>408</v>
      </c>
      <c r="J48" s="159"/>
      <c r="K48" s="159" t="s">
        <v>408</v>
      </c>
      <c r="L48" s="158"/>
      <c r="M48" s="526"/>
      <c r="N48" s="526"/>
      <c r="O48" s="527"/>
      <c r="P48" s="158" t="s">
        <v>408</v>
      </c>
      <c r="Q48" s="526"/>
      <c r="R48" s="526"/>
      <c r="S48" s="527"/>
      <c r="T48" s="529"/>
      <c r="U48" s="529"/>
    </row>
    <row r="49" spans="1:21" s="8" customFormat="1" ht="19.899999999999999" customHeight="1">
      <c r="A49" s="71" t="s">
        <v>697</v>
      </c>
      <c r="B49" s="555" t="s">
        <v>1228</v>
      </c>
      <c r="C49" s="157" t="s">
        <v>579</v>
      </c>
      <c r="D49" s="1076" t="s">
        <v>931</v>
      </c>
      <c r="E49" s="1076"/>
      <c r="F49" s="158"/>
      <c r="G49" s="492"/>
      <c r="H49" s="158" t="s">
        <v>408</v>
      </c>
      <c r="I49" s="492"/>
      <c r="J49" s="159"/>
      <c r="K49" s="159" t="s">
        <v>408</v>
      </c>
      <c r="L49" s="158"/>
      <c r="M49" s="526"/>
      <c r="N49" s="526"/>
      <c r="O49" s="527"/>
      <c r="P49" s="158"/>
      <c r="Q49" s="526"/>
      <c r="R49" s="526"/>
      <c r="S49" s="527"/>
      <c r="T49" s="529"/>
      <c r="U49" s="529"/>
    </row>
    <row r="50" spans="1:21" ht="19.899999999999999" customHeight="1">
      <c r="A50" s="71" t="s">
        <v>697</v>
      </c>
      <c r="B50" s="556" t="s">
        <v>1229</v>
      </c>
      <c r="C50" s="519" t="s">
        <v>543</v>
      </c>
      <c r="D50" s="1077" t="s">
        <v>931</v>
      </c>
      <c r="E50" s="1077"/>
      <c r="F50" s="520" t="s">
        <v>408</v>
      </c>
      <c r="G50" s="521"/>
      <c r="H50" s="520" t="s">
        <v>408</v>
      </c>
      <c r="I50" s="521"/>
      <c r="J50" s="159" t="s">
        <v>408</v>
      </c>
      <c r="K50" s="522" t="s">
        <v>408</v>
      </c>
      <c r="L50" s="158"/>
      <c r="M50" s="523"/>
      <c r="N50" s="523"/>
      <c r="O50" s="524"/>
      <c r="P50" s="520"/>
      <c r="Q50" s="523"/>
      <c r="R50" s="523"/>
      <c r="S50" s="524"/>
      <c r="T50" s="160"/>
      <c r="U50" s="160"/>
    </row>
    <row r="51" spans="1:21" ht="19.899999999999999" customHeight="1">
      <c r="A51" s="71" t="s">
        <v>697</v>
      </c>
      <c r="B51" s="531" t="s">
        <v>1230</v>
      </c>
      <c r="C51" s="519" t="s">
        <v>1231</v>
      </c>
      <c r="D51" s="1077" t="s">
        <v>931</v>
      </c>
      <c r="E51" s="1077"/>
      <c r="F51" s="520"/>
      <c r="G51" s="521"/>
      <c r="H51" s="520"/>
      <c r="I51" s="521"/>
      <c r="J51" s="522"/>
      <c r="K51" s="522" t="s">
        <v>408</v>
      </c>
      <c r="L51" s="520"/>
      <c r="M51" s="523"/>
      <c r="N51" s="523"/>
      <c r="O51" s="524"/>
      <c r="P51" s="520"/>
      <c r="Q51" s="523"/>
      <c r="R51" s="523"/>
      <c r="S51" s="524"/>
      <c r="T51" s="160"/>
      <c r="U51" s="160"/>
    </row>
    <row r="52" spans="1:21" ht="19.899999999999999" customHeight="1">
      <c r="A52" s="71" t="s">
        <v>697</v>
      </c>
      <c r="B52" s="156" t="s">
        <v>1232</v>
      </c>
      <c r="C52" s="519" t="s">
        <v>549</v>
      </c>
      <c r="D52" s="1077" t="s">
        <v>37</v>
      </c>
      <c r="E52" s="1077"/>
      <c r="F52" s="520"/>
      <c r="G52" s="521"/>
      <c r="H52" s="520"/>
      <c r="I52" s="521"/>
      <c r="J52" s="522"/>
      <c r="K52" s="522" t="s">
        <v>408</v>
      </c>
      <c r="L52" s="520"/>
      <c r="M52" s="523"/>
      <c r="N52" s="523"/>
      <c r="O52" s="524"/>
      <c r="P52" s="520"/>
      <c r="Q52" s="523"/>
      <c r="R52" s="523"/>
      <c r="S52" s="524"/>
      <c r="T52" s="160"/>
      <c r="U52" s="160"/>
    </row>
    <row r="53" spans="1:21" ht="19.899999999999999" customHeight="1">
      <c r="A53" s="71" t="s">
        <v>697</v>
      </c>
      <c r="B53" s="156" t="s">
        <v>1232</v>
      </c>
      <c r="C53" s="519" t="s">
        <v>213</v>
      </c>
      <c r="D53" s="1077" t="s">
        <v>94</v>
      </c>
      <c r="E53" s="1077"/>
      <c r="F53" s="520"/>
      <c r="G53" s="521"/>
      <c r="H53" s="520"/>
      <c r="I53" s="521"/>
      <c r="J53" s="522"/>
      <c r="K53" s="522" t="s">
        <v>408</v>
      </c>
      <c r="L53" s="520"/>
      <c r="M53" s="523"/>
      <c r="N53" s="523"/>
      <c r="O53" s="524"/>
      <c r="P53" s="520"/>
      <c r="Q53" s="523"/>
      <c r="R53" s="523"/>
      <c r="S53" s="524"/>
      <c r="T53" s="160"/>
      <c r="U53" s="160"/>
    </row>
    <row r="54" spans="1:21" ht="19.899999999999999" customHeight="1">
      <c r="A54" s="71" t="s">
        <v>697</v>
      </c>
      <c r="B54" s="156" t="s">
        <v>1232</v>
      </c>
      <c r="C54" s="519" t="s">
        <v>188</v>
      </c>
      <c r="D54" s="1077" t="s">
        <v>845</v>
      </c>
      <c r="E54" s="1077"/>
      <c r="F54" s="520"/>
      <c r="G54" s="521"/>
      <c r="H54" s="520"/>
      <c r="I54" s="521"/>
      <c r="J54" s="522"/>
      <c r="K54" s="522" t="s">
        <v>408</v>
      </c>
      <c r="L54" s="520"/>
      <c r="M54" s="523"/>
      <c r="N54" s="523"/>
      <c r="O54" s="524"/>
      <c r="P54" s="520"/>
      <c r="Q54" s="523"/>
      <c r="R54" s="523"/>
      <c r="S54" s="524"/>
      <c r="T54" s="160"/>
      <c r="U54" s="160"/>
    </row>
    <row r="55" spans="1:21" ht="19.899999999999999" customHeight="1">
      <c r="A55" s="71" t="s">
        <v>697</v>
      </c>
      <c r="B55" s="156" t="s">
        <v>1232</v>
      </c>
      <c r="C55" s="519" t="s">
        <v>549</v>
      </c>
      <c r="D55" s="1077" t="s">
        <v>845</v>
      </c>
      <c r="E55" s="1077"/>
      <c r="F55" s="520"/>
      <c r="G55" s="521"/>
      <c r="H55" s="520"/>
      <c r="I55" s="521"/>
      <c r="J55" s="522"/>
      <c r="K55" s="522" t="s">
        <v>408</v>
      </c>
      <c r="L55" s="520"/>
      <c r="M55" s="523"/>
      <c r="N55" s="523"/>
      <c r="O55" s="524"/>
      <c r="P55" s="520"/>
      <c r="Q55" s="523"/>
      <c r="R55" s="523"/>
      <c r="S55" s="524"/>
      <c r="T55" s="160"/>
      <c r="U55" s="160"/>
    </row>
    <row r="56" spans="1:21" ht="19.899999999999999" customHeight="1">
      <c r="A56" s="71" t="s">
        <v>697</v>
      </c>
      <c r="B56" s="531" t="s">
        <v>1233</v>
      </c>
      <c r="C56" s="519" t="s">
        <v>1234</v>
      </c>
      <c r="D56" s="1077" t="s">
        <v>931</v>
      </c>
      <c r="E56" s="1077"/>
      <c r="F56" s="520"/>
      <c r="G56" s="521"/>
      <c r="H56" s="520"/>
      <c r="I56" s="521"/>
      <c r="J56" s="522"/>
      <c r="K56" s="522" t="s">
        <v>408</v>
      </c>
      <c r="L56" s="520"/>
      <c r="M56" s="523"/>
      <c r="N56" s="523"/>
      <c r="O56" s="524"/>
      <c r="P56" s="520"/>
      <c r="Q56" s="523"/>
      <c r="R56" s="523"/>
      <c r="S56" s="524"/>
      <c r="T56" s="160"/>
      <c r="U56" s="160"/>
    </row>
    <row r="57" spans="1:21" ht="19.899999999999999" customHeight="1">
      <c r="A57" s="71" t="s">
        <v>697</v>
      </c>
      <c r="B57" s="531" t="s">
        <v>1235</v>
      </c>
      <c r="C57" s="157" t="s">
        <v>1212</v>
      </c>
      <c r="D57" s="1077" t="s">
        <v>931</v>
      </c>
      <c r="E57" s="1081"/>
      <c r="F57" s="520" t="s">
        <v>408</v>
      </c>
      <c r="G57" s="521"/>
      <c r="H57" s="520" t="s">
        <v>408</v>
      </c>
      <c r="I57" s="521" t="s">
        <v>408</v>
      </c>
      <c r="J57" s="522"/>
      <c r="K57" s="522"/>
      <c r="L57" s="520"/>
      <c r="M57" s="523" t="s">
        <v>408</v>
      </c>
      <c r="N57" s="523"/>
      <c r="O57" s="524" t="s">
        <v>408</v>
      </c>
      <c r="P57" s="520"/>
      <c r="Q57" s="523"/>
      <c r="R57" s="523"/>
      <c r="S57" s="524"/>
      <c r="T57" s="160"/>
      <c r="U57" s="160"/>
    </row>
    <row r="58" spans="1:21" ht="19.899999999999999" customHeight="1">
      <c r="A58" s="71" t="s">
        <v>697</v>
      </c>
      <c r="B58" s="531" t="s">
        <v>1235</v>
      </c>
      <c r="C58" s="157" t="s">
        <v>909</v>
      </c>
      <c r="D58" s="1077" t="s">
        <v>931</v>
      </c>
      <c r="E58" s="1081"/>
      <c r="F58" s="520" t="s">
        <v>408</v>
      </c>
      <c r="G58" s="521"/>
      <c r="H58" s="520" t="s">
        <v>408</v>
      </c>
      <c r="I58" s="521" t="s">
        <v>408</v>
      </c>
      <c r="J58" s="522"/>
      <c r="K58" s="522"/>
      <c r="L58" s="520"/>
      <c r="M58" s="523" t="s">
        <v>408</v>
      </c>
      <c r="N58" s="523"/>
      <c r="O58" s="524" t="s">
        <v>408</v>
      </c>
      <c r="P58" s="520"/>
      <c r="Q58" s="523"/>
      <c r="R58" s="523"/>
      <c r="S58" s="524"/>
      <c r="T58" s="160"/>
      <c r="U58" s="160"/>
    </row>
    <row r="59" spans="1:21" ht="19.899999999999999" customHeight="1">
      <c r="A59" s="71" t="s">
        <v>697</v>
      </c>
      <c r="B59" s="531" t="s">
        <v>1235</v>
      </c>
      <c r="C59" s="157" t="s">
        <v>919</v>
      </c>
      <c r="D59" s="1077" t="s">
        <v>931</v>
      </c>
      <c r="E59" s="1081"/>
      <c r="F59" s="520" t="s">
        <v>408</v>
      </c>
      <c r="G59" s="521"/>
      <c r="H59" s="520" t="s">
        <v>408</v>
      </c>
      <c r="I59" s="521" t="s">
        <v>408</v>
      </c>
      <c r="J59" s="522"/>
      <c r="K59" s="522"/>
      <c r="L59" s="520"/>
      <c r="M59" s="523" t="s">
        <v>408</v>
      </c>
      <c r="N59" s="523"/>
      <c r="O59" s="524" t="s">
        <v>408</v>
      </c>
      <c r="P59" s="520"/>
      <c r="Q59" s="523"/>
      <c r="R59" s="523"/>
      <c r="S59" s="524"/>
      <c r="T59" s="160"/>
      <c r="U59" s="160"/>
    </row>
    <row r="60" spans="1:21" ht="19.899999999999999" customHeight="1">
      <c r="A60" s="71" t="s">
        <v>697</v>
      </c>
      <c r="B60" s="531" t="s">
        <v>1235</v>
      </c>
      <c r="C60" s="519" t="s">
        <v>1236</v>
      </c>
      <c r="D60" s="1077" t="s">
        <v>931</v>
      </c>
      <c r="E60" s="1081"/>
      <c r="F60" s="520" t="s">
        <v>408</v>
      </c>
      <c r="G60" s="521"/>
      <c r="H60" s="520" t="s">
        <v>408</v>
      </c>
      <c r="I60" s="521"/>
      <c r="J60" s="522"/>
      <c r="K60" s="522"/>
      <c r="L60" s="520"/>
      <c r="M60" s="523"/>
      <c r="N60" s="523"/>
      <c r="O60" s="524"/>
      <c r="P60" s="520"/>
      <c r="Q60" s="523"/>
      <c r="R60" s="523"/>
      <c r="S60" s="524"/>
      <c r="T60" s="160"/>
      <c r="U60" s="160"/>
    </row>
    <row r="61" spans="1:21" s="8" customFormat="1" ht="19.899999999999999" customHeight="1">
      <c r="A61" s="71" t="s">
        <v>697</v>
      </c>
      <c r="B61" s="156" t="s">
        <v>1237</v>
      </c>
      <c r="C61" s="157" t="s">
        <v>1238</v>
      </c>
      <c r="D61" s="1076" t="s">
        <v>420</v>
      </c>
      <c r="E61" s="1076"/>
      <c r="F61" s="158"/>
      <c r="G61" s="492"/>
      <c r="H61" s="158" t="s">
        <v>408</v>
      </c>
      <c r="I61" s="492"/>
      <c r="J61" s="159"/>
      <c r="K61" s="159"/>
      <c r="L61" s="158" t="s">
        <v>408</v>
      </c>
      <c r="M61" s="526" t="s">
        <v>408</v>
      </c>
      <c r="N61" s="526"/>
      <c r="O61" s="527"/>
      <c r="P61" s="158" t="s">
        <v>408</v>
      </c>
      <c r="Q61" s="526"/>
      <c r="R61" s="526"/>
      <c r="S61" s="527"/>
      <c r="T61" s="529"/>
      <c r="U61" s="529"/>
    </row>
    <row r="62" spans="1:21" s="8" customFormat="1" ht="19.899999999999999" customHeight="1">
      <c r="A62" s="71" t="s">
        <v>918</v>
      </c>
      <c r="B62" s="156" t="s">
        <v>1237</v>
      </c>
      <c r="C62" s="157" t="s">
        <v>1238</v>
      </c>
      <c r="D62" s="1076" t="s">
        <v>262</v>
      </c>
      <c r="E62" s="1076"/>
      <c r="F62" s="158"/>
      <c r="G62" s="492"/>
      <c r="H62" s="158"/>
      <c r="I62" s="492"/>
      <c r="J62" s="159"/>
      <c r="K62" s="159"/>
      <c r="L62" s="158" t="s">
        <v>408</v>
      </c>
      <c r="M62" s="526" t="s">
        <v>408</v>
      </c>
      <c r="N62" s="526"/>
      <c r="O62" s="527"/>
      <c r="P62" s="158" t="s">
        <v>408</v>
      </c>
      <c r="Q62" s="526"/>
      <c r="R62" s="526"/>
      <c r="S62" s="527"/>
      <c r="T62" s="529"/>
      <c r="U62" s="529"/>
    </row>
    <row r="63" spans="1:21" ht="19.899999999999999" customHeight="1">
      <c r="A63" s="71" t="s">
        <v>697</v>
      </c>
      <c r="B63" s="551" t="s">
        <v>1266</v>
      </c>
      <c r="C63" s="157" t="s">
        <v>909</v>
      </c>
      <c r="D63" s="1076" t="s">
        <v>55</v>
      </c>
      <c r="E63" s="1077"/>
      <c r="F63" s="520"/>
      <c r="G63" s="521"/>
      <c r="H63" s="158" t="s">
        <v>408</v>
      </c>
      <c r="I63" s="492" t="s">
        <v>408</v>
      </c>
      <c r="J63" s="522"/>
      <c r="K63" s="522"/>
      <c r="L63" s="520"/>
      <c r="M63" s="523" t="s">
        <v>408</v>
      </c>
      <c r="N63" s="523"/>
      <c r="O63" s="527" t="s">
        <v>408</v>
      </c>
      <c r="P63" s="158" t="s">
        <v>408</v>
      </c>
      <c r="Q63" s="523"/>
      <c r="R63" s="523"/>
      <c r="S63" s="524"/>
      <c r="T63" s="532"/>
      <c r="U63" s="532"/>
    </row>
    <row r="64" spans="1:21" ht="19.899999999999999" customHeight="1">
      <c r="A64" s="71" t="s">
        <v>697</v>
      </c>
      <c r="B64" s="551" t="s">
        <v>1266</v>
      </c>
      <c r="C64" s="157" t="s">
        <v>1212</v>
      </c>
      <c r="D64" s="1076" t="s">
        <v>55</v>
      </c>
      <c r="E64" s="1077"/>
      <c r="F64" s="520"/>
      <c r="G64" s="521"/>
      <c r="H64" s="158" t="s">
        <v>408</v>
      </c>
      <c r="I64" s="492" t="s">
        <v>408</v>
      </c>
      <c r="J64" s="522"/>
      <c r="K64" s="522"/>
      <c r="L64" s="520"/>
      <c r="M64" s="523" t="s">
        <v>408</v>
      </c>
      <c r="N64" s="523"/>
      <c r="O64" s="527" t="s">
        <v>408</v>
      </c>
      <c r="P64" s="158" t="s">
        <v>408</v>
      </c>
      <c r="Q64" s="523"/>
      <c r="R64" s="523"/>
      <c r="S64" s="524"/>
      <c r="T64" s="532"/>
      <c r="U64" s="532"/>
    </row>
    <row r="65" spans="1:21" ht="19.899999999999999" customHeight="1">
      <c r="A65" s="71" t="s">
        <v>697</v>
      </c>
      <c r="B65" s="551" t="s">
        <v>1266</v>
      </c>
      <c r="C65" s="157" t="s">
        <v>919</v>
      </c>
      <c r="D65" s="1076" t="s">
        <v>55</v>
      </c>
      <c r="E65" s="1077"/>
      <c r="F65" s="520"/>
      <c r="G65" s="521"/>
      <c r="H65" s="158" t="s">
        <v>408</v>
      </c>
      <c r="I65" s="492" t="s">
        <v>408</v>
      </c>
      <c r="J65" s="522"/>
      <c r="K65" s="522"/>
      <c r="L65" s="520"/>
      <c r="M65" s="523" t="s">
        <v>408</v>
      </c>
      <c r="N65" s="523"/>
      <c r="O65" s="527"/>
      <c r="P65" s="158"/>
      <c r="Q65" s="523"/>
      <c r="R65" s="523"/>
      <c r="S65" s="524"/>
      <c r="T65" s="532"/>
      <c r="U65" s="532"/>
    </row>
    <row r="66" spans="1:21" ht="19.899999999999999" customHeight="1">
      <c r="A66" s="71" t="s">
        <v>697</v>
      </c>
      <c r="B66" s="551" t="s">
        <v>1266</v>
      </c>
      <c r="C66" s="157" t="s">
        <v>215</v>
      </c>
      <c r="D66" s="1076" t="s">
        <v>55</v>
      </c>
      <c r="E66" s="1077"/>
      <c r="F66" s="520"/>
      <c r="G66" s="521"/>
      <c r="H66" s="158" t="s">
        <v>408</v>
      </c>
      <c r="I66" s="492" t="s">
        <v>408</v>
      </c>
      <c r="J66" s="522"/>
      <c r="K66" s="522"/>
      <c r="L66" s="520"/>
      <c r="M66" s="523" t="s">
        <v>408</v>
      </c>
      <c r="N66" s="523"/>
      <c r="O66" s="527"/>
      <c r="P66" s="158"/>
      <c r="Q66" s="523"/>
      <c r="R66" s="523"/>
      <c r="S66" s="524"/>
      <c r="T66" s="532"/>
      <c r="U66" s="532"/>
    </row>
    <row r="67" spans="1:21" ht="19.899999999999999" customHeight="1">
      <c r="A67" s="71" t="s">
        <v>697</v>
      </c>
      <c r="B67" s="551" t="s">
        <v>1266</v>
      </c>
      <c r="C67" s="157" t="s">
        <v>213</v>
      </c>
      <c r="D67" s="1076" t="s">
        <v>55</v>
      </c>
      <c r="E67" s="1077"/>
      <c r="F67" s="520"/>
      <c r="G67" s="521"/>
      <c r="H67" s="158" t="s">
        <v>408</v>
      </c>
      <c r="I67" s="492" t="s">
        <v>408</v>
      </c>
      <c r="J67" s="522"/>
      <c r="K67" s="522"/>
      <c r="L67" s="520"/>
      <c r="M67" s="523" t="s">
        <v>408</v>
      </c>
      <c r="N67" s="523"/>
      <c r="O67" s="527"/>
      <c r="P67" s="158"/>
      <c r="Q67" s="523"/>
      <c r="R67" s="523"/>
      <c r="S67" s="524"/>
      <c r="T67" s="532"/>
      <c r="U67" s="532"/>
    </row>
    <row r="68" spans="1:21" ht="19.899999999999999" customHeight="1">
      <c r="A68" s="71" t="s">
        <v>697</v>
      </c>
      <c r="B68" s="551" t="s">
        <v>1266</v>
      </c>
      <c r="C68" s="157" t="s">
        <v>549</v>
      </c>
      <c r="D68" s="1076" t="s">
        <v>55</v>
      </c>
      <c r="E68" s="1077"/>
      <c r="F68" s="520"/>
      <c r="G68" s="521"/>
      <c r="H68" s="158" t="s">
        <v>408</v>
      </c>
      <c r="I68" s="492" t="s">
        <v>408</v>
      </c>
      <c r="J68" s="522"/>
      <c r="K68" s="522"/>
      <c r="L68" s="520"/>
      <c r="M68" s="523" t="s">
        <v>408</v>
      </c>
      <c r="N68" s="523"/>
      <c r="O68" s="527"/>
      <c r="P68" s="158"/>
      <c r="Q68" s="523"/>
      <c r="R68" s="523"/>
      <c r="S68" s="524"/>
      <c r="T68" s="532"/>
      <c r="U68" s="532"/>
    </row>
    <row r="69" spans="1:21" ht="19.899999999999999" customHeight="1">
      <c r="A69" s="71" t="s">
        <v>697</v>
      </c>
      <c r="B69" s="551" t="s">
        <v>1266</v>
      </c>
      <c r="C69" s="157" t="s">
        <v>1239</v>
      </c>
      <c r="D69" s="1076" t="s">
        <v>55</v>
      </c>
      <c r="E69" s="1077"/>
      <c r="F69" s="520"/>
      <c r="G69" s="521"/>
      <c r="H69" s="158" t="s">
        <v>408</v>
      </c>
      <c r="I69" s="492" t="s">
        <v>408</v>
      </c>
      <c r="J69" s="522"/>
      <c r="K69" s="522"/>
      <c r="L69" s="520"/>
      <c r="M69" s="523" t="s">
        <v>408</v>
      </c>
      <c r="N69" s="523"/>
      <c r="O69" s="527"/>
      <c r="P69" s="158"/>
      <c r="Q69" s="523"/>
      <c r="R69" s="523"/>
      <c r="S69" s="524"/>
      <c r="T69" s="532"/>
      <c r="U69" s="532"/>
    </row>
    <row r="70" spans="1:21" s="8" customFormat="1" ht="19.899999999999999" customHeight="1">
      <c r="A70" s="71" t="s">
        <v>697</v>
      </c>
      <c r="B70" s="551" t="s">
        <v>1266</v>
      </c>
      <c r="C70" s="533" t="s">
        <v>1240</v>
      </c>
      <c r="D70" s="1076" t="s">
        <v>55</v>
      </c>
      <c r="E70" s="1076"/>
      <c r="F70" s="158" t="s">
        <v>408</v>
      </c>
      <c r="G70" s="492"/>
      <c r="H70" s="158"/>
      <c r="I70" s="492"/>
      <c r="J70" s="159"/>
      <c r="K70" s="159"/>
      <c r="L70" s="158"/>
      <c r="M70" s="526"/>
      <c r="N70" s="526"/>
      <c r="O70" s="527"/>
      <c r="P70" s="158"/>
      <c r="Q70" s="526"/>
      <c r="R70" s="526"/>
      <c r="S70" s="527"/>
      <c r="T70" s="529"/>
      <c r="U70" s="529"/>
    </row>
    <row r="71" spans="1:21" s="8" customFormat="1" ht="19.899999999999999" customHeight="1">
      <c r="A71" s="71" t="s">
        <v>697</v>
      </c>
      <c r="B71" s="551" t="s">
        <v>1266</v>
      </c>
      <c r="C71" s="533" t="s">
        <v>1241</v>
      </c>
      <c r="D71" s="1076" t="s">
        <v>55</v>
      </c>
      <c r="E71" s="1076"/>
      <c r="F71" s="158"/>
      <c r="G71" s="492"/>
      <c r="H71" s="158" t="s">
        <v>408</v>
      </c>
      <c r="I71" s="492"/>
      <c r="J71" s="159"/>
      <c r="K71" s="159"/>
      <c r="L71" s="158"/>
      <c r="M71" s="526"/>
      <c r="N71" s="526"/>
      <c r="O71" s="527"/>
      <c r="P71" s="158"/>
      <c r="Q71" s="526"/>
      <c r="R71" s="526"/>
      <c r="S71" s="527"/>
      <c r="T71" s="529"/>
      <c r="U71" s="529"/>
    </row>
    <row r="72" spans="1:21" ht="19.899999999999999" customHeight="1">
      <c r="A72" s="71" t="s">
        <v>697</v>
      </c>
      <c r="B72" s="551" t="s">
        <v>1266</v>
      </c>
      <c r="C72" s="157" t="s">
        <v>1242</v>
      </c>
      <c r="D72" s="1077" t="s">
        <v>55</v>
      </c>
      <c r="E72" s="1077"/>
      <c r="F72" s="520"/>
      <c r="G72" s="521"/>
      <c r="H72" s="158" t="s">
        <v>408</v>
      </c>
      <c r="I72" s="521"/>
      <c r="J72" s="522"/>
      <c r="K72" s="522"/>
      <c r="L72" s="520"/>
      <c r="M72" s="523"/>
      <c r="N72" s="523"/>
      <c r="O72" s="524"/>
      <c r="P72" s="520"/>
      <c r="Q72" s="523"/>
      <c r="R72" s="523"/>
      <c r="S72" s="524"/>
      <c r="T72" s="532"/>
      <c r="U72" s="532"/>
    </row>
    <row r="73" spans="1:21" ht="27" customHeight="1">
      <c r="A73" s="71" t="s">
        <v>697</v>
      </c>
      <c r="B73" s="534" t="s">
        <v>1267</v>
      </c>
      <c r="C73" s="552" t="s">
        <v>829</v>
      </c>
      <c r="D73" s="1082" t="s">
        <v>55</v>
      </c>
      <c r="E73" s="1077"/>
      <c r="F73" s="535"/>
      <c r="G73" s="536"/>
      <c r="H73" s="535"/>
      <c r="I73" s="536"/>
      <c r="J73" s="537"/>
      <c r="K73" s="536"/>
      <c r="L73" s="535"/>
      <c r="M73" s="538"/>
      <c r="N73" s="538"/>
      <c r="O73" s="536"/>
      <c r="P73" s="535"/>
      <c r="Q73" s="538"/>
      <c r="R73" s="538"/>
      <c r="S73" s="536"/>
      <c r="T73" s="535"/>
      <c r="U73" s="538" t="s">
        <v>408</v>
      </c>
    </row>
    <row r="74" spans="1:21" ht="44.25" customHeight="1">
      <c r="A74" s="71" t="s">
        <v>697</v>
      </c>
      <c r="B74" s="921" t="s">
        <v>1497</v>
      </c>
      <c r="C74" s="552" t="s">
        <v>829</v>
      </c>
      <c r="D74" s="1082" t="s">
        <v>55</v>
      </c>
      <c r="E74" s="1077"/>
      <c r="F74" s="535"/>
      <c r="G74" s="536"/>
      <c r="H74" s="535"/>
      <c r="I74" s="536"/>
      <c r="J74" s="537"/>
      <c r="K74" s="536"/>
      <c r="L74" s="535"/>
      <c r="M74" s="538"/>
      <c r="N74" s="538"/>
      <c r="O74" s="536"/>
      <c r="P74" s="535"/>
      <c r="Q74" s="538"/>
      <c r="R74" s="538"/>
      <c r="S74" s="536"/>
      <c r="T74" s="538" t="s">
        <v>408</v>
      </c>
      <c r="U74" s="538"/>
    </row>
    <row r="75" spans="1:21" ht="44.25" customHeight="1">
      <c r="A75" s="71" t="s">
        <v>697</v>
      </c>
      <c r="B75" s="921" t="s">
        <v>1498</v>
      </c>
      <c r="C75" s="552" t="s">
        <v>1265</v>
      </c>
      <c r="D75" s="1082" t="s">
        <v>55</v>
      </c>
      <c r="E75" s="1077"/>
      <c r="F75" s="535"/>
      <c r="G75" s="536"/>
      <c r="H75" s="554"/>
      <c r="I75" s="553"/>
      <c r="J75" s="537"/>
      <c r="K75" s="536"/>
      <c r="L75" s="535"/>
      <c r="M75" s="538"/>
      <c r="N75" s="538"/>
      <c r="O75" s="536"/>
      <c r="P75" s="535"/>
      <c r="Q75" s="538"/>
      <c r="R75" s="538"/>
      <c r="S75" s="536"/>
      <c r="T75" s="532"/>
      <c r="U75" s="538" t="s">
        <v>408</v>
      </c>
    </row>
    <row r="76" spans="1:21" ht="19.899999999999999" customHeight="1">
      <c r="A76" s="71" t="s">
        <v>697</v>
      </c>
      <c r="B76" s="156" t="s">
        <v>1243</v>
      </c>
      <c r="C76" s="157" t="s">
        <v>1244</v>
      </c>
      <c r="D76" s="1077" t="s">
        <v>55</v>
      </c>
      <c r="E76" s="1077"/>
      <c r="F76" s="158" t="s">
        <v>408</v>
      </c>
      <c r="G76" s="521"/>
      <c r="H76" s="158" t="s">
        <v>408</v>
      </c>
      <c r="I76" s="492" t="s">
        <v>408</v>
      </c>
      <c r="J76" s="522"/>
      <c r="K76" s="522"/>
      <c r="L76" s="520"/>
      <c r="M76" s="523"/>
      <c r="N76" s="523"/>
      <c r="O76" s="524"/>
      <c r="P76" s="520"/>
      <c r="Q76" s="523"/>
      <c r="R76" s="523"/>
      <c r="S76" s="524"/>
      <c r="T76" s="532"/>
      <c r="U76" s="532"/>
    </row>
    <row r="77" spans="1:21" ht="19.899999999999999" customHeight="1">
      <c r="A77" s="71" t="s">
        <v>697</v>
      </c>
      <c r="B77" s="156" t="s">
        <v>1245</v>
      </c>
      <c r="C77" s="157" t="s">
        <v>1246</v>
      </c>
      <c r="D77" s="1076" t="s">
        <v>931</v>
      </c>
      <c r="E77" s="1077"/>
      <c r="F77" s="520"/>
      <c r="G77" s="521"/>
      <c r="H77" s="158"/>
      <c r="I77" s="521"/>
      <c r="J77" s="522"/>
      <c r="K77" s="159" t="s">
        <v>408</v>
      </c>
      <c r="L77" s="520"/>
      <c r="M77" s="523"/>
      <c r="N77" s="523"/>
      <c r="O77" s="524"/>
      <c r="P77" s="520"/>
      <c r="Q77" s="523"/>
      <c r="R77" s="523"/>
      <c r="S77" s="524"/>
      <c r="T77" s="532"/>
      <c r="U77" s="532"/>
    </row>
    <row r="78" spans="1:21" ht="19.899999999999999" customHeight="1">
      <c r="A78" s="71" t="s">
        <v>697</v>
      </c>
      <c r="B78" s="156" t="s">
        <v>1247</v>
      </c>
      <c r="C78" s="157" t="s">
        <v>1248</v>
      </c>
      <c r="D78" s="1076" t="s">
        <v>1249</v>
      </c>
      <c r="E78" s="1077"/>
      <c r="F78" s="158"/>
      <c r="G78" s="521"/>
      <c r="H78" s="158" t="s">
        <v>408</v>
      </c>
      <c r="I78" s="521"/>
      <c r="J78" s="522"/>
      <c r="K78" s="522"/>
      <c r="L78" s="520"/>
      <c r="M78" s="523"/>
      <c r="N78" s="523"/>
      <c r="O78" s="524"/>
      <c r="P78" s="158"/>
      <c r="Q78" s="526"/>
      <c r="R78" s="526"/>
      <c r="S78" s="527"/>
      <c r="T78" s="532"/>
      <c r="U78" s="532"/>
    </row>
    <row r="79" spans="1:21" ht="19.899999999999999" customHeight="1">
      <c r="A79" s="71" t="s">
        <v>697</v>
      </c>
      <c r="B79" s="156" t="s">
        <v>1247</v>
      </c>
      <c r="C79" s="157" t="s">
        <v>1250</v>
      </c>
      <c r="D79" s="1076" t="s">
        <v>1249</v>
      </c>
      <c r="E79" s="1077"/>
      <c r="F79" s="158"/>
      <c r="G79" s="521"/>
      <c r="H79" s="158"/>
      <c r="I79" s="521"/>
      <c r="J79" s="522"/>
      <c r="K79" s="522"/>
      <c r="L79" s="520"/>
      <c r="M79" s="523"/>
      <c r="N79" s="523"/>
      <c r="O79" s="524"/>
      <c r="P79" s="158" t="s">
        <v>408</v>
      </c>
      <c r="Q79" s="526" t="s">
        <v>408</v>
      </c>
      <c r="R79" s="526" t="s">
        <v>408</v>
      </c>
      <c r="S79" s="527" t="s">
        <v>408</v>
      </c>
      <c r="T79" s="532"/>
      <c r="U79" s="532"/>
    </row>
    <row r="80" spans="1:21" ht="19.899999999999999" customHeight="1">
      <c r="A80" s="71" t="s">
        <v>697</v>
      </c>
      <c r="B80" s="156" t="s">
        <v>1247</v>
      </c>
      <c r="C80" s="157" t="s">
        <v>1251</v>
      </c>
      <c r="D80" s="1076" t="s">
        <v>1249</v>
      </c>
      <c r="E80" s="1077"/>
      <c r="F80" s="158" t="s">
        <v>408</v>
      </c>
      <c r="G80" s="521"/>
      <c r="H80" s="158"/>
      <c r="I80" s="521"/>
      <c r="J80" s="522"/>
      <c r="K80" s="522"/>
      <c r="L80" s="520"/>
      <c r="M80" s="523"/>
      <c r="N80" s="523"/>
      <c r="O80" s="524"/>
      <c r="P80" s="158"/>
      <c r="Q80" s="526"/>
      <c r="R80" s="526"/>
      <c r="S80" s="527"/>
      <c r="T80" s="532"/>
      <c r="U80" s="532"/>
    </row>
    <row r="81" spans="1:21" ht="19.899999999999999" customHeight="1">
      <c r="A81" s="71" t="s">
        <v>697</v>
      </c>
      <c r="B81" s="156" t="s">
        <v>1252</v>
      </c>
      <c r="C81" s="157" t="s">
        <v>1248</v>
      </c>
      <c r="D81" s="1076" t="s">
        <v>1253</v>
      </c>
      <c r="E81" s="1077"/>
      <c r="F81" s="158"/>
      <c r="G81" s="521"/>
      <c r="H81" s="158" t="s">
        <v>408</v>
      </c>
      <c r="I81" s="521"/>
      <c r="J81" s="522"/>
      <c r="K81" s="522"/>
      <c r="L81" s="520"/>
      <c r="M81" s="523"/>
      <c r="N81" s="523"/>
      <c r="O81" s="524"/>
      <c r="P81" s="158"/>
      <c r="Q81" s="526"/>
      <c r="R81" s="526"/>
      <c r="S81" s="527"/>
      <c r="T81" s="532"/>
      <c r="U81" s="532"/>
    </row>
    <row r="82" spans="1:21" ht="19.899999999999999" customHeight="1">
      <c r="A82" s="71" t="s">
        <v>697</v>
      </c>
      <c r="B82" s="156" t="s">
        <v>1252</v>
      </c>
      <c r="C82" s="157" t="s">
        <v>1250</v>
      </c>
      <c r="D82" s="1076" t="s">
        <v>1253</v>
      </c>
      <c r="E82" s="1077"/>
      <c r="F82" s="158"/>
      <c r="G82" s="521"/>
      <c r="H82" s="158"/>
      <c r="I82" s="521"/>
      <c r="J82" s="522"/>
      <c r="K82" s="522"/>
      <c r="L82" s="520"/>
      <c r="M82" s="523"/>
      <c r="N82" s="523"/>
      <c r="O82" s="524"/>
      <c r="P82" s="158" t="s">
        <v>408</v>
      </c>
      <c r="Q82" s="526" t="s">
        <v>408</v>
      </c>
      <c r="R82" s="526" t="s">
        <v>408</v>
      </c>
      <c r="S82" s="527" t="s">
        <v>408</v>
      </c>
      <c r="T82" s="532"/>
      <c r="U82" s="532"/>
    </row>
    <row r="83" spans="1:21" ht="19.899999999999999" customHeight="1">
      <c r="A83" s="71" t="s">
        <v>697</v>
      </c>
      <c r="B83" s="156" t="s">
        <v>1252</v>
      </c>
      <c r="C83" s="157" t="s">
        <v>1251</v>
      </c>
      <c r="D83" s="1076" t="s">
        <v>1253</v>
      </c>
      <c r="E83" s="1077"/>
      <c r="F83" s="158" t="s">
        <v>408</v>
      </c>
      <c r="G83" s="521"/>
      <c r="H83" s="158"/>
      <c r="I83" s="521"/>
      <c r="J83" s="522"/>
      <c r="K83" s="522"/>
      <c r="L83" s="520"/>
      <c r="M83" s="523"/>
      <c r="N83" s="523"/>
      <c r="O83" s="524"/>
      <c r="P83" s="158"/>
      <c r="Q83" s="526"/>
      <c r="R83" s="526"/>
      <c r="S83" s="527"/>
      <c r="T83" s="532"/>
      <c r="U83" s="532"/>
    </row>
    <row r="84" spans="1:21" ht="19.899999999999999" customHeight="1">
      <c r="A84" s="71" t="s">
        <v>697</v>
      </c>
      <c r="B84" s="530" t="s">
        <v>1264</v>
      </c>
      <c r="C84" s="157" t="s">
        <v>1265</v>
      </c>
      <c r="D84" s="1076" t="s">
        <v>337</v>
      </c>
      <c r="E84" s="1080"/>
      <c r="F84" s="547"/>
      <c r="G84" s="541"/>
      <c r="H84" s="547" t="s">
        <v>408</v>
      </c>
      <c r="I84" s="541"/>
      <c r="J84" s="537"/>
      <c r="K84" s="537"/>
      <c r="L84" s="540"/>
      <c r="M84" s="543"/>
      <c r="N84" s="543"/>
      <c r="O84" s="544"/>
      <c r="P84" s="547"/>
      <c r="Q84" s="548"/>
      <c r="R84" s="548"/>
      <c r="S84" s="549"/>
      <c r="T84" s="550"/>
      <c r="U84" s="550"/>
    </row>
    <row r="85" spans="1:21" ht="19.899999999999999" customHeight="1">
      <c r="A85" s="71" t="s">
        <v>697</v>
      </c>
      <c r="B85" s="555" t="s">
        <v>1254</v>
      </c>
      <c r="C85" s="539" t="s">
        <v>1255</v>
      </c>
      <c r="D85" s="1076" t="s">
        <v>931</v>
      </c>
      <c r="E85" s="1077"/>
      <c r="F85" s="540"/>
      <c r="G85" s="541"/>
      <c r="H85" s="540"/>
      <c r="I85" s="541"/>
      <c r="J85" s="537"/>
      <c r="K85" s="542" t="s">
        <v>408</v>
      </c>
      <c r="L85" s="540"/>
      <c r="M85" s="543"/>
      <c r="N85" s="543"/>
      <c r="O85" s="544"/>
      <c r="P85" s="540"/>
      <c r="Q85" s="543"/>
      <c r="R85" s="543"/>
      <c r="S85" s="544"/>
      <c r="T85" s="545"/>
      <c r="U85" s="545"/>
    </row>
    <row r="86" spans="1:21" ht="19.899999999999999" customHeight="1">
      <c r="A86" s="71" t="s">
        <v>697</v>
      </c>
      <c r="B86" s="551" t="s">
        <v>1388</v>
      </c>
      <c r="C86" s="157" t="s">
        <v>514</v>
      </c>
      <c r="D86" s="1076" t="s">
        <v>1256</v>
      </c>
      <c r="E86" s="1080"/>
      <c r="F86" s="158" t="s">
        <v>408</v>
      </c>
      <c r="G86" s="521"/>
      <c r="H86" s="520"/>
      <c r="I86" s="521"/>
      <c r="J86" s="522"/>
      <c r="K86" s="522"/>
      <c r="L86" s="520"/>
      <c r="M86" s="523"/>
      <c r="N86" s="523"/>
      <c r="O86" s="524"/>
      <c r="P86" s="520"/>
      <c r="Q86" s="523"/>
      <c r="R86" s="523"/>
      <c r="S86" s="524"/>
      <c r="T86" s="160"/>
      <c r="U86" s="160"/>
    </row>
    <row r="87" spans="1:21" ht="19.899999999999999" customHeight="1">
      <c r="A87" s="71" t="s">
        <v>697</v>
      </c>
      <c r="B87" s="551" t="s">
        <v>1386</v>
      </c>
      <c r="C87" s="157" t="s">
        <v>1257</v>
      </c>
      <c r="D87" s="1076" t="s">
        <v>1256</v>
      </c>
      <c r="E87" s="1080"/>
      <c r="F87" s="158" t="s">
        <v>408</v>
      </c>
      <c r="G87" s="521"/>
      <c r="H87" s="520"/>
      <c r="I87" s="521"/>
      <c r="J87" s="522"/>
      <c r="K87" s="522"/>
      <c r="L87" s="520"/>
      <c r="M87" s="523"/>
      <c r="N87" s="523"/>
      <c r="O87" s="524"/>
      <c r="P87" s="520"/>
      <c r="Q87" s="523"/>
      <c r="R87" s="523"/>
      <c r="S87" s="524"/>
      <c r="T87" s="160"/>
      <c r="U87" s="160"/>
    </row>
    <row r="88" spans="1:21" ht="19.899999999999999" customHeight="1">
      <c r="A88" s="71" t="s">
        <v>697</v>
      </c>
      <c r="B88" s="551" t="s">
        <v>1385</v>
      </c>
      <c r="C88" s="157" t="s">
        <v>1258</v>
      </c>
      <c r="D88" s="1076" t="s">
        <v>55</v>
      </c>
      <c r="E88" s="1080"/>
      <c r="F88" s="520"/>
      <c r="G88" s="521"/>
      <c r="H88" s="520"/>
      <c r="I88" s="521"/>
      <c r="J88" s="522"/>
      <c r="K88" s="159" t="s">
        <v>408</v>
      </c>
      <c r="L88" s="520"/>
      <c r="M88" s="523"/>
      <c r="N88" s="523"/>
      <c r="O88" s="524"/>
      <c r="P88" s="520"/>
      <c r="Q88" s="523"/>
      <c r="R88" s="523"/>
      <c r="S88" s="524"/>
      <c r="T88" s="160"/>
      <c r="U88" s="160"/>
    </row>
    <row r="89" spans="1:21" s="602" customFormat="1" ht="19.899999999999999" customHeight="1">
      <c r="A89" s="601" t="s">
        <v>697</v>
      </c>
      <c r="B89" s="551" t="s">
        <v>1387</v>
      </c>
      <c r="C89" s="603" t="s">
        <v>1258</v>
      </c>
      <c r="D89" s="1076" t="s">
        <v>55</v>
      </c>
      <c r="E89" s="1080"/>
      <c r="F89" s="608"/>
      <c r="G89" s="609"/>
      <c r="H89" s="608"/>
      <c r="I89" s="609"/>
      <c r="J89" s="610"/>
      <c r="K89" s="604" t="s">
        <v>408</v>
      </c>
      <c r="L89" s="608"/>
      <c r="M89" s="611"/>
      <c r="N89" s="611"/>
      <c r="O89" s="612"/>
      <c r="P89" s="608"/>
      <c r="Q89" s="611"/>
      <c r="R89" s="611"/>
      <c r="S89" s="612"/>
      <c r="T89" s="605"/>
      <c r="U89" s="605"/>
    </row>
    <row r="90" spans="1:21" ht="19.899999999999999" customHeight="1">
      <c r="A90" s="71" t="s">
        <v>697</v>
      </c>
      <c r="B90" s="551" t="s">
        <v>1268</v>
      </c>
      <c r="C90" s="525" t="s">
        <v>1220</v>
      </c>
      <c r="D90" s="1076" t="s">
        <v>420</v>
      </c>
      <c r="E90" s="1077"/>
      <c r="F90" s="158"/>
      <c r="G90" s="521"/>
      <c r="H90" s="520"/>
      <c r="I90" s="521"/>
      <c r="J90" s="522"/>
      <c r="K90" s="159" t="s">
        <v>408</v>
      </c>
      <c r="L90" s="520"/>
      <c r="M90" s="523"/>
      <c r="N90" s="523"/>
      <c r="O90" s="524"/>
      <c r="P90" s="520"/>
      <c r="Q90" s="523"/>
      <c r="R90" s="523"/>
      <c r="S90" s="524"/>
      <c r="T90" s="160"/>
      <c r="U90" s="160"/>
    </row>
    <row r="91" spans="1:21" ht="45.75" customHeight="1">
      <c r="A91" s="71" t="s">
        <v>697</v>
      </c>
      <c r="B91" s="551" t="s">
        <v>1269</v>
      </c>
      <c r="C91" s="528" t="s">
        <v>1270</v>
      </c>
      <c r="D91" s="1078" t="s">
        <v>1271</v>
      </c>
      <c r="E91" s="1079"/>
      <c r="F91" s="158" t="s">
        <v>408</v>
      </c>
      <c r="G91" s="521"/>
      <c r="H91" s="158" t="s">
        <v>408</v>
      </c>
      <c r="I91" s="521"/>
      <c r="J91" s="522"/>
      <c r="K91" s="159"/>
      <c r="L91" s="520"/>
      <c r="M91" s="523"/>
      <c r="N91" s="523"/>
      <c r="O91" s="524"/>
      <c r="P91" s="520"/>
      <c r="Q91" s="523"/>
      <c r="R91" s="523"/>
      <c r="S91" s="524"/>
      <c r="T91" s="160"/>
      <c r="U91" s="160"/>
    </row>
    <row r="93" spans="1:21" ht="19.899999999999999" customHeight="1">
      <c r="A93" s="546"/>
    </row>
  </sheetData>
  <customSheetViews>
    <customSheetView guid="{1A05CC46-E8C1-47E6-B06E-E341483B0B83}" scale="70" showPageBreaks="1" printArea="1">
      <selection activeCell="AA4" sqref="AA4"/>
      <pageMargins left="0.78749999999999998" right="0.78749999999999998" top="1.0527777777777778" bottom="1.0527777777777778" header="0.78749999999999998" footer="0.78749999999999998"/>
      <pageSetup paperSize="9" scale="56" firstPageNumber="0" orientation="portrait" horizontalDpi="300" verticalDpi="300" r:id="rId1"/>
      <headerFooter alignWithMargins="0">
        <oddHeader>&amp;C&amp;"Times New Roman,Normal"&amp;12&amp;A</oddHeader>
        <oddFooter>&amp;L&amp;F&amp;C&amp;"Times New Roman,Regular"&amp;12&amp;A&amp;R&amp;D</oddFooter>
      </headerFooter>
    </customSheetView>
    <customSheetView guid="{7665AB54-3FD1-4E19-96C0-77A2754FE0B5}" scale="70" showPageBreaks="1" printArea="1" showRuler="0">
      <selection activeCell="AB19" sqref="AB19"/>
      <pageMargins left="0.78749999999999998" right="0.78749999999999998" top="1.0527777777777778" bottom="1.0527777777777778" header="0.78749999999999998" footer="0.78749999999999998"/>
      <pageSetup paperSize="9" scale="56" firstPageNumber="0" orientation="portrait" horizontalDpi="300" verticalDpi="300"/>
      <headerFooter alignWithMargins="0">
        <oddHeader>&amp;C&amp;"Times New Roman,Normal"&amp;12&amp;A</oddHeader>
        <oddFooter>&amp;L&amp;F&amp;C&amp;"Times New Roman,Regular"&amp;12&amp;A&amp;R&amp;D</oddFooter>
      </headerFooter>
    </customSheetView>
    <customSheetView guid="{07C8CEEF-9046-4EF8-9C0B-911B65CC3011}" scale="70" showPageBreaks="1" printArea="1">
      <selection activeCell="AA4" sqref="AA4"/>
      <pageMargins left="0.78749999999999998" right="0.78749999999999998" top="1.0527777777777778" bottom="1.0527777777777778" header="0.78749999999999998" footer="0.78749999999999998"/>
      <pageSetup paperSize="9" scale="56" firstPageNumber="0" orientation="portrait" horizontalDpi="300" verticalDpi="300" r:id="rId2"/>
      <headerFooter alignWithMargins="0">
        <oddHeader>&amp;C&amp;"Times New Roman,Normal"&amp;12&amp;A</oddHeader>
        <oddFooter>&amp;L&amp;F&amp;C&amp;"Times New Roman,Regular"&amp;12&amp;A&amp;R&amp;D</oddFooter>
      </headerFooter>
    </customSheetView>
  </customSheetViews>
  <mergeCells count="93">
    <mergeCell ref="D89:E89"/>
    <mergeCell ref="D43:E43"/>
    <mergeCell ref="D24:E24"/>
    <mergeCell ref="D17:E17"/>
    <mergeCell ref="D18:E18"/>
    <mergeCell ref="D19:E19"/>
    <mergeCell ref="D23:E23"/>
    <mergeCell ref="D25:E25"/>
    <mergeCell ref="D26:E26"/>
    <mergeCell ref="D27:E27"/>
    <mergeCell ref="D28:E28"/>
    <mergeCell ref="D29:E29"/>
    <mergeCell ref="D30:E30"/>
    <mergeCell ref="D33:E33"/>
    <mergeCell ref="D34:E34"/>
    <mergeCell ref="D35:E35"/>
    <mergeCell ref="D14:E14"/>
    <mergeCell ref="D15:E15"/>
    <mergeCell ref="D16:E16"/>
    <mergeCell ref="D11:E11"/>
    <mergeCell ref="D12:E12"/>
    <mergeCell ref="R1:S1"/>
    <mergeCell ref="T1:U1"/>
    <mergeCell ref="R2:S2"/>
    <mergeCell ref="T2:U2"/>
    <mergeCell ref="D13:E13"/>
    <mergeCell ref="D7:E7"/>
    <mergeCell ref="D10:E10"/>
    <mergeCell ref="D3:E4"/>
    <mergeCell ref="F3:U3"/>
    <mergeCell ref="D5:E5"/>
    <mergeCell ref="D6:E6"/>
    <mergeCell ref="D41:E41"/>
    <mergeCell ref="D42:E42"/>
    <mergeCell ref="D36:E36"/>
    <mergeCell ref="D37:E37"/>
    <mergeCell ref="D38:E38"/>
    <mergeCell ref="D39:E39"/>
    <mergeCell ref="D40:E40"/>
    <mergeCell ref="D46:E46"/>
    <mergeCell ref="D47:E47"/>
    <mergeCell ref="D48:E48"/>
    <mergeCell ref="D44:E44"/>
    <mergeCell ref="D45:E45"/>
    <mergeCell ref="D49:E49"/>
    <mergeCell ref="D50:E50"/>
    <mergeCell ref="D51:E51"/>
    <mergeCell ref="D52:E52"/>
    <mergeCell ref="D53:E53"/>
    <mergeCell ref="D54:E54"/>
    <mergeCell ref="D55:E55"/>
    <mergeCell ref="D56:E56"/>
    <mergeCell ref="D57:E57"/>
    <mergeCell ref="D58:E58"/>
    <mergeCell ref="D59:E59"/>
    <mergeCell ref="D60:E60"/>
    <mergeCell ref="D61:E61"/>
    <mergeCell ref="D63:E63"/>
    <mergeCell ref="D64:E64"/>
    <mergeCell ref="D65:E65"/>
    <mergeCell ref="D66:E66"/>
    <mergeCell ref="D67:E67"/>
    <mergeCell ref="D68:E68"/>
    <mergeCell ref="D69:E69"/>
    <mergeCell ref="D74:E74"/>
    <mergeCell ref="D76:E76"/>
    <mergeCell ref="D77:E77"/>
    <mergeCell ref="D70:E70"/>
    <mergeCell ref="D71:E71"/>
    <mergeCell ref="D72:E72"/>
    <mergeCell ref="D73:E73"/>
    <mergeCell ref="D86:E86"/>
    <mergeCell ref="D78:E78"/>
    <mergeCell ref="D79:E79"/>
    <mergeCell ref="D80:E80"/>
    <mergeCell ref="D81:E81"/>
    <mergeCell ref="D82:E82"/>
    <mergeCell ref="D90:E90"/>
    <mergeCell ref="D91:E91"/>
    <mergeCell ref="D87:E87"/>
    <mergeCell ref="D88:E88"/>
    <mergeCell ref="D8:E8"/>
    <mergeCell ref="D9:E9"/>
    <mergeCell ref="D20:E20"/>
    <mergeCell ref="D21:E21"/>
    <mergeCell ref="D22:E22"/>
    <mergeCell ref="D31:E31"/>
    <mergeCell ref="D32:E32"/>
    <mergeCell ref="D84:E84"/>
    <mergeCell ref="D62:E62"/>
    <mergeCell ref="D75:E75"/>
    <mergeCell ref="D83:E83"/>
    <mergeCell ref="D85:E85"/>
  </mergeCells>
  <phoneticPr fontId="47" type="noConversion"/>
  <pageMargins left="0.78749999999999998" right="0.78749999999999998" top="1.0527777777777778" bottom="1.0527777777777778" header="0.78749999999999998" footer="0.78749999999999998"/>
  <pageSetup paperSize="9" scale="56" firstPageNumber="0" orientation="portrait" horizontalDpi="300" verticalDpi="300" r:id="rId3"/>
  <headerFooter alignWithMargins="0">
    <oddHeader>&amp;C&amp;"Times New Roman,Normal"&amp;12&amp;A</oddHeader>
    <oddFooter>&amp;L&amp;F&amp;C&amp;"Times New Roman,Regular"&amp;12&amp;A&amp;R&amp;D</oddFooter>
  </headerFooter>
  <legacy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G33" sqref="G33"/>
    </sheetView>
  </sheetViews>
  <sheetFormatPr defaultColWidth="11.5703125" defaultRowHeight="12.75"/>
  <cols>
    <col min="1" max="1" width="11.5703125" style="166" customWidth="1"/>
    <col min="2" max="2" width="52" style="166" customWidth="1"/>
    <col min="3" max="3" width="38.140625" style="166" customWidth="1"/>
    <col min="4" max="7" width="11.5703125" style="166" customWidth="1"/>
    <col min="8" max="8" width="13.140625" style="166" customWidth="1"/>
    <col min="9" max="9" width="19.28515625" style="166" customWidth="1"/>
    <col min="10" max="11" width="11.5703125" style="166" customWidth="1"/>
    <col min="12" max="12" width="12.5703125" style="166" customWidth="1"/>
    <col min="13" max="16384" width="11.5703125" style="166"/>
  </cols>
  <sheetData>
    <row r="1" spans="1:12" ht="25.15" customHeight="1" thickBot="1">
      <c r="A1" s="28" t="s">
        <v>791</v>
      </c>
      <c r="B1" s="28"/>
      <c r="C1" s="28"/>
      <c r="D1" s="28"/>
      <c r="E1" s="28"/>
      <c r="F1" s="28"/>
      <c r="G1" s="342"/>
      <c r="K1" s="30" t="s">
        <v>750</v>
      </c>
      <c r="L1" s="31" t="s">
        <v>761</v>
      </c>
    </row>
    <row r="2" spans="1:12" ht="26.85" customHeight="1" thickBot="1">
      <c r="A2" s="32"/>
      <c r="B2" s="32"/>
      <c r="C2" s="32"/>
      <c r="D2" s="32"/>
      <c r="E2" s="32"/>
      <c r="F2" s="32"/>
      <c r="G2" s="324"/>
      <c r="K2" s="510" t="s">
        <v>792</v>
      </c>
      <c r="L2" s="35" t="s">
        <v>1072</v>
      </c>
    </row>
    <row r="3" spans="1:12" ht="88.15" customHeight="1" thickBot="1">
      <c r="A3" s="36" t="s">
        <v>752</v>
      </c>
      <c r="B3" s="37" t="s">
        <v>793</v>
      </c>
      <c r="C3" s="37" t="s">
        <v>794</v>
      </c>
      <c r="D3" s="38" t="s">
        <v>795</v>
      </c>
      <c r="E3" s="38" t="s">
        <v>796</v>
      </c>
      <c r="F3" s="38" t="s">
        <v>797</v>
      </c>
      <c r="G3" s="38" t="s">
        <v>798</v>
      </c>
      <c r="H3" s="38" t="s">
        <v>799</v>
      </c>
      <c r="I3" s="39" t="s">
        <v>800</v>
      </c>
      <c r="J3" s="5" t="s">
        <v>801</v>
      </c>
      <c r="K3" s="5" t="s">
        <v>802</v>
      </c>
      <c r="L3" s="5" t="s">
        <v>803</v>
      </c>
    </row>
    <row r="4" spans="1:12" ht="15" customHeight="1">
      <c r="A4" s="759" t="s">
        <v>697</v>
      </c>
      <c r="B4" s="760" t="s">
        <v>1407</v>
      </c>
      <c r="C4" s="762" t="s">
        <v>1408</v>
      </c>
      <c r="D4" s="763">
        <v>2012</v>
      </c>
      <c r="E4" s="763">
        <v>25</v>
      </c>
      <c r="F4" s="763">
        <v>25</v>
      </c>
      <c r="G4" s="763">
        <v>6</v>
      </c>
      <c r="H4" s="764">
        <v>25</v>
      </c>
      <c r="I4" s="765" t="s">
        <v>806</v>
      </c>
      <c r="J4" s="758">
        <v>6</v>
      </c>
      <c r="K4" s="766">
        <v>25</v>
      </c>
      <c r="L4" s="766">
        <v>100</v>
      </c>
    </row>
    <row r="5" spans="1:12" ht="15" customHeight="1">
      <c r="A5" s="759" t="s">
        <v>697</v>
      </c>
      <c r="B5" s="760" t="s">
        <v>1407</v>
      </c>
      <c r="C5" s="762" t="s">
        <v>1409</v>
      </c>
      <c r="D5" s="763">
        <v>2012</v>
      </c>
      <c r="E5" s="763">
        <v>157</v>
      </c>
      <c r="F5" s="763">
        <v>157</v>
      </c>
      <c r="G5" s="763">
        <v>48</v>
      </c>
      <c r="H5" s="764">
        <v>31</v>
      </c>
      <c r="I5" s="765" t="s">
        <v>806</v>
      </c>
      <c r="J5" s="758">
        <v>48</v>
      </c>
      <c r="K5" s="766">
        <v>31</v>
      </c>
      <c r="L5" s="766">
        <v>100</v>
      </c>
    </row>
    <row r="6" spans="1:12" ht="15" customHeight="1">
      <c r="A6" s="759" t="s">
        <v>697</v>
      </c>
      <c r="B6" s="760" t="s">
        <v>1407</v>
      </c>
      <c r="C6" s="762" t="s">
        <v>1410</v>
      </c>
      <c r="D6" s="763">
        <v>2012</v>
      </c>
      <c r="E6" s="763">
        <v>22</v>
      </c>
      <c r="F6" s="763">
        <v>22</v>
      </c>
      <c r="G6" s="763">
        <v>7</v>
      </c>
      <c r="H6" s="764">
        <v>33.3333333333333</v>
      </c>
      <c r="I6" s="765" t="s">
        <v>806</v>
      </c>
      <c r="J6" s="758">
        <v>7</v>
      </c>
      <c r="K6" s="766">
        <v>33.3333333333333</v>
      </c>
      <c r="L6" s="766">
        <v>100</v>
      </c>
    </row>
    <row r="7" spans="1:12" ht="15" customHeight="1">
      <c r="A7" s="759" t="s">
        <v>697</v>
      </c>
      <c r="B7" s="760" t="s">
        <v>1407</v>
      </c>
      <c r="C7" s="762" t="s">
        <v>1411</v>
      </c>
      <c r="D7" s="763">
        <v>2012</v>
      </c>
      <c r="E7" s="763">
        <v>59</v>
      </c>
      <c r="F7" s="763">
        <v>59</v>
      </c>
      <c r="G7" s="763">
        <v>23</v>
      </c>
      <c r="H7" s="764">
        <v>39</v>
      </c>
      <c r="I7" s="765" t="s">
        <v>806</v>
      </c>
      <c r="J7" s="761">
        <v>23</v>
      </c>
      <c r="K7" s="766">
        <v>39</v>
      </c>
      <c r="L7" s="766">
        <v>100</v>
      </c>
    </row>
    <row r="8" spans="1:12" ht="15" customHeight="1">
      <c r="A8" s="759" t="s">
        <v>697</v>
      </c>
      <c r="B8" s="760" t="s">
        <v>1407</v>
      </c>
      <c r="C8" s="762" t="s">
        <v>698</v>
      </c>
      <c r="D8" s="763">
        <v>2012</v>
      </c>
      <c r="E8" s="763">
        <v>27</v>
      </c>
      <c r="F8" s="763">
        <v>27</v>
      </c>
      <c r="G8" s="763">
        <v>27</v>
      </c>
      <c r="H8" s="764">
        <v>100</v>
      </c>
      <c r="I8" s="765" t="s">
        <v>805</v>
      </c>
      <c r="J8" s="761">
        <v>5</v>
      </c>
      <c r="K8" s="766">
        <v>19</v>
      </c>
      <c r="L8" s="766">
        <v>18.518518518518519</v>
      </c>
    </row>
    <row r="9" spans="1:12" ht="15" customHeight="1">
      <c r="A9" s="759" t="s">
        <v>697</v>
      </c>
      <c r="B9" s="760" t="s">
        <v>1407</v>
      </c>
      <c r="C9" s="762" t="s">
        <v>1412</v>
      </c>
      <c r="D9" s="763">
        <v>2012</v>
      </c>
      <c r="E9" s="763">
        <v>17</v>
      </c>
      <c r="F9" s="763">
        <v>17</v>
      </c>
      <c r="G9" s="763">
        <v>5</v>
      </c>
      <c r="H9" s="764">
        <v>31</v>
      </c>
      <c r="I9" s="765" t="s">
        <v>806</v>
      </c>
      <c r="J9" s="761">
        <v>5</v>
      </c>
      <c r="K9" s="766">
        <v>31</v>
      </c>
      <c r="L9" s="766">
        <v>100</v>
      </c>
    </row>
    <row r="10" spans="1:12" ht="15" customHeight="1">
      <c r="A10" s="759" t="s">
        <v>697</v>
      </c>
      <c r="B10" s="760" t="s">
        <v>1407</v>
      </c>
      <c r="C10" s="762" t="s">
        <v>702</v>
      </c>
      <c r="D10" s="763">
        <v>2012</v>
      </c>
      <c r="E10" s="763">
        <v>19</v>
      </c>
      <c r="F10" s="763">
        <v>19</v>
      </c>
      <c r="G10" s="763">
        <v>8</v>
      </c>
      <c r="H10" s="764">
        <v>43</v>
      </c>
      <c r="I10" s="765" t="s">
        <v>806</v>
      </c>
      <c r="J10" s="758">
        <v>8</v>
      </c>
      <c r="K10" s="766">
        <v>43</v>
      </c>
      <c r="L10" s="766">
        <v>100</v>
      </c>
    </row>
    <row r="11" spans="1:12" ht="15" customHeight="1">
      <c r="A11" s="759" t="s">
        <v>697</v>
      </c>
      <c r="B11" s="760" t="s">
        <v>1407</v>
      </c>
      <c r="C11" s="762" t="s">
        <v>1413</v>
      </c>
      <c r="D11" s="763">
        <v>2012</v>
      </c>
      <c r="E11" s="763">
        <v>20</v>
      </c>
      <c r="F11" s="763">
        <v>20</v>
      </c>
      <c r="G11" s="763">
        <v>20</v>
      </c>
      <c r="H11" s="764">
        <v>100</v>
      </c>
      <c r="I11" s="765" t="s">
        <v>805</v>
      </c>
      <c r="J11" s="758">
        <v>12</v>
      </c>
      <c r="K11" s="766">
        <v>60</v>
      </c>
      <c r="L11" s="766">
        <v>60</v>
      </c>
    </row>
    <row r="12" spans="1:12" ht="15" customHeight="1">
      <c r="A12" s="759" t="s">
        <v>697</v>
      </c>
      <c r="B12" s="760" t="s">
        <v>1407</v>
      </c>
      <c r="C12" s="762" t="s">
        <v>1414</v>
      </c>
      <c r="D12" s="763">
        <v>2012</v>
      </c>
      <c r="E12" s="763">
        <v>118</v>
      </c>
      <c r="F12" s="763">
        <v>118</v>
      </c>
      <c r="G12" s="767">
        <v>118</v>
      </c>
      <c r="H12" s="764">
        <v>100</v>
      </c>
      <c r="I12" s="765" t="s">
        <v>805</v>
      </c>
      <c r="J12" s="758">
        <v>118</v>
      </c>
      <c r="K12" s="766">
        <v>100</v>
      </c>
      <c r="L12" s="766">
        <v>100</v>
      </c>
    </row>
    <row r="13" spans="1:12" ht="15" customHeight="1">
      <c r="A13" s="759" t="s">
        <v>697</v>
      </c>
      <c r="B13" s="760" t="s">
        <v>1407</v>
      </c>
      <c r="C13" s="762" t="s">
        <v>1415</v>
      </c>
      <c r="D13" s="763">
        <v>2012</v>
      </c>
      <c r="E13" s="763">
        <v>6</v>
      </c>
      <c r="F13" s="763">
        <v>6</v>
      </c>
      <c r="G13" s="767">
        <v>6</v>
      </c>
      <c r="H13" s="764">
        <v>100</v>
      </c>
      <c r="I13" s="765" t="s">
        <v>805</v>
      </c>
      <c r="J13" s="758">
        <v>6</v>
      </c>
      <c r="K13" s="766">
        <v>100</v>
      </c>
      <c r="L13" s="766">
        <v>100</v>
      </c>
    </row>
    <row r="14" spans="1:12" ht="15" customHeight="1">
      <c r="A14" s="759" t="s">
        <v>697</v>
      </c>
      <c r="B14" s="760" t="s">
        <v>1407</v>
      </c>
      <c r="C14" s="762" t="s">
        <v>1416</v>
      </c>
      <c r="D14" s="763">
        <v>2012</v>
      </c>
      <c r="E14" s="763">
        <v>15</v>
      </c>
      <c r="F14" s="763">
        <v>15</v>
      </c>
      <c r="G14" s="767">
        <v>15</v>
      </c>
      <c r="H14" s="764">
        <v>100</v>
      </c>
      <c r="I14" s="765" t="s">
        <v>805</v>
      </c>
      <c r="J14" s="761">
        <v>15</v>
      </c>
      <c r="K14" s="766">
        <v>100</v>
      </c>
      <c r="L14" s="766">
        <v>100</v>
      </c>
    </row>
    <row r="15" spans="1:12" ht="15" customHeight="1">
      <c r="A15" s="759" t="s">
        <v>697</v>
      </c>
      <c r="B15" s="760" t="s">
        <v>1407</v>
      </c>
      <c r="C15" s="762" t="s">
        <v>1417</v>
      </c>
      <c r="D15" s="763">
        <v>2012</v>
      </c>
      <c r="E15" s="763">
        <v>18</v>
      </c>
      <c r="F15" s="763">
        <v>18</v>
      </c>
      <c r="G15" s="767">
        <v>18</v>
      </c>
      <c r="H15" s="764">
        <v>100</v>
      </c>
      <c r="I15" s="765" t="s">
        <v>805</v>
      </c>
      <c r="J15" s="761">
        <v>18</v>
      </c>
      <c r="K15" s="766">
        <v>100</v>
      </c>
      <c r="L15" s="766">
        <v>100</v>
      </c>
    </row>
    <row r="16" spans="1:12" ht="15" customHeight="1">
      <c r="A16" s="759" t="s">
        <v>697</v>
      </c>
      <c r="B16" s="760" t="s">
        <v>1407</v>
      </c>
      <c r="C16" s="762" t="s">
        <v>1418</v>
      </c>
      <c r="D16" s="763">
        <v>2012</v>
      </c>
      <c r="E16" s="763">
        <v>17</v>
      </c>
      <c r="F16" s="763">
        <v>17</v>
      </c>
      <c r="G16" s="763">
        <v>17</v>
      </c>
      <c r="H16" s="764">
        <v>100</v>
      </c>
      <c r="I16" s="765" t="s">
        <v>805</v>
      </c>
      <c r="J16" s="761">
        <v>17</v>
      </c>
      <c r="K16" s="766">
        <v>100</v>
      </c>
      <c r="L16" s="766">
        <v>100</v>
      </c>
    </row>
    <row r="17" spans="1:12" ht="15" customHeight="1">
      <c r="A17" s="759" t="s">
        <v>697</v>
      </c>
      <c r="B17" s="760" t="s">
        <v>1407</v>
      </c>
      <c r="C17" s="762" t="s">
        <v>1419</v>
      </c>
      <c r="D17" s="763">
        <v>2012</v>
      </c>
      <c r="E17" s="763">
        <v>8</v>
      </c>
      <c r="F17" s="763">
        <v>8</v>
      </c>
      <c r="G17" s="763">
        <v>8</v>
      </c>
      <c r="H17" s="764">
        <v>100</v>
      </c>
      <c r="I17" s="765" t="s">
        <v>805</v>
      </c>
      <c r="J17" s="761">
        <v>8</v>
      </c>
      <c r="K17" s="766">
        <v>100</v>
      </c>
      <c r="L17" s="766">
        <v>100</v>
      </c>
    </row>
    <row r="18" spans="1:12" ht="15" customHeight="1">
      <c r="A18" s="759" t="s">
        <v>697</v>
      </c>
      <c r="B18" s="760" t="s">
        <v>1407</v>
      </c>
      <c r="C18" s="762" t="s">
        <v>1420</v>
      </c>
      <c r="D18" s="763">
        <v>2012</v>
      </c>
      <c r="E18" s="763">
        <v>195</v>
      </c>
      <c r="F18" s="763">
        <v>195</v>
      </c>
      <c r="G18" s="763">
        <v>195</v>
      </c>
      <c r="H18" s="764">
        <v>100</v>
      </c>
      <c r="I18" s="765" t="s">
        <v>805</v>
      </c>
      <c r="J18" s="761">
        <v>72</v>
      </c>
      <c r="K18" s="766">
        <v>37</v>
      </c>
      <c r="L18" s="766">
        <v>36.923076923076927</v>
      </c>
    </row>
    <row r="19" spans="1:12" ht="15" customHeight="1">
      <c r="A19" s="759" t="s">
        <v>697</v>
      </c>
      <c r="B19" s="760" t="s">
        <v>1407</v>
      </c>
      <c r="C19" s="762" t="s">
        <v>1421</v>
      </c>
      <c r="D19" s="763">
        <v>2012</v>
      </c>
      <c r="E19" s="763">
        <v>13</v>
      </c>
      <c r="F19" s="763">
        <v>13</v>
      </c>
      <c r="G19" s="763">
        <v>13</v>
      </c>
      <c r="H19" s="764">
        <v>100</v>
      </c>
      <c r="I19" s="765" t="s">
        <v>805</v>
      </c>
      <c r="J19" s="761">
        <v>13</v>
      </c>
      <c r="K19" s="766">
        <v>100</v>
      </c>
      <c r="L19" s="766">
        <v>100</v>
      </c>
    </row>
    <row r="20" spans="1:12" ht="15" customHeight="1">
      <c r="A20" s="40" t="s">
        <v>808</v>
      </c>
      <c r="C20" s="381"/>
      <c r="D20" s="381"/>
      <c r="E20" s="381"/>
      <c r="F20" s="381"/>
      <c r="G20" s="381"/>
      <c r="H20" s="381"/>
      <c r="I20" s="382"/>
      <c r="J20" s="382"/>
      <c r="K20" s="382"/>
      <c r="L20" s="382"/>
    </row>
    <row r="21" spans="1:12" ht="15" customHeight="1">
      <c r="A21" s="41" t="s">
        <v>809</v>
      </c>
      <c r="C21" s="383"/>
      <c r="D21" s="383"/>
      <c r="E21" s="383"/>
      <c r="G21" s="384"/>
      <c r="H21" s="383"/>
      <c r="I21" s="383"/>
      <c r="J21" s="383"/>
      <c r="K21" s="383"/>
      <c r="L21" s="383"/>
    </row>
    <row r="22" spans="1:12" ht="15" customHeight="1">
      <c r="A22" s="41" t="s">
        <v>810</v>
      </c>
      <c r="C22" s="383"/>
      <c r="D22" s="383"/>
      <c r="E22" s="383"/>
      <c r="G22" s="384"/>
      <c r="H22" s="383"/>
      <c r="I22" s="383"/>
      <c r="J22" s="383"/>
      <c r="K22" s="383"/>
      <c r="L22" s="383"/>
    </row>
    <row r="23" spans="1:12" ht="15" customHeight="1">
      <c r="A23" s="41" t="s">
        <v>811</v>
      </c>
      <c r="C23" s="383"/>
      <c r="D23" s="383"/>
      <c r="E23" s="383"/>
      <c r="G23" s="384"/>
      <c r="H23" s="383"/>
      <c r="I23" s="383"/>
      <c r="J23" s="383"/>
      <c r="K23" s="383"/>
      <c r="L23" s="383"/>
    </row>
    <row r="24" spans="1:12" ht="15" customHeight="1">
      <c r="A24" s="41"/>
      <c r="C24" s="383"/>
      <c r="D24" s="383"/>
      <c r="E24" s="383"/>
      <c r="G24" s="384"/>
      <c r="H24" s="383"/>
      <c r="I24" s="383"/>
    </row>
    <row r="25" spans="1:12">
      <c r="A25" s="166" t="s">
        <v>812</v>
      </c>
      <c r="G25" s="384"/>
    </row>
    <row r="26" spans="1:12">
      <c r="A26" s="166" t="s">
        <v>813</v>
      </c>
      <c r="G26" s="384"/>
    </row>
    <row r="27" spans="1:12">
      <c r="A27" s="166" t="s">
        <v>814</v>
      </c>
      <c r="G27" s="384"/>
    </row>
    <row r="28" spans="1:12">
      <c r="G28" s="384"/>
    </row>
    <row r="29" spans="1:12">
      <c r="G29" s="384"/>
    </row>
    <row r="30" spans="1:12">
      <c r="G30" s="384"/>
    </row>
    <row r="31" spans="1:12">
      <c r="G31" s="384"/>
    </row>
    <row r="32" spans="1:12">
      <c r="G32" s="384"/>
    </row>
    <row r="33" spans="7:7">
      <c r="G33" s="384"/>
    </row>
  </sheetData>
  <customSheetViews>
    <customSheetView guid="{1A05CC46-E8C1-47E6-B06E-E341483B0B83}" showPageBreaks="1" fitToPage="1" printArea="1">
      <selection activeCell="B1" sqref="B1"/>
      <pageMargins left="0.78749999999999998" right="0.78749999999999998" top="1.0527777777777778" bottom="1.0527777777777778" header="0.78749999999999998" footer="0.78749999999999998"/>
      <pageSetup paperSize="9" scale="10" firstPageNumber="0" orientation="landscape" horizontalDpi="300" verticalDpi="300" r:id="rId1"/>
      <headerFooter alignWithMargins="0">
        <oddHeader>&amp;C&amp;"Times New Roman,Normal"&amp;12&amp;A</oddHeader>
        <oddFooter>&amp;L&amp;F&amp;C&amp;"Times New Roman,Regular"&amp;12&amp;A&amp;R&amp;D</oddFooter>
      </headerFooter>
    </customSheetView>
    <customSheetView guid="{7665AB54-3FD1-4E19-96C0-77A2754FE0B5}" showPageBreaks="1" fitToPage="1" printArea="1" showRuler="0">
      <selection activeCell="B1" sqref="B1"/>
      <pageMargins left="0.78749999999999998" right="0.78749999999999998" top="1.0527777777777778" bottom="1.0527777777777778" header="0.78749999999999998" footer="0.78749999999999998"/>
      <pageSetup paperSize="9" scale="61" firstPageNumber="0" orientation="landscape" horizontalDpi="300" verticalDpi="300"/>
      <headerFooter alignWithMargins="0">
        <oddHeader>&amp;C&amp;"Times New Roman,Normal"&amp;12&amp;A</oddHeader>
        <oddFooter>&amp;L&amp;F&amp;C&amp;"Times New Roman,Regular"&amp;12&amp;A&amp;R&amp;D</oddFooter>
      </headerFooter>
    </customSheetView>
    <customSheetView guid="{07C8CEEF-9046-4EF8-9C0B-911B65CC3011}" showPageBreaks="1" fitToPage="1" printArea="1">
      <selection activeCell="B42" sqref="B42"/>
      <pageMargins left="0.78749999999999998" right="0.78749999999999998" top="1.0527777777777778" bottom="1.0527777777777778" header="0.78749999999999998" footer="0.78749999999999998"/>
      <pageSetup paperSize="9" scale="10" firstPageNumber="0" orientation="landscape" horizontalDpi="300" verticalDpi="300" r:id="rId2"/>
      <headerFooter alignWithMargins="0">
        <oddHeader>&amp;C&amp;"Times New Roman,Normal"&amp;12&amp;A</oddHeader>
        <oddFooter>&amp;L&amp;F&amp;C&amp;"Times New Roman,Regular"&amp;12&amp;A&amp;R&amp;D</oddFooter>
      </headerFooter>
    </customSheetView>
  </customSheetViews>
  <phoneticPr fontId="47" type="noConversion"/>
  <pageMargins left="0.78749999999999998" right="0.78749999999999998" top="1.0527777777777778" bottom="1.0527777777777778" header="0.78749999999999998" footer="0.78749999999999998"/>
  <pageSetup paperSize="9" scale="57" firstPageNumber="0" orientation="landscape" horizontalDpi="300" verticalDpi="300" r:id="rId3"/>
  <headerFooter alignWithMargins="0">
    <oddHeader>&amp;C&amp;"Times New Roman,Normal"&amp;12&amp;A</oddHeader>
    <oddFooter>&amp;L&amp;F&amp;C&amp;"Times New Roman,Regular"&amp;12&amp;A&amp;R&amp;D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70" zoomScaleNormal="70" workbookViewId="0">
      <selection activeCell="H37" sqref="H37"/>
    </sheetView>
  </sheetViews>
  <sheetFormatPr defaultColWidth="11.42578125" defaultRowHeight="12.75"/>
  <cols>
    <col min="1" max="1" width="6.7109375" style="425" customWidth="1"/>
    <col min="2" max="2" width="52" style="425" customWidth="1"/>
    <col min="3" max="3" width="10.7109375" style="425" customWidth="1"/>
    <col min="4" max="4" width="20.85546875" style="425" customWidth="1"/>
    <col min="5" max="5" width="19.5703125" style="450" customWidth="1"/>
    <col min="6" max="6" width="22.5703125" style="450" customWidth="1"/>
    <col min="7" max="7" width="32" style="425" customWidth="1"/>
    <col min="8" max="8" width="20.28515625" style="425" customWidth="1"/>
    <col min="9" max="9" width="23.140625" style="425" customWidth="1"/>
    <col min="10" max="10" width="20.5703125" style="425" customWidth="1"/>
    <col min="11" max="16384" width="11.42578125" style="425"/>
  </cols>
  <sheetData>
    <row r="1" spans="1:10" ht="16.5" thickBot="1">
      <c r="A1" s="439" t="s">
        <v>815</v>
      </c>
      <c r="B1" s="429"/>
      <c r="C1" s="439"/>
      <c r="D1" s="439"/>
      <c r="E1" s="440"/>
      <c r="F1" s="440"/>
      <c r="G1" s="429"/>
      <c r="H1" s="426"/>
      <c r="I1" s="441" t="s">
        <v>750</v>
      </c>
      <c r="J1" s="442" t="s">
        <v>761</v>
      </c>
    </row>
    <row r="2" spans="1:10" ht="16.5" thickBot="1">
      <c r="A2" s="427"/>
      <c r="B2" s="443"/>
      <c r="C2" s="443"/>
      <c r="D2" s="443"/>
      <c r="E2" s="444"/>
      <c r="F2" s="440"/>
      <c r="G2" s="427"/>
      <c r="H2" s="428"/>
      <c r="I2" s="510" t="s">
        <v>792</v>
      </c>
      <c r="J2" s="445" t="s">
        <v>1072</v>
      </c>
    </row>
    <row r="3" spans="1:10" ht="63.75">
      <c r="A3" s="435" t="s">
        <v>752</v>
      </c>
      <c r="B3" s="435" t="s">
        <v>793</v>
      </c>
      <c r="C3" s="245" t="s">
        <v>795</v>
      </c>
      <c r="D3" s="245" t="s">
        <v>816</v>
      </c>
      <c r="E3" s="451" t="s">
        <v>817</v>
      </c>
      <c r="F3" s="453" t="s">
        <v>818</v>
      </c>
      <c r="G3" s="452" t="s">
        <v>819</v>
      </c>
      <c r="H3" s="245" t="s">
        <v>31</v>
      </c>
      <c r="I3" s="385" t="s">
        <v>820</v>
      </c>
      <c r="J3" s="386" t="s">
        <v>821</v>
      </c>
    </row>
    <row r="4" spans="1:10" s="446" customFormat="1" ht="12.75" customHeight="1">
      <c r="A4" s="986" t="s">
        <v>697</v>
      </c>
      <c r="B4" s="984" t="s">
        <v>1407</v>
      </c>
      <c r="C4" s="983">
        <v>2012</v>
      </c>
      <c r="D4" s="985" t="s">
        <v>1422</v>
      </c>
      <c r="E4" s="983">
        <v>25</v>
      </c>
      <c r="F4" s="983">
        <v>25</v>
      </c>
      <c r="G4" s="788" t="s">
        <v>1423</v>
      </c>
      <c r="H4" s="769" t="s">
        <v>699</v>
      </c>
      <c r="I4" s="769">
        <v>18</v>
      </c>
      <c r="J4" s="778">
        <v>18</v>
      </c>
    </row>
    <row r="5" spans="1:10" s="446" customFormat="1">
      <c r="A5" s="986"/>
      <c r="B5" s="984"/>
      <c r="C5" s="983"/>
      <c r="D5" s="985"/>
      <c r="E5" s="983"/>
      <c r="F5" s="983"/>
      <c r="G5" s="789" t="s">
        <v>1422</v>
      </c>
      <c r="H5" s="781" t="s">
        <v>699</v>
      </c>
      <c r="I5" s="781">
        <v>7</v>
      </c>
      <c r="J5" s="782">
        <v>7</v>
      </c>
    </row>
    <row r="6" spans="1:10" s="446" customFormat="1" ht="12.75" customHeight="1">
      <c r="A6" s="986" t="s">
        <v>697</v>
      </c>
      <c r="B6" s="984" t="s">
        <v>1407</v>
      </c>
      <c r="C6" s="983">
        <v>2012</v>
      </c>
      <c r="D6" s="985" t="s">
        <v>700</v>
      </c>
      <c r="E6" s="983">
        <v>27</v>
      </c>
      <c r="F6" s="983">
        <v>27</v>
      </c>
      <c r="G6" s="790" t="s">
        <v>700</v>
      </c>
      <c r="H6" s="769" t="s">
        <v>699</v>
      </c>
      <c r="I6" s="769">
        <v>14</v>
      </c>
      <c r="J6" s="783">
        <v>14</v>
      </c>
    </row>
    <row r="7" spans="1:10" s="446" customFormat="1">
      <c r="A7" s="986"/>
      <c r="B7" s="984"/>
      <c r="C7" s="983"/>
      <c r="D7" s="985"/>
      <c r="E7" s="983"/>
      <c r="F7" s="983"/>
      <c r="G7" s="791" t="s">
        <v>701</v>
      </c>
      <c r="H7" s="768" t="s">
        <v>699</v>
      </c>
      <c r="I7" s="770">
        <v>1</v>
      </c>
      <c r="J7" s="779">
        <v>1</v>
      </c>
    </row>
    <row r="8" spans="1:10" s="446" customFormat="1">
      <c r="A8" s="986"/>
      <c r="B8" s="984"/>
      <c r="C8" s="983"/>
      <c r="D8" s="985"/>
      <c r="E8" s="983"/>
      <c r="F8" s="983"/>
      <c r="G8" s="791" t="s">
        <v>1044</v>
      </c>
      <c r="H8" s="768" t="s">
        <v>699</v>
      </c>
      <c r="I8" s="770">
        <v>3</v>
      </c>
      <c r="J8" s="779">
        <v>3</v>
      </c>
    </row>
    <row r="9" spans="1:10" s="446" customFormat="1">
      <c r="A9" s="986"/>
      <c r="B9" s="984"/>
      <c r="C9" s="983"/>
      <c r="D9" s="985"/>
      <c r="E9" s="983"/>
      <c r="F9" s="983"/>
      <c r="G9" s="792" t="s">
        <v>702</v>
      </c>
      <c r="H9" s="781" t="s">
        <v>699</v>
      </c>
      <c r="I9" s="781">
        <v>3</v>
      </c>
      <c r="J9" s="784">
        <v>3</v>
      </c>
    </row>
    <row r="10" spans="1:10" s="446" customFormat="1" ht="12.75" customHeight="1">
      <c r="A10" s="986"/>
      <c r="B10" s="984"/>
      <c r="C10" s="983"/>
      <c r="D10" s="985"/>
      <c r="E10" s="983"/>
      <c r="F10" s="983"/>
      <c r="G10" s="790" t="s">
        <v>1424</v>
      </c>
      <c r="H10" s="769" t="s">
        <v>699</v>
      </c>
      <c r="I10" s="769">
        <v>1</v>
      </c>
      <c r="J10" s="783">
        <v>1</v>
      </c>
    </row>
    <row r="11" spans="1:10" s="446" customFormat="1">
      <c r="A11" s="986"/>
      <c r="B11" s="984"/>
      <c r="C11" s="983"/>
      <c r="D11" s="985"/>
      <c r="E11" s="983"/>
      <c r="F11" s="983"/>
      <c r="G11" s="792" t="s">
        <v>1425</v>
      </c>
      <c r="H11" s="781" t="s">
        <v>699</v>
      </c>
      <c r="I11" s="781">
        <v>1</v>
      </c>
      <c r="J11" s="784">
        <v>1</v>
      </c>
    </row>
    <row r="12" spans="1:10" s="446" customFormat="1" ht="12.75" customHeight="1">
      <c r="A12" s="986"/>
      <c r="B12" s="984"/>
      <c r="C12" s="983"/>
      <c r="D12" s="985"/>
      <c r="E12" s="983"/>
      <c r="F12" s="983"/>
      <c r="G12" s="793" t="s">
        <v>1426</v>
      </c>
      <c r="H12" s="769" t="s">
        <v>699</v>
      </c>
      <c r="I12" s="769">
        <v>4</v>
      </c>
      <c r="J12" s="785">
        <v>4</v>
      </c>
    </row>
    <row r="13" spans="1:10" s="446" customFormat="1">
      <c r="A13" s="986" t="s">
        <v>697</v>
      </c>
      <c r="B13" s="984" t="s">
        <v>1407</v>
      </c>
      <c r="C13" s="983">
        <v>2012</v>
      </c>
      <c r="D13" s="985" t="s">
        <v>703</v>
      </c>
      <c r="E13" s="983">
        <v>20</v>
      </c>
      <c r="F13" s="983">
        <v>20</v>
      </c>
      <c r="G13" s="791" t="s">
        <v>703</v>
      </c>
      <c r="H13" s="770" t="s">
        <v>699</v>
      </c>
      <c r="I13" s="770">
        <v>9</v>
      </c>
      <c r="J13" s="780">
        <v>9</v>
      </c>
    </row>
    <row r="14" spans="1:10" s="446" customFormat="1">
      <c r="A14" s="986"/>
      <c r="B14" s="984"/>
      <c r="C14" s="983"/>
      <c r="D14" s="985"/>
      <c r="E14" s="983"/>
      <c r="F14" s="983"/>
      <c r="G14" s="791" t="s">
        <v>704</v>
      </c>
      <c r="H14" s="770" t="s">
        <v>699</v>
      </c>
      <c r="I14" s="770">
        <v>1</v>
      </c>
      <c r="J14" s="780">
        <v>1</v>
      </c>
    </row>
    <row r="15" spans="1:10" s="446" customFormat="1">
      <c r="A15" s="986"/>
      <c r="B15" s="984"/>
      <c r="C15" s="983"/>
      <c r="D15" s="985"/>
      <c r="E15" s="983"/>
      <c r="F15" s="983"/>
      <c r="G15" s="794" t="s">
        <v>1427</v>
      </c>
      <c r="H15" s="770" t="s">
        <v>699</v>
      </c>
      <c r="I15" s="770">
        <v>4</v>
      </c>
      <c r="J15" s="780">
        <v>4</v>
      </c>
    </row>
    <row r="16" spans="1:10" s="446" customFormat="1">
      <c r="A16" s="986"/>
      <c r="B16" s="984"/>
      <c r="C16" s="983"/>
      <c r="D16" s="985"/>
      <c r="E16" s="983"/>
      <c r="F16" s="983"/>
      <c r="G16" s="792" t="s">
        <v>1428</v>
      </c>
      <c r="H16" s="781" t="s">
        <v>699</v>
      </c>
      <c r="I16" s="781">
        <v>1</v>
      </c>
      <c r="J16" s="786">
        <v>1</v>
      </c>
    </row>
    <row r="17" spans="1:10" s="446" customFormat="1" ht="12.75" customHeight="1">
      <c r="A17" s="986"/>
      <c r="B17" s="984"/>
      <c r="C17" s="983"/>
      <c r="D17" s="985"/>
      <c r="E17" s="983"/>
      <c r="F17" s="983"/>
      <c r="G17" s="790" t="s">
        <v>1429</v>
      </c>
      <c r="H17" s="769" t="s">
        <v>699</v>
      </c>
      <c r="I17" s="769">
        <v>2</v>
      </c>
      <c r="J17" s="785">
        <v>2</v>
      </c>
    </row>
    <row r="18" spans="1:10" s="446" customFormat="1">
      <c r="A18" s="986"/>
      <c r="B18" s="984"/>
      <c r="C18" s="983"/>
      <c r="D18" s="985"/>
      <c r="E18" s="983"/>
      <c r="F18" s="983"/>
      <c r="G18" s="791" t="s">
        <v>1430</v>
      </c>
      <c r="H18" s="770" t="s">
        <v>699</v>
      </c>
      <c r="I18" s="770">
        <v>2</v>
      </c>
      <c r="J18" s="780">
        <v>2</v>
      </c>
    </row>
    <row r="19" spans="1:10" s="446" customFormat="1">
      <c r="A19" s="986"/>
      <c r="B19" s="984"/>
      <c r="C19" s="983"/>
      <c r="D19" s="985"/>
      <c r="E19" s="983"/>
      <c r="F19" s="983"/>
      <c r="G19" s="791" t="s">
        <v>1431</v>
      </c>
      <c r="H19" s="770" t="s">
        <v>699</v>
      </c>
      <c r="I19" s="770">
        <v>1</v>
      </c>
      <c r="J19" s="780">
        <v>1</v>
      </c>
    </row>
    <row r="20" spans="1:10" s="446" customFormat="1">
      <c r="A20" s="986" t="s">
        <v>697</v>
      </c>
      <c r="B20" s="984" t="s">
        <v>1407</v>
      </c>
      <c r="C20" s="983">
        <v>2012</v>
      </c>
      <c r="D20" s="985" t="s">
        <v>1432</v>
      </c>
      <c r="E20" s="983">
        <v>195</v>
      </c>
      <c r="F20" s="983">
        <v>195</v>
      </c>
      <c r="G20" s="791" t="s">
        <v>1432</v>
      </c>
      <c r="H20" s="770" t="s">
        <v>699</v>
      </c>
      <c r="I20" s="770">
        <v>156</v>
      </c>
      <c r="J20" s="780">
        <v>156</v>
      </c>
    </row>
    <row r="21" spans="1:10" s="446" customFormat="1">
      <c r="A21" s="986"/>
      <c r="B21" s="984"/>
      <c r="C21" s="983"/>
      <c r="D21" s="985"/>
      <c r="E21" s="983"/>
      <c r="F21" s="983"/>
      <c r="G21" s="791" t="s">
        <v>1433</v>
      </c>
      <c r="H21" s="770" t="s">
        <v>699</v>
      </c>
      <c r="I21" s="770">
        <v>12</v>
      </c>
      <c r="J21" s="780">
        <v>12</v>
      </c>
    </row>
    <row r="22" spans="1:10" s="446" customFormat="1">
      <c r="A22" s="986"/>
      <c r="B22" s="984"/>
      <c r="C22" s="983"/>
      <c r="D22" s="985"/>
      <c r="E22" s="983"/>
      <c r="F22" s="983"/>
      <c r="G22" s="795" t="s">
        <v>1434</v>
      </c>
      <c r="H22" s="770" t="s">
        <v>699</v>
      </c>
      <c r="I22" s="770">
        <v>12</v>
      </c>
      <c r="J22" s="780">
        <v>12</v>
      </c>
    </row>
    <row r="23" spans="1:10" s="446" customFormat="1">
      <c r="A23" s="986"/>
      <c r="B23" s="984"/>
      <c r="C23" s="983"/>
      <c r="D23" s="985"/>
      <c r="E23" s="983"/>
      <c r="F23" s="983"/>
      <c r="G23" s="795" t="s">
        <v>1435</v>
      </c>
      <c r="H23" s="770" t="s">
        <v>699</v>
      </c>
      <c r="I23" s="770">
        <v>1</v>
      </c>
      <c r="J23" s="780">
        <v>1</v>
      </c>
    </row>
    <row r="24" spans="1:10" s="446" customFormat="1">
      <c r="A24" s="986"/>
      <c r="B24" s="984"/>
      <c r="C24" s="983"/>
      <c r="D24" s="985"/>
      <c r="E24" s="983"/>
      <c r="F24" s="983"/>
      <c r="G24" s="796" t="s">
        <v>1436</v>
      </c>
      <c r="H24" s="770" t="s">
        <v>699</v>
      </c>
      <c r="I24" s="770">
        <v>3</v>
      </c>
      <c r="J24" s="780">
        <v>3</v>
      </c>
    </row>
    <row r="25" spans="1:10" s="446" customFormat="1">
      <c r="A25" s="986"/>
      <c r="B25" s="984"/>
      <c r="C25" s="983"/>
      <c r="D25" s="985"/>
      <c r="E25" s="983"/>
      <c r="F25" s="983"/>
      <c r="G25" s="795" t="s">
        <v>1437</v>
      </c>
      <c r="H25" s="770" t="s">
        <v>699</v>
      </c>
      <c r="I25" s="770">
        <v>1</v>
      </c>
      <c r="J25" s="780">
        <v>1</v>
      </c>
    </row>
    <row r="26" spans="1:10" s="446" customFormat="1">
      <c r="A26" s="986"/>
      <c r="B26" s="984"/>
      <c r="C26" s="983"/>
      <c r="D26" s="985"/>
      <c r="E26" s="983"/>
      <c r="F26" s="983"/>
      <c r="G26" s="794" t="s">
        <v>705</v>
      </c>
      <c r="H26" s="770" t="s">
        <v>699</v>
      </c>
      <c r="I26" s="770">
        <v>1</v>
      </c>
      <c r="J26" s="780">
        <v>1</v>
      </c>
    </row>
    <row r="27" spans="1:10" s="446" customFormat="1">
      <c r="A27" s="986"/>
      <c r="B27" s="984"/>
      <c r="C27" s="983"/>
      <c r="D27" s="985"/>
      <c r="E27" s="983"/>
      <c r="F27" s="983"/>
      <c r="G27" s="796" t="s">
        <v>706</v>
      </c>
      <c r="H27" s="770" t="s">
        <v>699</v>
      </c>
      <c r="I27" s="770">
        <v>2</v>
      </c>
      <c r="J27" s="780">
        <v>2</v>
      </c>
    </row>
    <row r="28" spans="1:10" s="446" customFormat="1">
      <c r="A28" s="986"/>
      <c r="B28" s="984"/>
      <c r="C28" s="983"/>
      <c r="D28" s="985"/>
      <c r="E28" s="983"/>
      <c r="F28" s="983"/>
      <c r="G28" s="793" t="s">
        <v>1438</v>
      </c>
      <c r="H28" s="769" t="s">
        <v>699</v>
      </c>
      <c r="I28" s="769">
        <v>1</v>
      </c>
      <c r="J28" s="785">
        <v>1</v>
      </c>
    </row>
    <row r="29" spans="1:10" s="446" customFormat="1">
      <c r="A29" s="986"/>
      <c r="B29" s="984"/>
      <c r="C29" s="983"/>
      <c r="D29" s="985"/>
      <c r="E29" s="983"/>
      <c r="F29" s="983"/>
      <c r="G29" s="797" t="s">
        <v>1439</v>
      </c>
      <c r="H29" s="781" t="s">
        <v>699</v>
      </c>
      <c r="I29" s="781">
        <v>1</v>
      </c>
      <c r="J29" s="786">
        <v>1</v>
      </c>
    </row>
    <row r="30" spans="1:10" s="446" customFormat="1">
      <c r="A30" s="986"/>
      <c r="B30" s="984"/>
      <c r="C30" s="983"/>
      <c r="D30" s="985"/>
      <c r="E30" s="983"/>
      <c r="F30" s="983"/>
      <c r="G30" s="798" t="s">
        <v>1440</v>
      </c>
      <c r="H30" s="771" t="s">
        <v>699</v>
      </c>
      <c r="I30" s="771">
        <v>5</v>
      </c>
      <c r="J30" s="787">
        <v>5</v>
      </c>
    </row>
    <row r="31" spans="1:10">
      <c r="A31" s="775" t="s">
        <v>32</v>
      </c>
      <c r="B31" s="775"/>
      <c r="C31" s="775"/>
      <c r="D31" s="775"/>
      <c r="E31" s="776"/>
      <c r="F31" s="777"/>
    </row>
    <row r="32" spans="1:10">
      <c r="A32" s="773"/>
      <c r="B32" s="773"/>
      <c r="C32" s="773"/>
      <c r="D32" s="773"/>
      <c r="E32" s="774"/>
      <c r="F32" s="772"/>
    </row>
    <row r="33" spans="1:6">
      <c r="A33" s="448"/>
      <c r="B33" s="448"/>
      <c r="C33" s="448"/>
      <c r="D33" s="448"/>
      <c r="E33" s="449"/>
      <c r="F33" s="447"/>
    </row>
  </sheetData>
  <customSheetViews>
    <customSheetView guid="{1A05CC46-E8C1-47E6-B06E-E341483B0B83}" showPageBreaks="1" fitToPage="1" printArea="1">
      <selection activeCell="A20" sqref="A20:A30"/>
      <pageMargins left="0.70833333333333337" right="0.70833333333333337" top="0.78749999999999998" bottom="0.78749999999999998" header="0.51180555555555551" footer="0.51180555555555551"/>
      <pageSetup paperSize="9" scale="60" firstPageNumber="0" orientation="landscape" horizontalDpi="300" verticalDpi="300" r:id="rId1"/>
      <headerFooter alignWithMargins="0">
        <oddFooter>&amp;L&amp;F&amp;C&amp;A&amp;R&amp;D</oddFooter>
      </headerFooter>
    </customSheetView>
    <customSheetView guid="{7665AB54-3FD1-4E19-96C0-77A2754FE0B5}" showPageBreaks="1" fitToPage="1" printArea="1" showRuler="0">
      <selection activeCell="A20" sqref="A20:A30"/>
      <pageMargins left="0.70833333333333337" right="0.70833333333333337" top="0.78749999999999998" bottom="0.78749999999999998" header="0.51180555555555551" footer="0.51180555555555551"/>
      <pageSetup paperSize="9" scale="60" firstPageNumber="0" orientation="landscape" horizontalDpi="300" verticalDpi="300"/>
      <headerFooter alignWithMargins="0">
        <oddFooter>&amp;L&amp;F&amp;C&amp;A&amp;R&amp;D</oddFooter>
      </headerFooter>
    </customSheetView>
    <customSheetView guid="{07C8CEEF-9046-4EF8-9C0B-911B65CC3011}" showPageBreaks="1" fitToPage="1" printArea="1" topLeftCell="C1">
      <pane ySplit="3" topLeftCell="A4" activePane="bottomLeft" state="frozenSplit"/>
      <selection pane="bottomLeft" activeCell="E7" sqref="E7:E9"/>
      <pageMargins left="0.70833333333333337" right="0.70833333333333337" top="0.78749999999999998" bottom="0.78749999999999998" header="0.51180555555555551" footer="0.51180555555555551"/>
      <pageSetup paperSize="9" scale="60" firstPageNumber="0" orientation="landscape" horizontalDpi="300" verticalDpi="300" r:id="rId2"/>
      <headerFooter alignWithMargins="0">
        <oddFooter>&amp;L&amp;F&amp;C&amp;A&amp;R&amp;D</oddFooter>
      </headerFooter>
    </customSheetView>
  </customSheetViews>
  <mergeCells count="24">
    <mergeCell ref="C4:C5"/>
    <mergeCell ref="D4:D5"/>
    <mergeCell ref="E4:E5"/>
    <mergeCell ref="A20:A30"/>
    <mergeCell ref="A13:A19"/>
    <mergeCell ref="A6:A12"/>
    <mergeCell ref="A4:A5"/>
    <mergeCell ref="B4:B5"/>
    <mergeCell ref="F4:F5"/>
    <mergeCell ref="B6:B12"/>
    <mergeCell ref="D6:D12"/>
    <mergeCell ref="D20:D30"/>
    <mergeCell ref="B20:B30"/>
    <mergeCell ref="C20:C30"/>
    <mergeCell ref="E20:E30"/>
    <mergeCell ref="C6:C12"/>
    <mergeCell ref="F20:F30"/>
    <mergeCell ref="E6:E12"/>
    <mergeCell ref="F6:F12"/>
    <mergeCell ref="D13:D19"/>
    <mergeCell ref="B13:B19"/>
    <mergeCell ref="C13:C19"/>
    <mergeCell ref="E13:E19"/>
    <mergeCell ref="F13:F19"/>
  </mergeCells>
  <phoneticPr fontId="47" type="noConversion"/>
  <pageMargins left="0.70833333333333337" right="0.70833333333333337" top="0.78749999999999998" bottom="0.78749999999999998" header="0.51180555555555551" footer="0.51180555555555551"/>
  <pageSetup paperSize="9" scale="60" firstPageNumber="0" orientation="landscape" horizontalDpi="300" verticalDpi="300" r:id="rId3"/>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9"/>
  <sheetViews>
    <sheetView zoomScale="70" zoomScaleNormal="70" workbookViewId="0">
      <selection activeCell="D50" sqref="D50"/>
    </sheetView>
  </sheetViews>
  <sheetFormatPr defaultColWidth="11.5703125" defaultRowHeight="12.75"/>
  <cols>
    <col min="1" max="1" width="7.5703125" style="425" customWidth="1"/>
    <col min="2" max="2" width="53.42578125" style="425" bestFit="1" customWidth="1"/>
    <col min="3" max="3" width="11.5703125" style="425" customWidth="1"/>
    <col min="4" max="4" width="31.28515625" style="425" customWidth="1"/>
    <col min="5" max="5" width="13.140625" style="425" customWidth="1"/>
    <col min="6" max="6" width="13.7109375" style="425" customWidth="1"/>
    <col min="7" max="7" width="24.85546875" style="425" bestFit="1" customWidth="1"/>
    <col min="8" max="8" width="18" style="425" customWidth="1"/>
    <col min="9" max="9" width="22.42578125" style="425" customWidth="1"/>
    <col min="10" max="10" width="18.42578125" style="454" customWidth="1"/>
    <col min="11" max="11" width="41.140625" style="425" customWidth="1"/>
    <col min="12" max="16384" width="11.5703125" style="425"/>
  </cols>
  <sheetData>
    <row r="1" spans="1:20" ht="16.5" thickBot="1">
      <c r="A1" s="854" t="s">
        <v>822</v>
      </c>
      <c r="B1" s="854"/>
      <c r="C1" s="854"/>
      <c r="D1" s="854"/>
      <c r="E1" s="854"/>
      <c r="F1" s="854"/>
      <c r="G1" s="862"/>
      <c r="H1" s="862"/>
      <c r="I1" s="854"/>
      <c r="J1" s="848"/>
      <c r="K1" s="848"/>
      <c r="L1" s="851" t="s">
        <v>750</v>
      </c>
      <c r="M1" s="874" t="s">
        <v>761</v>
      </c>
      <c r="N1" s="848"/>
      <c r="O1" s="848"/>
      <c r="P1" s="848"/>
      <c r="Q1" s="848"/>
      <c r="R1" s="863" t="s">
        <v>1446</v>
      </c>
      <c r="S1" s="848"/>
      <c r="T1" s="848"/>
    </row>
    <row r="2" spans="1:20" ht="16.5" thickBot="1">
      <c r="A2" s="855"/>
      <c r="B2" s="855"/>
      <c r="C2" s="855"/>
      <c r="D2" s="855"/>
      <c r="E2" s="855"/>
      <c r="F2" s="855"/>
      <c r="G2" s="867"/>
      <c r="H2" s="865"/>
      <c r="I2" s="855"/>
      <c r="J2" s="848"/>
      <c r="K2" s="848"/>
      <c r="L2" s="850" t="s">
        <v>1447</v>
      </c>
      <c r="M2" s="868" t="s">
        <v>1072</v>
      </c>
      <c r="N2" s="848"/>
      <c r="O2" s="848"/>
      <c r="P2" s="848"/>
      <c r="Q2" s="848"/>
      <c r="R2" s="856" t="s">
        <v>1448</v>
      </c>
      <c r="S2" s="857"/>
      <c r="T2" s="856" t="s">
        <v>1448</v>
      </c>
    </row>
    <row r="3" spans="1:20" ht="51.75" thickBot="1">
      <c r="A3" s="858" t="s">
        <v>752</v>
      </c>
      <c r="B3" s="852" t="s">
        <v>793</v>
      </c>
      <c r="C3" s="858" t="s">
        <v>1449</v>
      </c>
      <c r="D3" s="858" t="s">
        <v>825</v>
      </c>
      <c r="E3" s="858" t="s">
        <v>795</v>
      </c>
      <c r="F3" s="858" t="s">
        <v>826</v>
      </c>
      <c r="G3" s="859" t="s">
        <v>1450</v>
      </c>
      <c r="H3" s="859" t="s">
        <v>1451</v>
      </c>
      <c r="I3" s="858" t="s">
        <v>1452</v>
      </c>
      <c r="J3" s="869" t="s">
        <v>1453</v>
      </c>
      <c r="K3" s="870" t="s">
        <v>1454</v>
      </c>
      <c r="L3" s="871" t="s">
        <v>1455</v>
      </c>
      <c r="M3" s="872" t="s">
        <v>1456</v>
      </c>
      <c r="N3" s="848"/>
      <c r="O3" s="848"/>
      <c r="P3" s="848"/>
      <c r="Q3" s="848"/>
      <c r="R3" s="856" t="s">
        <v>1457</v>
      </c>
      <c r="S3" s="857"/>
      <c r="T3" s="856" t="s">
        <v>1458</v>
      </c>
    </row>
    <row r="4" spans="1:20">
      <c r="A4" s="875" t="s">
        <v>697</v>
      </c>
      <c r="B4" s="875" t="s">
        <v>1407</v>
      </c>
      <c r="C4" s="875" t="s">
        <v>827</v>
      </c>
      <c r="D4" s="875" t="s">
        <v>1442</v>
      </c>
      <c r="E4" s="876">
        <v>2012</v>
      </c>
      <c r="F4" s="876" t="s">
        <v>828</v>
      </c>
      <c r="G4" s="877" t="s">
        <v>1459</v>
      </c>
      <c r="H4" s="878" t="s">
        <v>1460</v>
      </c>
      <c r="I4" s="879" t="s">
        <v>805</v>
      </c>
      <c r="J4" s="880">
        <v>1</v>
      </c>
      <c r="K4" s="881">
        <v>1</v>
      </c>
      <c r="L4" s="882">
        <v>0</v>
      </c>
      <c r="M4" s="873"/>
      <c r="N4" s="848"/>
      <c r="O4" s="848"/>
      <c r="P4" s="848"/>
      <c r="Q4" s="848"/>
      <c r="R4" s="857" t="s">
        <v>1459</v>
      </c>
      <c r="S4" s="857"/>
      <c r="T4" s="857" t="s">
        <v>1461</v>
      </c>
    </row>
    <row r="5" spans="1:20">
      <c r="A5" s="875" t="s">
        <v>697</v>
      </c>
      <c r="B5" s="875" t="s">
        <v>1407</v>
      </c>
      <c r="C5" s="875" t="s">
        <v>719</v>
      </c>
      <c r="D5" s="875" t="s">
        <v>722</v>
      </c>
      <c r="E5" s="876">
        <v>2012</v>
      </c>
      <c r="F5" s="876" t="s">
        <v>1462</v>
      </c>
      <c r="G5" s="877" t="s">
        <v>1459</v>
      </c>
      <c r="H5" s="878" t="s">
        <v>1460</v>
      </c>
      <c r="I5" s="879" t="s">
        <v>806</v>
      </c>
      <c r="J5" s="880">
        <v>0.25</v>
      </c>
      <c r="K5" s="881">
        <v>1</v>
      </c>
      <c r="L5" s="882">
        <v>0</v>
      </c>
      <c r="M5" s="873"/>
      <c r="N5" s="848"/>
      <c r="O5" s="848"/>
      <c r="P5" s="848"/>
      <c r="Q5" s="848"/>
      <c r="R5" s="857"/>
      <c r="S5" s="857"/>
      <c r="T5" s="857"/>
    </row>
    <row r="6" spans="1:20">
      <c r="A6" s="875" t="s">
        <v>697</v>
      </c>
      <c r="B6" s="875" t="s">
        <v>1407</v>
      </c>
      <c r="C6" s="875" t="s">
        <v>719</v>
      </c>
      <c r="D6" s="875" t="s">
        <v>720</v>
      </c>
      <c r="E6" s="876">
        <v>2012</v>
      </c>
      <c r="F6" s="876" t="s">
        <v>1462</v>
      </c>
      <c r="G6" s="877" t="s">
        <v>1459</v>
      </c>
      <c r="H6" s="878" t="s">
        <v>1460</v>
      </c>
      <c r="I6" s="879" t="s">
        <v>806</v>
      </c>
      <c r="J6" s="880">
        <v>0.25</v>
      </c>
      <c r="K6" s="881">
        <v>1</v>
      </c>
      <c r="L6" s="882">
        <v>0</v>
      </c>
      <c r="M6" s="873"/>
      <c r="N6" s="848"/>
      <c r="O6" s="848"/>
      <c r="P6" s="848"/>
      <c r="Q6" s="848"/>
      <c r="R6" s="857"/>
      <c r="S6" s="857"/>
      <c r="T6" s="857"/>
    </row>
    <row r="7" spans="1:20">
      <c r="A7" s="875" t="s">
        <v>697</v>
      </c>
      <c r="B7" s="875" t="s">
        <v>1407</v>
      </c>
      <c r="C7" s="875" t="s">
        <v>719</v>
      </c>
      <c r="D7" s="875" t="s">
        <v>721</v>
      </c>
      <c r="E7" s="876">
        <v>2012</v>
      </c>
      <c r="F7" s="876" t="s">
        <v>1462</v>
      </c>
      <c r="G7" s="877" t="s">
        <v>1459</v>
      </c>
      <c r="H7" s="878" t="s">
        <v>1460</v>
      </c>
      <c r="I7" s="879" t="s">
        <v>806</v>
      </c>
      <c r="J7" s="880">
        <v>0.25</v>
      </c>
      <c r="K7" s="881">
        <v>1</v>
      </c>
      <c r="L7" s="882">
        <v>0</v>
      </c>
      <c r="M7" s="873"/>
      <c r="N7" s="848"/>
      <c r="O7" s="848"/>
      <c r="P7" s="848"/>
      <c r="Q7" s="848"/>
      <c r="R7" s="857"/>
      <c r="S7" s="857"/>
      <c r="T7" s="857"/>
    </row>
    <row r="8" spans="1:20">
      <c r="A8" s="875" t="s">
        <v>697</v>
      </c>
      <c r="B8" s="875" t="s">
        <v>1407</v>
      </c>
      <c r="C8" s="875" t="s">
        <v>713</v>
      </c>
      <c r="D8" s="875" t="s">
        <v>711</v>
      </c>
      <c r="E8" s="876">
        <v>2012</v>
      </c>
      <c r="F8" s="876" t="s">
        <v>1462</v>
      </c>
      <c r="G8" s="877" t="s">
        <v>1459</v>
      </c>
      <c r="H8" s="878" t="s">
        <v>1460</v>
      </c>
      <c r="I8" s="879" t="s">
        <v>806</v>
      </c>
      <c r="J8" s="880">
        <v>0.25</v>
      </c>
      <c r="K8" s="881">
        <v>1</v>
      </c>
      <c r="L8" s="882">
        <v>4.7593786548269998E-3</v>
      </c>
      <c r="M8" s="873"/>
      <c r="N8" s="848"/>
      <c r="O8" s="848"/>
      <c r="P8" s="848"/>
      <c r="Q8" s="848"/>
      <c r="R8" s="857"/>
      <c r="S8" s="857"/>
      <c r="T8" s="857"/>
    </row>
    <row r="9" spans="1:20">
      <c r="A9" s="875" t="s">
        <v>697</v>
      </c>
      <c r="B9" s="875" t="s">
        <v>1407</v>
      </c>
      <c r="C9" s="875" t="s">
        <v>713</v>
      </c>
      <c r="D9" s="875" t="s">
        <v>718</v>
      </c>
      <c r="E9" s="876">
        <v>2012</v>
      </c>
      <c r="F9" s="876" t="s">
        <v>1462</v>
      </c>
      <c r="G9" s="877" t="s">
        <v>1459</v>
      </c>
      <c r="H9" s="878" t="s">
        <v>1460</v>
      </c>
      <c r="I9" s="879" t="s">
        <v>806</v>
      </c>
      <c r="J9" s="880">
        <v>0.25</v>
      </c>
      <c r="K9" s="881">
        <v>1</v>
      </c>
      <c r="L9" s="882">
        <v>4.7593786548269998E-3</v>
      </c>
      <c r="M9" s="873"/>
      <c r="N9" s="848"/>
      <c r="O9" s="848"/>
      <c r="P9" s="848"/>
      <c r="Q9" s="848"/>
      <c r="R9" s="857"/>
      <c r="S9" s="857"/>
      <c r="T9" s="857"/>
    </row>
    <row r="10" spans="1:20">
      <c r="A10" s="875" t="s">
        <v>697</v>
      </c>
      <c r="B10" s="875" t="s">
        <v>1407</v>
      </c>
      <c r="C10" s="875" t="s">
        <v>713</v>
      </c>
      <c r="D10" s="875" t="s">
        <v>1024</v>
      </c>
      <c r="E10" s="876">
        <v>2012</v>
      </c>
      <c r="F10" s="876" t="s">
        <v>1462</v>
      </c>
      <c r="G10" s="877" t="s">
        <v>1459</v>
      </c>
      <c r="H10" s="878" t="s">
        <v>1460</v>
      </c>
      <c r="I10" s="879" t="s">
        <v>806</v>
      </c>
      <c r="J10" s="880">
        <v>0.25</v>
      </c>
      <c r="K10" s="881">
        <v>1</v>
      </c>
      <c r="L10" s="882">
        <v>6.7318614623459996E-3</v>
      </c>
      <c r="M10" s="873"/>
      <c r="N10" s="848"/>
      <c r="O10" s="848"/>
      <c r="P10" s="848"/>
      <c r="Q10" s="848"/>
      <c r="R10" s="857"/>
      <c r="S10" s="857"/>
      <c r="T10" s="857"/>
    </row>
    <row r="11" spans="1:20">
      <c r="A11" s="875" t="s">
        <v>697</v>
      </c>
      <c r="B11" s="875" t="s">
        <v>1407</v>
      </c>
      <c r="C11" s="875" t="s">
        <v>713</v>
      </c>
      <c r="D11" s="875" t="s">
        <v>716</v>
      </c>
      <c r="E11" s="876">
        <v>2012</v>
      </c>
      <c r="F11" s="876" t="s">
        <v>1462</v>
      </c>
      <c r="G11" s="877" t="s">
        <v>1459</v>
      </c>
      <c r="H11" s="878" t="s">
        <v>1460</v>
      </c>
      <c r="I11" s="879" t="s">
        <v>806</v>
      </c>
      <c r="J11" s="880">
        <v>0.25</v>
      </c>
      <c r="K11" s="881">
        <v>1</v>
      </c>
      <c r="L11" s="882">
        <v>1.1190639795119999E-3</v>
      </c>
      <c r="M11" s="873"/>
      <c r="N11" s="848"/>
      <c r="O11" s="848"/>
      <c r="P11" s="848"/>
      <c r="Q11" s="848"/>
      <c r="R11" s="857"/>
      <c r="S11" s="857"/>
      <c r="T11" s="857"/>
    </row>
    <row r="12" spans="1:20">
      <c r="A12" s="875" t="s">
        <v>697</v>
      </c>
      <c r="B12" s="875" t="s">
        <v>1407</v>
      </c>
      <c r="C12" s="875" t="s">
        <v>713</v>
      </c>
      <c r="D12" s="875" t="s">
        <v>714</v>
      </c>
      <c r="E12" s="876">
        <v>2012</v>
      </c>
      <c r="F12" s="876" t="s">
        <v>1462</v>
      </c>
      <c r="G12" s="877" t="s">
        <v>1459</v>
      </c>
      <c r="H12" s="878" t="s">
        <v>1460</v>
      </c>
      <c r="I12" s="879" t="s">
        <v>806</v>
      </c>
      <c r="J12" s="880">
        <v>0.25</v>
      </c>
      <c r="K12" s="881">
        <v>1</v>
      </c>
      <c r="L12" s="882">
        <v>8.1009182693999994E-5</v>
      </c>
      <c r="M12" s="873"/>
      <c r="N12" s="848"/>
      <c r="O12" s="848"/>
      <c r="P12" s="848"/>
      <c r="Q12" s="848"/>
      <c r="R12" s="857"/>
      <c r="S12" s="857"/>
      <c r="T12" s="857"/>
    </row>
    <row r="13" spans="1:20">
      <c r="A13" s="875" t="s">
        <v>697</v>
      </c>
      <c r="B13" s="875" t="s">
        <v>1407</v>
      </c>
      <c r="C13" s="875" t="s">
        <v>713</v>
      </c>
      <c r="D13" s="875" t="s">
        <v>717</v>
      </c>
      <c r="E13" s="876">
        <v>2012</v>
      </c>
      <c r="F13" s="876" t="s">
        <v>1462</v>
      </c>
      <c r="G13" s="877" t="s">
        <v>1459</v>
      </c>
      <c r="H13" s="878" t="s">
        <v>1460</v>
      </c>
      <c r="I13" s="879" t="s">
        <v>806</v>
      </c>
      <c r="J13" s="880">
        <v>0.25</v>
      </c>
      <c r="K13" s="881">
        <v>1</v>
      </c>
      <c r="L13" s="882">
        <v>4.7593786548269998E-3</v>
      </c>
      <c r="M13" s="873"/>
      <c r="N13" s="848"/>
      <c r="O13" s="848"/>
      <c r="P13" s="848"/>
      <c r="Q13" s="848"/>
      <c r="R13" s="857"/>
      <c r="S13" s="857"/>
      <c r="T13" s="857"/>
    </row>
    <row r="14" spans="1:20">
      <c r="A14" s="875" t="s">
        <v>697</v>
      </c>
      <c r="B14" s="875" t="s">
        <v>1407</v>
      </c>
      <c r="C14" s="875" t="s">
        <v>713</v>
      </c>
      <c r="D14" s="875" t="s">
        <v>712</v>
      </c>
      <c r="E14" s="876">
        <v>2012</v>
      </c>
      <c r="F14" s="876" t="s">
        <v>1462</v>
      </c>
      <c r="G14" s="877" t="s">
        <v>1459</v>
      </c>
      <c r="H14" s="878" t="s">
        <v>1460</v>
      </c>
      <c r="I14" s="879" t="s">
        <v>806</v>
      </c>
      <c r="J14" s="880">
        <v>0.25</v>
      </c>
      <c r="K14" s="881">
        <v>1</v>
      </c>
      <c r="L14" s="882">
        <v>4.7593786548269998E-3</v>
      </c>
      <c r="M14" s="873"/>
      <c r="N14" s="848"/>
      <c r="O14" s="848"/>
      <c r="P14" s="848"/>
      <c r="Q14" s="848"/>
      <c r="R14" s="857"/>
      <c r="S14" s="857"/>
      <c r="T14" s="857"/>
    </row>
    <row r="15" spans="1:20">
      <c r="A15" s="875" t="s">
        <v>697</v>
      </c>
      <c r="B15" s="875" t="s">
        <v>1407</v>
      </c>
      <c r="C15" s="875" t="s">
        <v>713</v>
      </c>
      <c r="D15" s="875" t="s">
        <v>715</v>
      </c>
      <c r="E15" s="876">
        <v>2012</v>
      </c>
      <c r="F15" s="876" t="s">
        <v>1462</v>
      </c>
      <c r="G15" s="877" t="s">
        <v>1459</v>
      </c>
      <c r="H15" s="878" t="s">
        <v>1460</v>
      </c>
      <c r="I15" s="879" t="s">
        <v>806</v>
      </c>
      <c r="J15" s="880">
        <v>0.25</v>
      </c>
      <c r="K15" s="881">
        <v>1</v>
      </c>
      <c r="L15" s="882">
        <v>4.3762957572659996E-3</v>
      </c>
      <c r="M15" s="873"/>
      <c r="N15" s="848"/>
      <c r="O15" s="848"/>
      <c r="P15" s="848"/>
      <c r="Q15" s="848"/>
      <c r="R15" s="857"/>
      <c r="S15" s="857"/>
      <c r="T15" s="857"/>
    </row>
    <row r="16" spans="1:20">
      <c r="A16" s="875" t="s">
        <v>697</v>
      </c>
      <c r="B16" s="875" t="s">
        <v>1407</v>
      </c>
      <c r="C16" s="875" t="s">
        <v>827</v>
      </c>
      <c r="D16" s="875" t="s">
        <v>710</v>
      </c>
      <c r="E16" s="876">
        <v>2012</v>
      </c>
      <c r="F16" s="876" t="s">
        <v>1462</v>
      </c>
      <c r="G16" s="877" t="s">
        <v>1459</v>
      </c>
      <c r="H16" s="878" t="s">
        <v>1460</v>
      </c>
      <c r="I16" s="879" t="s">
        <v>806</v>
      </c>
      <c r="J16" s="880">
        <v>0.25</v>
      </c>
      <c r="K16" s="881">
        <v>1</v>
      </c>
      <c r="L16" s="882">
        <v>0</v>
      </c>
      <c r="M16" s="873"/>
      <c r="N16" s="848"/>
      <c r="O16" s="848"/>
      <c r="P16" s="848"/>
      <c r="Q16" s="848"/>
      <c r="R16" s="857"/>
      <c r="S16" s="857"/>
      <c r="T16" s="857"/>
    </row>
    <row r="17" spans="1:20">
      <c r="A17" s="875" t="s">
        <v>697</v>
      </c>
      <c r="B17" s="875" t="s">
        <v>1407</v>
      </c>
      <c r="C17" s="875" t="s">
        <v>827</v>
      </c>
      <c r="D17" s="875" t="s">
        <v>830</v>
      </c>
      <c r="E17" s="876">
        <v>2012</v>
      </c>
      <c r="F17" s="876" t="s">
        <v>1462</v>
      </c>
      <c r="G17" s="877" t="s">
        <v>1459</v>
      </c>
      <c r="H17" s="878" t="s">
        <v>1460</v>
      </c>
      <c r="I17" s="879" t="s">
        <v>806</v>
      </c>
      <c r="J17" s="880">
        <v>0.25</v>
      </c>
      <c r="K17" s="881">
        <v>1</v>
      </c>
      <c r="L17" s="882">
        <v>0.02</v>
      </c>
      <c r="M17" s="873"/>
      <c r="N17" s="848"/>
      <c r="O17" s="848"/>
      <c r="P17" s="848"/>
      <c r="Q17" s="848"/>
      <c r="R17" s="857"/>
      <c r="S17" s="857"/>
      <c r="T17" s="857"/>
    </row>
    <row r="18" spans="1:20">
      <c r="A18" s="875" t="s">
        <v>697</v>
      </c>
      <c r="B18" s="875" t="s">
        <v>1407</v>
      </c>
      <c r="C18" s="875" t="s">
        <v>827</v>
      </c>
      <c r="D18" s="875" t="s">
        <v>709</v>
      </c>
      <c r="E18" s="876">
        <v>2012</v>
      </c>
      <c r="F18" s="876" t="s">
        <v>1462</v>
      </c>
      <c r="G18" s="877" t="s">
        <v>1459</v>
      </c>
      <c r="H18" s="878" t="s">
        <v>1460</v>
      </c>
      <c r="I18" s="879" t="s">
        <v>806</v>
      </c>
      <c r="J18" s="880">
        <v>0.25</v>
      </c>
      <c r="K18" s="881">
        <v>1</v>
      </c>
      <c r="L18" s="882">
        <v>0</v>
      </c>
      <c r="M18" s="873"/>
      <c r="N18" s="848"/>
      <c r="O18" s="848"/>
      <c r="P18" s="848"/>
      <c r="Q18" s="848"/>
      <c r="R18" s="857"/>
      <c r="S18" s="857"/>
      <c r="T18" s="857"/>
    </row>
    <row r="19" spans="1:20">
      <c r="A19" s="875" t="s">
        <v>697</v>
      </c>
      <c r="B19" s="875" t="s">
        <v>1407</v>
      </c>
      <c r="C19" s="875" t="s">
        <v>827</v>
      </c>
      <c r="D19" s="875" t="s">
        <v>1442</v>
      </c>
      <c r="E19" s="876">
        <v>2012</v>
      </c>
      <c r="F19" s="876" t="s">
        <v>828</v>
      </c>
      <c r="G19" s="877" t="s">
        <v>1459</v>
      </c>
      <c r="H19" s="878" t="s">
        <v>1463</v>
      </c>
      <c r="I19" s="879" t="s">
        <v>805</v>
      </c>
      <c r="J19" s="880">
        <v>1</v>
      </c>
      <c r="K19" s="881">
        <v>1</v>
      </c>
      <c r="L19" s="882">
        <v>0</v>
      </c>
      <c r="M19" s="873"/>
      <c r="N19" s="848"/>
      <c r="O19" s="848"/>
      <c r="P19" s="848"/>
      <c r="Q19" s="848"/>
      <c r="R19" s="857"/>
      <c r="S19" s="857"/>
      <c r="T19" s="857"/>
    </row>
    <row r="20" spans="1:20">
      <c r="A20" s="875" t="s">
        <v>697</v>
      </c>
      <c r="B20" s="875" t="s">
        <v>1407</v>
      </c>
      <c r="C20" s="875" t="s">
        <v>719</v>
      </c>
      <c r="D20" s="875" t="s">
        <v>722</v>
      </c>
      <c r="E20" s="876">
        <v>2012</v>
      </c>
      <c r="F20" s="876" t="s">
        <v>1462</v>
      </c>
      <c r="G20" s="877" t="s">
        <v>1459</v>
      </c>
      <c r="H20" s="878" t="s">
        <v>1463</v>
      </c>
      <c r="I20" s="879" t="s">
        <v>806</v>
      </c>
      <c r="J20" s="880">
        <v>0.3</v>
      </c>
      <c r="K20" s="881">
        <v>1</v>
      </c>
      <c r="L20" s="882">
        <v>0.19</v>
      </c>
      <c r="M20" s="873"/>
      <c r="N20" s="848"/>
      <c r="O20" s="848"/>
      <c r="P20" s="848"/>
      <c r="Q20" s="848"/>
      <c r="R20" s="857"/>
      <c r="S20" s="857"/>
      <c r="T20" s="857"/>
    </row>
    <row r="21" spans="1:20">
      <c r="A21" s="875" t="s">
        <v>697</v>
      </c>
      <c r="B21" s="875" t="s">
        <v>1407</v>
      </c>
      <c r="C21" s="875" t="s">
        <v>719</v>
      </c>
      <c r="D21" s="875" t="s">
        <v>720</v>
      </c>
      <c r="E21" s="876">
        <v>2012</v>
      </c>
      <c r="F21" s="876" t="s">
        <v>1462</v>
      </c>
      <c r="G21" s="877" t="s">
        <v>1459</v>
      </c>
      <c r="H21" s="878" t="s">
        <v>1463</v>
      </c>
      <c r="I21" s="879" t="s">
        <v>806</v>
      </c>
      <c r="J21" s="880">
        <v>0.26500000000000001</v>
      </c>
      <c r="K21" s="881">
        <v>1</v>
      </c>
      <c r="L21" s="882">
        <v>7.0000000000000007E-2</v>
      </c>
      <c r="M21" s="873"/>
      <c r="N21" s="848"/>
      <c r="O21" s="848"/>
      <c r="P21" s="848"/>
      <c r="Q21" s="848"/>
      <c r="R21" s="857"/>
      <c r="S21" s="857"/>
      <c r="T21" s="857"/>
    </row>
    <row r="22" spans="1:20">
      <c r="A22" s="875" t="s">
        <v>697</v>
      </c>
      <c r="B22" s="875" t="s">
        <v>1407</v>
      </c>
      <c r="C22" s="875" t="s">
        <v>719</v>
      </c>
      <c r="D22" s="875" t="s">
        <v>721</v>
      </c>
      <c r="E22" s="876">
        <v>2012</v>
      </c>
      <c r="F22" s="876" t="s">
        <v>1462</v>
      </c>
      <c r="G22" s="877" t="s">
        <v>1459</v>
      </c>
      <c r="H22" s="878" t="s">
        <v>1463</v>
      </c>
      <c r="I22" s="879" t="s">
        <v>806</v>
      </c>
      <c r="J22" s="880">
        <v>0.3</v>
      </c>
      <c r="K22" s="881">
        <v>1</v>
      </c>
      <c r="L22" s="882">
        <v>0.19</v>
      </c>
      <c r="M22" s="873"/>
      <c r="N22" s="848"/>
      <c r="O22" s="848"/>
      <c r="P22" s="848"/>
      <c r="Q22" s="848"/>
      <c r="R22" s="857"/>
      <c r="S22" s="857"/>
      <c r="T22" s="857"/>
    </row>
    <row r="23" spans="1:20">
      <c r="A23" s="875" t="s">
        <v>697</v>
      </c>
      <c r="B23" s="875" t="s">
        <v>1407</v>
      </c>
      <c r="C23" s="875" t="s">
        <v>713</v>
      </c>
      <c r="D23" s="875" t="s">
        <v>711</v>
      </c>
      <c r="E23" s="876">
        <v>2012</v>
      </c>
      <c r="F23" s="876" t="s">
        <v>1462</v>
      </c>
      <c r="G23" s="877" t="s">
        <v>1459</v>
      </c>
      <c r="H23" s="878" t="s">
        <v>1463</v>
      </c>
      <c r="I23" s="879" t="s">
        <v>806</v>
      </c>
      <c r="J23" s="880">
        <v>0.25</v>
      </c>
      <c r="K23" s="881">
        <v>1</v>
      </c>
      <c r="L23" s="882">
        <v>0.49</v>
      </c>
      <c r="M23" s="873"/>
      <c r="N23" s="848"/>
      <c r="O23" s="848"/>
      <c r="P23" s="848"/>
      <c r="Q23" s="848"/>
      <c r="R23" s="857"/>
      <c r="S23" s="857"/>
      <c r="T23" s="857"/>
    </row>
    <row r="24" spans="1:20">
      <c r="A24" s="875" t="s">
        <v>697</v>
      </c>
      <c r="B24" s="875" t="s">
        <v>1407</v>
      </c>
      <c r="C24" s="875" t="s">
        <v>713</v>
      </c>
      <c r="D24" s="875" t="s">
        <v>718</v>
      </c>
      <c r="E24" s="876">
        <v>2012</v>
      </c>
      <c r="F24" s="876" t="s">
        <v>1462</v>
      </c>
      <c r="G24" s="877" t="s">
        <v>1459</v>
      </c>
      <c r="H24" s="878" t="s">
        <v>1463</v>
      </c>
      <c r="I24" s="879" t="s">
        <v>806</v>
      </c>
      <c r="J24" s="880">
        <v>0.31</v>
      </c>
      <c r="K24" s="881">
        <v>1</v>
      </c>
      <c r="L24" s="882">
        <v>0.48</v>
      </c>
      <c r="M24" s="873"/>
      <c r="N24" s="848"/>
      <c r="O24" s="848"/>
      <c r="P24" s="848"/>
      <c r="Q24" s="848"/>
      <c r="R24" s="857"/>
      <c r="S24" s="857"/>
      <c r="T24" s="857"/>
    </row>
    <row r="25" spans="1:20">
      <c r="A25" s="875" t="s">
        <v>697</v>
      </c>
      <c r="B25" s="875" t="s">
        <v>1407</v>
      </c>
      <c r="C25" s="875" t="s">
        <v>713</v>
      </c>
      <c r="D25" s="875" t="s">
        <v>1024</v>
      </c>
      <c r="E25" s="876">
        <v>2012</v>
      </c>
      <c r="F25" s="876" t="s">
        <v>1462</v>
      </c>
      <c r="G25" s="877" t="s">
        <v>1459</v>
      </c>
      <c r="H25" s="878" t="s">
        <v>1463</v>
      </c>
      <c r="I25" s="879" t="s">
        <v>806</v>
      </c>
      <c r="J25" s="880">
        <v>0.25</v>
      </c>
      <c r="K25" s="881">
        <v>1</v>
      </c>
      <c r="L25" s="882">
        <v>0.43</v>
      </c>
      <c r="M25" s="873"/>
      <c r="N25" s="848"/>
      <c r="O25" s="848"/>
      <c r="P25" s="848"/>
      <c r="Q25" s="848"/>
      <c r="R25" s="857"/>
      <c r="S25" s="857"/>
      <c r="T25" s="857"/>
    </row>
    <row r="26" spans="1:20">
      <c r="A26" s="875" t="s">
        <v>697</v>
      </c>
      <c r="B26" s="875" t="s">
        <v>1407</v>
      </c>
      <c r="C26" s="875" t="s">
        <v>713</v>
      </c>
      <c r="D26" s="875" t="s">
        <v>716</v>
      </c>
      <c r="E26" s="876">
        <v>2012</v>
      </c>
      <c r="F26" s="876" t="s">
        <v>1462</v>
      </c>
      <c r="G26" s="877" t="s">
        <v>1459</v>
      </c>
      <c r="H26" s="878" t="s">
        <v>1463</v>
      </c>
      <c r="I26" s="879" t="s">
        <v>806</v>
      </c>
      <c r="J26" s="880">
        <v>0.25</v>
      </c>
      <c r="K26" s="881">
        <v>1</v>
      </c>
      <c r="L26" s="882">
        <v>0.57999999999999996</v>
      </c>
      <c r="M26" s="873"/>
      <c r="N26" s="848"/>
      <c r="O26" s="848"/>
      <c r="P26" s="848"/>
      <c r="Q26" s="848"/>
      <c r="R26" s="857"/>
      <c r="S26" s="857"/>
      <c r="T26" s="857"/>
    </row>
    <row r="27" spans="1:20">
      <c r="A27" s="875" t="s">
        <v>697</v>
      </c>
      <c r="B27" s="875" t="s">
        <v>1407</v>
      </c>
      <c r="C27" s="875" t="s">
        <v>713</v>
      </c>
      <c r="D27" s="875" t="s">
        <v>714</v>
      </c>
      <c r="E27" s="876">
        <v>2012</v>
      </c>
      <c r="F27" s="876" t="s">
        <v>1462</v>
      </c>
      <c r="G27" s="877" t="s">
        <v>1459</v>
      </c>
      <c r="H27" s="878" t="s">
        <v>1463</v>
      </c>
      <c r="I27" s="879" t="s">
        <v>806</v>
      </c>
      <c r="J27" s="880">
        <v>0.25</v>
      </c>
      <c r="K27" s="881">
        <v>1</v>
      </c>
      <c r="L27" s="882">
        <v>0.56000000000000005</v>
      </c>
      <c r="M27" s="873"/>
      <c r="N27" s="848"/>
      <c r="O27" s="848"/>
      <c r="P27" s="848"/>
      <c r="Q27" s="848"/>
      <c r="R27" s="857"/>
      <c r="S27" s="857"/>
      <c r="T27" s="857"/>
    </row>
    <row r="28" spans="1:20">
      <c r="A28" s="875" t="s">
        <v>697</v>
      </c>
      <c r="B28" s="875" t="s">
        <v>1407</v>
      </c>
      <c r="C28" s="875" t="s">
        <v>713</v>
      </c>
      <c r="D28" s="875" t="s">
        <v>717</v>
      </c>
      <c r="E28" s="876">
        <v>2012</v>
      </c>
      <c r="F28" s="876" t="s">
        <v>1462</v>
      </c>
      <c r="G28" s="877" t="s">
        <v>1459</v>
      </c>
      <c r="H28" s="878" t="s">
        <v>1463</v>
      </c>
      <c r="I28" s="879" t="s">
        <v>806</v>
      </c>
      <c r="J28" s="880">
        <v>0.218371957527906</v>
      </c>
      <c r="K28" s="881">
        <v>1</v>
      </c>
      <c r="L28" s="882">
        <v>0.94</v>
      </c>
      <c r="M28" s="873"/>
      <c r="N28" s="848"/>
      <c r="O28" s="848"/>
      <c r="P28" s="848"/>
      <c r="Q28" s="848"/>
      <c r="R28" s="857"/>
      <c r="S28" s="857"/>
      <c r="T28" s="857"/>
    </row>
    <row r="29" spans="1:20">
      <c r="A29" s="875" t="s">
        <v>697</v>
      </c>
      <c r="B29" s="875" t="s">
        <v>1407</v>
      </c>
      <c r="C29" s="875" t="s">
        <v>713</v>
      </c>
      <c r="D29" s="875" t="s">
        <v>712</v>
      </c>
      <c r="E29" s="876">
        <v>2012</v>
      </c>
      <c r="F29" s="876" t="s">
        <v>1462</v>
      </c>
      <c r="G29" s="877" t="s">
        <v>1459</v>
      </c>
      <c r="H29" s="878" t="s">
        <v>1463</v>
      </c>
      <c r="I29" s="879" t="s">
        <v>806</v>
      </c>
      <c r="J29" s="880">
        <v>0.218371957527906</v>
      </c>
      <c r="K29" s="881">
        <v>1</v>
      </c>
      <c r="L29" s="882">
        <v>0.43</v>
      </c>
      <c r="M29" s="873"/>
      <c r="N29" s="848"/>
      <c r="O29" s="848"/>
      <c r="P29" s="848"/>
      <c r="Q29" s="848"/>
      <c r="R29" s="857"/>
      <c r="S29" s="857"/>
      <c r="T29" s="857"/>
    </row>
    <row r="30" spans="1:20">
      <c r="A30" s="875" t="s">
        <v>697</v>
      </c>
      <c r="B30" s="875" t="s">
        <v>1407</v>
      </c>
      <c r="C30" s="875" t="s">
        <v>713</v>
      </c>
      <c r="D30" s="875" t="s">
        <v>715</v>
      </c>
      <c r="E30" s="876">
        <v>2012</v>
      </c>
      <c r="F30" s="876" t="s">
        <v>1462</v>
      </c>
      <c r="G30" s="877" t="s">
        <v>1459</v>
      </c>
      <c r="H30" s="878" t="s">
        <v>1463</v>
      </c>
      <c r="I30" s="879" t="s">
        <v>806</v>
      </c>
      <c r="J30" s="880">
        <v>0.218371957527906</v>
      </c>
      <c r="K30" s="881">
        <v>1</v>
      </c>
      <c r="L30" s="882">
        <v>7.3632663319392999E-2</v>
      </c>
      <c r="M30" s="873"/>
      <c r="N30" s="848"/>
      <c r="O30" s="848"/>
      <c r="P30" s="848"/>
      <c r="Q30" s="848"/>
      <c r="R30" s="857"/>
      <c r="S30" s="857"/>
      <c r="T30" s="857"/>
    </row>
    <row r="31" spans="1:20">
      <c r="A31" s="875" t="s">
        <v>697</v>
      </c>
      <c r="B31" s="875" t="s">
        <v>1407</v>
      </c>
      <c r="C31" s="875" t="s">
        <v>827</v>
      </c>
      <c r="D31" s="875" t="s">
        <v>710</v>
      </c>
      <c r="E31" s="876">
        <v>2012</v>
      </c>
      <c r="F31" s="876" t="s">
        <v>1462</v>
      </c>
      <c r="G31" s="877" t="s">
        <v>1459</v>
      </c>
      <c r="H31" s="878" t="s">
        <v>1463</v>
      </c>
      <c r="I31" s="879" t="s">
        <v>806</v>
      </c>
      <c r="J31" s="880">
        <v>0.19</v>
      </c>
      <c r="K31" s="881">
        <v>1</v>
      </c>
      <c r="L31" s="882">
        <v>0</v>
      </c>
      <c r="M31" s="873"/>
      <c r="N31" s="848"/>
      <c r="O31" s="848"/>
      <c r="P31" s="848"/>
      <c r="Q31" s="848"/>
      <c r="R31" s="857"/>
      <c r="S31" s="857"/>
      <c r="T31" s="857"/>
    </row>
    <row r="32" spans="1:20">
      <c r="A32" s="875" t="s">
        <v>697</v>
      </c>
      <c r="B32" s="875" t="s">
        <v>1407</v>
      </c>
      <c r="C32" s="875" t="s">
        <v>827</v>
      </c>
      <c r="D32" s="875" t="s">
        <v>830</v>
      </c>
      <c r="E32" s="876">
        <v>2012</v>
      </c>
      <c r="F32" s="876" t="s">
        <v>1462</v>
      </c>
      <c r="G32" s="877" t="s">
        <v>1459</v>
      </c>
      <c r="H32" s="878" t="s">
        <v>1463</v>
      </c>
      <c r="I32" s="879" t="s">
        <v>806</v>
      </c>
      <c r="J32" s="880">
        <v>0.25</v>
      </c>
      <c r="K32" s="881">
        <v>1</v>
      </c>
      <c r="L32" s="882">
        <v>0.87</v>
      </c>
      <c r="M32" s="873"/>
      <c r="N32" s="848"/>
      <c r="O32" s="848"/>
      <c r="P32" s="848"/>
      <c r="Q32" s="848"/>
      <c r="R32" s="857"/>
      <c r="S32" s="857"/>
      <c r="T32" s="857"/>
    </row>
    <row r="33" spans="1:20">
      <c r="A33" s="875" t="s">
        <v>697</v>
      </c>
      <c r="B33" s="875" t="s">
        <v>1407</v>
      </c>
      <c r="C33" s="875" t="s">
        <v>827</v>
      </c>
      <c r="D33" s="875" t="s">
        <v>709</v>
      </c>
      <c r="E33" s="876">
        <v>2012</v>
      </c>
      <c r="F33" s="876" t="s">
        <v>1462</v>
      </c>
      <c r="G33" s="877" t="s">
        <v>1459</v>
      </c>
      <c r="H33" s="878" t="s">
        <v>1463</v>
      </c>
      <c r="I33" s="879" t="s">
        <v>806</v>
      </c>
      <c r="J33" s="880">
        <v>0.22</v>
      </c>
      <c r="K33" s="881">
        <v>1</v>
      </c>
      <c r="L33" s="882">
        <v>0.45</v>
      </c>
      <c r="M33" s="873"/>
      <c r="N33" s="848"/>
      <c r="O33" s="848"/>
      <c r="P33" s="848"/>
      <c r="Q33" s="848"/>
      <c r="R33" s="857"/>
      <c r="S33" s="857"/>
      <c r="T33" s="857"/>
    </row>
    <row r="34" spans="1:20">
      <c r="A34" s="875" t="s">
        <v>697</v>
      </c>
      <c r="B34" s="875" t="s">
        <v>1407</v>
      </c>
      <c r="C34" s="875" t="s">
        <v>827</v>
      </c>
      <c r="D34" s="875" t="s">
        <v>1442</v>
      </c>
      <c r="E34" s="876">
        <v>2012</v>
      </c>
      <c r="F34" s="876" t="s">
        <v>828</v>
      </c>
      <c r="G34" s="877" t="s">
        <v>1459</v>
      </c>
      <c r="H34" s="878" t="s">
        <v>1464</v>
      </c>
      <c r="I34" s="879" t="s">
        <v>805</v>
      </c>
      <c r="J34" s="880">
        <v>1</v>
      </c>
      <c r="K34" s="881">
        <v>1</v>
      </c>
      <c r="L34" s="882">
        <v>0</v>
      </c>
      <c r="M34" s="873"/>
      <c r="N34" s="848"/>
      <c r="O34" s="848"/>
      <c r="P34" s="848"/>
      <c r="Q34" s="848"/>
      <c r="R34" s="857"/>
      <c r="S34" s="857"/>
      <c r="T34" s="857"/>
    </row>
    <row r="35" spans="1:20">
      <c r="A35" s="875" t="s">
        <v>697</v>
      </c>
      <c r="B35" s="875" t="s">
        <v>1407</v>
      </c>
      <c r="C35" s="875" t="s">
        <v>719</v>
      </c>
      <c r="D35" s="875" t="s">
        <v>722</v>
      </c>
      <c r="E35" s="876">
        <v>2012</v>
      </c>
      <c r="F35" s="876" t="s">
        <v>1462</v>
      </c>
      <c r="G35" s="877" t="s">
        <v>1459</v>
      </c>
      <c r="H35" s="878" t="s">
        <v>1464</v>
      </c>
      <c r="I35" s="879" t="s">
        <v>806</v>
      </c>
      <c r="J35" s="880">
        <v>0.33</v>
      </c>
      <c r="K35" s="881">
        <v>1</v>
      </c>
      <c r="L35" s="882">
        <v>0.01</v>
      </c>
      <c r="M35" s="873"/>
      <c r="N35" s="848"/>
      <c r="O35" s="848"/>
      <c r="P35" s="848"/>
      <c r="Q35" s="848"/>
      <c r="R35" s="857"/>
      <c r="S35" s="857"/>
      <c r="T35" s="857"/>
    </row>
    <row r="36" spans="1:20">
      <c r="A36" s="875" t="s">
        <v>697</v>
      </c>
      <c r="B36" s="875" t="s">
        <v>1407</v>
      </c>
      <c r="C36" s="875" t="s">
        <v>719</v>
      </c>
      <c r="D36" s="875" t="s">
        <v>720</v>
      </c>
      <c r="E36" s="876">
        <v>2012</v>
      </c>
      <c r="F36" s="876" t="s">
        <v>1462</v>
      </c>
      <c r="G36" s="877" t="s">
        <v>1459</v>
      </c>
      <c r="H36" s="878" t="s">
        <v>1464</v>
      </c>
      <c r="I36" s="879" t="s">
        <v>806</v>
      </c>
      <c r="J36" s="880">
        <v>0.33</v>
      </c>
      <c r="K36" s="881">
        <v>1</v>
      </c>
      <c r="L36" s="882">
        <v>0.01</v>
      </c>
      <c r="M36" s="873"/>
      <c r="N36" s="848"/>
      <c r="O36" s="848"/>
      <c r="P36" s="848"/>
      <c r="Q36" s="848"/>
      <c r="R36" s="857"/>
      <c r="S36" s="857"/>
      <c r="T36" s="857"/>
    </row>
    <row r="37" spans="1:20">
      <c r="A37" s="875" t="s">
        <v>697</v>
      </c>
      <c r="B37" s="875" t="s">
        <v>1407</v>
      </c>
      <c r="C37" s="875" t="s">
        <v>719</v>
      </c>
      <c r="D37" s="875" t="s">
        <v>721</v>
      </c>
      <c r="E37" s="876">
        <v>2012</v>
      </c>
      <c r="F37" s="876" t="s">
        <v>1462</v>
      </c>
      <c r="G37" s="877" t="s">
        <v>1459</v>
      </c>
      <c r="H37" s="878" t="s">
        <v>1464</v>
      </c>
      <c r="I37" s="879" t="s">
        <v>806</v>
      </c>
      <c r="J37" s="880">
        <v>0.33</v>
      </c>
      <c r="K37" s="881">
        <v>1</v>
      </c>
      <c r="L37" s="882">
        <v>0.01</v>
      </c>
      <c r="M37" s="873"/>
      <c r="N37" s="848"/>
      <c r="O37" s="848"/>
      <c r="P37" s="848"/>
      <c r="Q37" s="848"/>
      <c r="R37" s="857"/>
      <c r="S37" s="857"/>
      <c r="T37" s="857"/>
    </row>
    <row r="38" spans="1:20">
      <c r="A38" s="875" t="s">
        <v>697</v>
      </c>
      <c r="B38" s="875" t="s">
        <v>1407</v>
      </c>
      <c r="C38" s="875" t="s">
        <v>713</v>
      </c>
      <c r="D38" s="875" t="s">
        <v>711</v>
      </c>
      <c r="E38" s="876">
        <v>2012</v>
      </c>
      <c r="F38" s="876" t="s">
        <v>1462</v>
      </c>
      <c r="G38" s="877" t="s">
        <v>1459</v>
      </c>
      <c r="H38" s="878" t="s">
        <v>1464</v>
      </c>
      <c r="I38" s="879" t="s">
        <v>806</v>
      </c>
      <c r="J38" s="880">
        <v>0.33333333333333298</v>
      </c>
      <c r="K38" s="881">
        <v>1</v>
      </c>
      <c r="L38" s="882">
        <v>6.3395643098889997E-3</v>
      </c>
      <c r="M38" s="873"/>
      <c r="N38" s="848"/>
      <c r="O38" s="848"/>
      <c r="P38" s="848"/>
      <c r="Q38" s="848"/>
      <c r="R38" s="857"/>
      <c r="S38" s="857"/>
      <c r="T38" s="857"/>
    </row>
    <row r="39" spans="1:20">
      <c r="A39" s="875" t="s">
        <v>697</v>
      </c>
      <c r="B39" s="875" t="s">
        <v>1407</v>
      </c>
      <c r="C39" s="875" t="s">
        <v>713</v>
      </c>
      <c r="D39" s="875" t="s">
        <v>718</v>
      </c>
      <c r="E39" s="876">
        <v>2012</v>
      </c>
      <c r="F39" s="876" t="s">
        <v>1462</v>
      </c>
      <c r="G39" s="877" t="s">
        <v>1459</v>
      </c>
      <c r="H39" s="878" t="s">
        <v>1464</v>
      </c>
      <c r="I39" s="879" t="s">
        <v>806</v>
      </c>
      <c r="J39" s="880">
        <v>0.33333333333333298</v>
      </c>
      <c r="K39" s="881">
        <v>1</v>
      </c>
      <c r="L39" s="882">
        <v>1.5011454168412E-2</v>
      </c>
      <c r="M39" s="873"/>
      <c r="N39" s="848"/>
      <c r="O39" s="848"/>
      <c r="P39" s="848"/>
      <c r="Q39" s="848"/>
      <c r="R39" s="857"/>
      <c r="S39" s="857"/>
      <c r="T39" s="857"/>
    </row>
    <row r="40" spans="1:20">
      <c r="A40" s="875" t="s">
        <v>697</v>
      </c>
      <c r="B40" s="875" t="s">
        <v>1407</v>
      </c>
      <c r="C40" s="875" t="s">
        <v>713</v>
      </c>
      <c r="D40" s="875" t="s">
        <v>1024</v>
      </c>
      <c r="E40" s="876">
        <v>2012</v>
      </c>
      <c r="F40" s="876" t="s">
        <v>1462</v>
      </c>
      <c r="G40" s="877" t="s">
        <v>1459</v>
      </c>
      <c r="H40" s="878" t="s">
        <v>1464</v>
      </c>
      <c r="I40" s="879" t="s">
        <v>806</v>
      </c>
      <c r="J40" s="880">
        <v>0.33333333333333298</v>
      </c>
      <c r="K40" s="881">
        <v>1</v>
      </c>
      <c r="L40" s="882">
        <v>1.3948410507753001E-2</v>
      </c>
      <c r="M40" s="873"/>
      <c r="N40" s="848"/>
      <c r="O40" s="848"/>
      <c r="P40" s="848"/>
      <c r="Q40" s="848"/>
      <c r="R40" s="857"/>
      <c r="S40" s="857"/>
      <c r="T40" s="857"/>
    </row>
    <row r="41" spans="1:20">
      <c r="A41" s="875" t="s">
        <v>697</v>
      </c>
      <c r="B41" s="875" t="s">
        <v>1407</v>
      </c>
      <c r="C41" s="875" t="s">
        <v>713</v>
      </c>
      <c r="D41" s="875" t="s">
        <v>716</v>
      </c>
      <c r="E41" s="876">
        <v>2012</v>
      </c>
      <c r="F41" s="876" t="s">
        <v>1462</v>
      </c>
      <c r="G41" s="877" t="s">
        <v>1459</v>
      </c>
      <c r="H41" s="878" t="s">
        <v>1464</v>
      </c>
      <c r="I41" s="879" t="s">
        <v>806</v>
      </c>
      <c r="J41" s="880">
        <v>0.33333333333333298</v>
      </c>
      <c r="K41" s="881">
        <v>1</v>
      </c>
      <c r="L41" s="882">
        <v>1.446501555963E-2</v>
      </c>
      <c r="M41" s="873"/>
      <c r="N41" s="848"/>
      <c r="O41" s="848"/>
      <c r="P41" s="848"/>
      <c r="Q41" s="848"/>
      <c r="R41" s="857"/>
      <c r="S41" s="857"/>
      <c r="T41" s="857"/>
    </row>
    <row r="42" spans="1:20">
      <c r="A42" s="875" t="s">
        <v>697</v>
      </c>
      <c r="B42" s="875" t="s">
        <v>1407</v>
      </c>
      <c r="C42" s="875" t="s">
        <v>713</v>
      </c>
      <c r="D42" s="875" t="s">
        <v>714</v>
      </c>
      <c r="E42" s="876">
        <v>2012</v>
      </c>
      <c r="F42" s="876" t="s">
        <v>1462</v>
      </c>
      <c r="G42" s="877" t="s">
        <v>1459</v>
      </c>
      <c r="H42" s="878" t="s">
        <v>1464</v>
      </c>
      <c r="I42" s="879" t="s">
        <v>806</v>
      </c>
      <c r="J42" s="880">
        <v>0.33333333333333298</v>
      </c>
      <c r="K42" s="881">
        <v>1</v>
      </c>
      <c r="L42" s="882">
        <v>1.8486654096339001E-2</v>
      </c>
      <c r="M42" s="873"/>
      <c r="N42" s="848"/>
      <c r="O42" s="848"/>
      <c r="P42" s="848"/>
      <c r="Q42" s="848"/>
      <c r="R42" s="857"/>
      <c r="S42" s="857"/>
      <c r="T42" s="857"/>
    </row>
    <row r="43" spans="1:20">
      <c r="A43" s="875" t="s">
        <v>697</v>
      </c>
      <c r="B43" s="875" t="s">
        <v>1407</v>
      </c>
      <c r="C43" s="875" t="s">
        <v>713</v>
      </c>
      <c r="D43" s="875" t="s">
        <v>717</v>
      </c>
      <c r="E43" s="876">
        <v>2012</v>
      </c>
      <c r="F43" s="876" t="s">
        <v>1462</v>
      </c>
      <c r="G43" s="877" t="s">
        <v>1459</v>
      </c>
      <c r="H43" s="878" t="s">
        <v>1464</v>
      </c>
      <c r="I43" s="879" t="s">
        <v>806</v>
      </c>
      <c r="J43" s="880">
        <v>0.33333333333333298</v>
      </c>
      <c r="K43" s="881">
        <v>1</v>
      </c>
      <c r="L43" s="882">
        <v>1.5266470848328001E-2</v>
      </c>
      <c r="M43" s="873"/>
      <c r="N43" s="848"/>
      <c r="O43" s="848"/>
      <c r="P43" s="848"/>
      <c r="Q43" s="848"/>
      <c r="R43" s="857"/>
      <c r="S43" s="857"/>
      <c r="T43" s="857"/>
    </row>
    <row r="44" spans="1:20">
      <c r="A44" s="875" t="s">
        <v>697</v>
      </c>
      <c r="B44" s="875" t="s">
        <v>1407</v>
      </c>
      <c r="C44" s="875" t="s">
        <v>713</v>
      </c>
      <c r="D44" s="875" t="s">
        <v>712</v>
      </c>
      <c r="E44" s="876">
        <v>2012</v>
      </c>
      <c r="F44" s="876" t="s">
        <v>1462</v>
      </c>
      <c r="G44" s="877" t="s">
        <v>1459</v>
      </c>
      <c r="H44" s="878" t="s">
        <v>1464</v>
      </c>
      <c r="I44" s="879" t="s">
        <v>806</v>
      </c>
      <c r="J44" s="880">
        <v>0.33333333333333298</v>
      </c>
      <c r="K44" s="881">
        <v>1</v>
      </c>
      <c r="L44" s="882">
        <v>2.6560317331399998E-4</v>
      </c>
      <c r="M44" s="873"/>
      <c r="N44" s="848"/>
      <c r="O44" s="848"/>
      <c r="P44" s="848"/>
      <c r="Q44" s="848"/>
      <c r="R44" s="857"/>
      <c r="S44" s="857"/>
      <c r="T44" s="857"/>
    </row>
    <row r="45" spans="1:20">
      <c r="A45" s="875" t="s">
        <v>697</v>
      </c>
      <c r="B45" s="875" t="s">
        <v>1407</v>
      </c>
      <c r="C45" s="875" t="s">
        <v>713</v>
      </c>
      <c r="D45" s="875" t="s">
        <v>715</v>
      </c>
      <c r="E45" s="876">
        <v>2012</v>
      </c>
      <c r="F45" s="876" t="s">
        <v>1462</v>
      </c>
      <c r="G45" s="877" t="s">
        <v>1459</v>
      </c>
      <c r="H45" s="878" t="s">
        <v>1464</v>
      </c>
      <c r="I45" s="879" t="s">
        <v>806</v>
      </c>
      <c r="J45" s="880">
        <v>0.33333333333333298</v>
      </c>
      <c r="K45" s="881">
        <v>1</v>
      </c>
      <c r="L45" s="882">
        <v>1.7926979168002E-2</v>
      </c>
      <c r="M45" s="873"/>
      <c r="N45" s="848"/>
      <c r="O45" s="848"/>
      <c r="P45" s="848"/>
      <c r="Q45" s="848"/>
      <c r="R45" s="857"/>
      <c r="S45" s="857"/>
      <c r="T45" s="857"/>
    </row>
    <row r="46" spans="1:20">
      <c r="A46" s="875" t="s">
        <v>697</v>
      </c>
      <c r="B46" s="875" t="s">
        <v>1407</v>
      </c>
      <c r="C46" s="875" t="s">
        <v>827</v>
      </c>
      <c r="D46" s="875" t="s">
        <v>710</v>
      </c>
      <c r="E46" s="876">
        <v>2012</v>
      </c>
      <c r="F46" s="876" t="s">
        <v>1462</v>
      </c>
      <c r="G46" s="877" t="s">
        <v>1459</v>
      </c>
      <c r="H46" s="878" t="s">
        <v>1464</v>
      </c>
      <c r="I46" s="879" t="s">
        <v>806</v>
      </c>
      <c r="J46" s="880">
        <v>0.33</v>
      </c>
      <c r="K46" s="881">
        <v>1</v>
      </c>
      <c r="L46" s="882">
        <v>0</v>
      </c>
      <c r="M46" s="873"/>
      <c r="N46" s="848"/>
      <c r="O46" s="848"/>
      <c r="P46" s="848"/>
      <c r="Q46" s="848"/>
      <c r="R46" s="857"/>
      <c r="S46" s="857"/>
      <c r="T46" s="857"/>
    </row>
    <row r="47" spans="1:20">
      <c r="A47" s="875" t="s">
        <v>697</v>
      </c>
      <c r="B47" s="875" t="s">
        <v>1407</v>
      </c>
      <c r="C47" s="875" t="s">
        <v>827</v>
      </c>
      <c r="D47" s="875" t="s">
        <v>830</v>
      </c>
      <c r="E47" s="876">
        <v>2012</v>
      </c>
      <c r="F47" s="876" t="s">
        <v>1462</v>
      </c>
      <c r="G47" s="877" t="s">
        <v>1459</v>
      </c>
      <c r="H47" s="878" t="s">
        <v>1464</v>
      </c>
      <c r="I47" s="879" t="s">
        <v>806</v>
      </c>
      <c r="J47" s="880">
        <v>0.33</v>
      </c>
      <c r="K47" s="881">
        <v>1</v>
      </c>
      <c r="L47" s="882">
        <v>0.04</v>
      </c>
      <c r="M47" s="873"/>
      <c r="N47" s="848"/>
      <c r="O47" s="848"/>
      <c r="P47" s="848"/>
      <c r="Q47" s="848"/>
      <c r="R47" s="857"/>
      <c r="S47" s="857"/>
      <c r="T47" s="857"/>
    </row>
    <row r="48" spans="1:20">
      <c r="A48" s="875" t="s">
        <v>697</v>
      </c>
      <c r="B48" s="875" t="s">
        <v>1407</v>
      </c>
      <c r="C48" s="875" t="s">
        <v>827</v>
      </c>
      <c r="D48" s="875" t="s">
        <v>709</v>
      </c>
      <c r="E48" s="876">
        <v>2012</v>
      </c>
      <c r="F48" s="876" t="s">
        <v>1462</v>
      </c>
      <c r="G48" s="877" t="s">
        <v>1459</v>
      </c>
      <c r="H48" s="878" t="s">
        <v>1464</v>
      </c>
      <c r="I48" s="879" t="s">
        <v>806</v>
      </c>
      <c r="J48" s="880">
        <v>0.33</v>
      </c>
      <c r="K48" s="881">
        <v>1</v>
      </c>
      <c r="L48" s="882">
        <v>0.02</v>
      </c>
      <c r="M48" s="873"/>
      <c r="N48" s="848"/>
      <c r="O48" s="848"/>
      <c r="P48" s="848"/>
      <c r="Q48" s="848"/>
      <c r="R48" s="857"/>
      <c r="S48" s="857"/>
      <c r="T48" s="857"/>
    </row>
    <row r="49" spans="1:20">
      <c r="A49" s="875" t="s">
        <v>697</v>
      </c>
      <c r="B49" s="875" t="s">
        <v>1407</v>
      </c>
      <c r="C49" s="875" t="s">
        <v>827</v>
      </c>
      <c r="D49" s="875" t="s">
        <v>1442</v>
      </c>
      <c r="E49" s="876">
        <v>2012</v>
      </c>
      <c r="F49" s="876" t="s">
        <v>828</v>
      </c>
      <c r="G49" s="877" t="s">
        <v>1459</v>
      </c>
      <c r="H49" s="878" t="s">
        <v>1465</v>
      </c>
      <c r="I49" s="879" t="s">
        <v>805</v>
      </c>
      <c r="J49" s="880">
        <v>1</v>
      </c>
      <c r="K49" s="881">
        <v>1</v>
      </c>
      <c r="L49" s="882">
        <v>0</v>
      </c>
      <c r="M49" s="873"/>
      <c r="N49" s="848"/>
      <c r="O49" s="848"/>
      <c r="P49" s="848"/>
      <c r="Q49" s="848"/>
      <c r="R49" s="857"/>
      <c r="S49" s="857"/>
      <c r="T49" s="857"/>
    </row>
    <row r="50" spans="1:20">
      <c r="A50" s="875" t="s">
        <v>697</v>
      </c>
      <c r="B50" s="875" t="s">
        <v>1407</v>
      </c>
      <c r="C50" s="875" t="s">
        <v>719</v>
      </c>
      <c r="D50" s="875" t="s">
        <v>722</v>
      </c>
      <c r="E50" s="876">
        <v>2012</v>
      </c>
      <c r="F50" s="876" t="s">
        <v>1462</v>
      </c>
      <c r="G50" s="877" t="s">
        <v>1459</v>
      </c>
      <c r="H50" s="878" t="s">
        <v>1465</v>
      </c>
      <c r="I50" s="879" t="s">
        <v>806</v>
      </c>
      <c r="J50" s="880">
        <v>0.39</v>
      </c>
      <c r="K50" s="881">
        <v>1</v>
      </c>
      <c r="L50" s="882">
        <v>0</v>
      </c>
      <c r="M50" s="873"/>
      <c r="N50" s="848"/>
      <c r="O50" s="848"/>
      <c r="P50" s="848"/>
      <c r="Q50" s="848"/>
      <c r="R50" s="857"/>
      <c r="S50" s="857"/>
      <c r="T50" s="857"/>
    </row>
    <row r="51" spans="1:20">
      <c r="A51" s="875" t="s">
        <v>697</v>
      </c>
      <c r="B51" s="875" t="s">
        <v>1407</v>
      </c>
      <c r="C51" s="875" t="s">
        <v>719</v>
      </c>
      <c r="D51" s="875" t="s">
        <v>720</v>
      </c>
      <c r="E51" s="876">
        <v>2012</v>
      </c>
      <c r="F51" s="876" t="s">
        <v>1462</v>
      </c>
      <c r="G51" s="877" t="s">
        <v>1459</v>
      </c>
      <c r="H51" s="878" t="s">
        <v>1465</v>
      </c>
      <c r="I51" s="879" t="s">
        <v>806</v>
      </c>
      <c r="J51" s="880">
        <v>0.39</v>
      </c>
      <c r="K51" s="881">
        <v>1</v>
      </c>
      <c r="L51" s="882">
        <v>0.01</v>
      </c>
      <c r="M51" s="873"/>
      <c r="N51" s="848"/>
      <c r="O51" s="848"/>
      <c r="P51" s="848"/>
      <c r="Q51" s="848"/>
      <c r="R51" s="857"/>
      <c r="S51" s="857"/>
      <c r="T51" s="857"/>
    </row>
    <row r="52" spans="1:20">
      <c r="A52" s="875" t="s">
        <v>697</v>
      </c>
      <c r="B52" s="875" t="s">
        <v>1407</v>
      </c>
      <c r="C52" s="875" t="s">
        <v>719</v>
      </c>
      <c r="D52" s="875" t="s">
        <v>721</v>
      </c>
      <c r="E52" s="876">
        <v>2012</v>
      </c>
      <c r="F52" s="876" t="s">
        <v>1462</v>
      </c>
      <c r="G52" s="877" t="s">
        <v>1459</v>
      </c>
      <c r="H52" s="878" t="s">
        <v>1465</v>
      </c>
      <c r="I52" s="879" t="s">
        <v>806</v>
      </c>
      <c r="J52" s="880">
        <v>0.39</v>
      </c>
      <c r="K52" s="881">
        <v>1</v>
      </c>
      <c r="L52" s="882">
        <v>0</v>
      </c>
      <c r="M52" s="873"/>
      <c r="N52" s="848"/>
      <c r="O52" s="848"/>
      <c r="P52" s="848"/>
      <c r="Q52" s="848"/>
      <c r="R52" s="857"/>
      <c r="S52" s="857"/>
      <c r="T52" s="857"/>
    </row>
    <row r="53" spans="1:20">
      <c r="A53" s="875" t="s">
        <v>697</v>
      </c>
      <c r="B53" s="875" t="s">
        <v>1407</v>
      </c>
      <c r="C53" s="875" t="s">
        <v>713</v>
      </c>
      <c r="D53" s="875" t="s">
        <v>711</v>
      </c>
      <c r="E53" s="876">
        <v>2012</v>
      </c>
      <c r="F53" s="876" t="s">
        <v>1462</v>
      </c>
      <c r="G53" s="877" t="s">
        <v>1459</v>
      </c>
      <c r="H53" s="878" t="s">
        <v>1465</v>
      </c>
      <c r="I53" s="879" t="s">
        <v>806</v>
      </c>
      <c r="J53" s="880">
        <v>0.38596491228070201</v>
      </c>
      <c r="K53" s="881">
        <v>1</v>
      </c>
      <c r="L53" s="882">
        <v>2.2201704029575001E-2</v>
      </c>
      <c r="M53" s="873"/>
      <c r="N53" s="848"/>
      <c r="O53" s="848"/>
      <c r="P53" s="848"/>
      <c r="Q53" s="848"/>
      <c r="R53" s="857"/>
      <c r="S53" s="857"/>
      <c r="T53" s="857"/>
    </row>
    <row r="54" spans="1:20">
      <c r="A54" s="875" t="s">
        <v>697</v>
      </c>
      <c r="B54" s="875" t="s">
        <v>1407</v>
      </c>
      <c r="C54" s="875" t="s">
        <v>713</v>
      </c>
      <c r="D54" s="875" t="s">
        <v>718</v>
      </c>
      <c r="E54" s="876">
        <v>2012</v>
      </c>
      <c r="F54" s="876" t="s">
        <v>1462</v>
      </c>
      <c r="G54" s="877" t="s">
        <v>1459</v>
      </c>
      <c r="H54" s="878" t="s">
        <v>1465</v>
      </c>
      <c r="I54" s="879" t="s">
        <v>806</v>
      </c>
      <c r="J54" s="880">
        <v>0.38596491228070201</v>
      </c>
      <c r="K54" s="881">
        <v>1</v>
      </c>
      <c r="L54" s="882">
        <v>2.2201704029575001E-2</v>
      </c>
      <c r="M54" s="873"/>
      <c r="N54" s="848"/>
      <c r="O54" s="848"/>
      <c r="P54" s="848"/>
      <c r="Q54" s="848"/>
      <c r="R54" s="857"/>
      <c r="S54" s="857"/>
      <c r="T54" s="857"/>
    </row>
    <row r="55" spans="1:20">
      <c r="A55" s="875" t="s">
        <v>697</v>
      </c>
      <c r="B55" s="875" t="s">
        <v>1407</v>
      </c>
      <c r="C55" s="875" t="s">
        <v>713</v>
      </c>
      <c r="D55" s="875" t="s">
        <v>1024</v>
      </c>
      <c r="E55" s="876">
        <v>2012</v>
      </c>
      <c r="F55" s="876" t="s">
        <v>1462</v>
      </c>
      <c r="G55" s="877" t="s">
        <v>1459</v>
      </c>
      <c r="H55" s="878" t="s">
        <v>1465</v>
      </c>
      <c r="I55" s="879" t="s">
        <v>806</v>
      </c>
      <c r="J55" s="880">
        <v>0.38596491228070201</v>
      </c>
      <c r="K55" s="881">
        <v>1</v>
      </c>
      <c r="L55" s="882">
        <v>7.9099284284730002E-3</v>
      </c>
      <c r="M55" s="873"/>
      <c r="N55" s="848"/>
      <c r="O55" s="848"/>
      <c r="P55" s="848"/>
      <c r="Q55" s="848"/>
      <c r="R55" s="857"/>
      <c r="S55" s="857"/>
      <c r="T55" s="857"/>
    </row>
    <row r="56" spans="1:20">
      <c r="A56" s="875" t="s">
        <v>697</v>
      </c>
      <c r="B56" s="875" t="s">
        <v>1407</v>
      </c>
      <c r="C56" s="875" t="s">
        <v>713</v>
      </c>
      <c r="D56" s="875" t="s">
        <v>716</v>
      </c>
      <c r="E56" s="876">
        <v>2012</v>
      </c>
      <c r="F56" s="876" t="s">
        <v>1462</v>
      </c>
      <c r="G56" s="877" t="s">
        <v>1459</v>
      </c>
      <c r="H56" s="878" t="s">
        <v>1465</v>
      </c>
      <c r="I56" s="879" t="s">
        <v>806</v>
      </c>
      <c r="J56" s="880">
        <v>0.38596491228070201</v>
      </c>
      <c r="K56" s="881">
        <v>1</v>
      </c>
      <c r="L56" s="882">
        <v>7.7794122564470002E-3</v>
      </c>
      <c r="M56" s="873"/>
      <c r="N56" s="848"/>
      <c r="O56" s="848"/>
      <c r="P56" s="848"/>
      <c r="Q56" s="848"/>
      <c r="R56" s="857"/>
      <c r="S56" s="857"/>
      <c r="T56" s="857"/>
    </row>
    <row r="57" spans="1:20">
      <c r="A57" s="875" t="s">
        <v>697</v>
      </c>
      <c r="B57" s="875" t="s">
        <v>1407</v>
      </c>
      <c r="C57" s="875" t="s">
        <v>713</v>
      </c>
      <c r="D57" s="875" t="s">
        <v>714</v>
      </c>
      <c r="E57" s="876">
        <v>2012</v>
      </c>
      <c r="F57" s="876" t="s">
        <v>1462</v>
      </c>
      <c r="G57" s="877" t="s">
        <v>1459</v>
      </c>
      <c r="H57" s="878" t="s">
        <v>1465</v>
      </c>
      <c r="I57" s="879" t="s">
        <v>806</v>
      </c>
      <c r="J57" s="880">
        <v>0.38596491228070201</v>
      </c>
      <c r="K57" s="881">
        <v>1</v>
      </c>
      <c r="L57" s="882">
        <v>1.6151970241129E-2</v>
      </c>
      <c r="M57" s="873"/>
      <c r="N57" s="848"/>
      <c r="O57" s="848"/>
      <c r="P57" s="848"/>
      <c r="Q57" s="848"/>
      <c r="R57" s="857"/>
      <c r="S57" s="857"/>
      <c r="T57" s="857"/>
    </row>
    <row r="58" spans="1:20">
      <c r="A58" s="875" t="s">
        <v>697</v>
      </c>
      <c r="B58" s="875" t="s">
        <v>1407</v>
      </c>
      <c r="C58" s="875" t="s">
        <v>713</v>
      </c>
      <c r="D58" s="875" t="s">
        <v>717</v>
      </c>
      <c r="E58" s="876">
        <v>2012</v>
      </c>
      <c r="F58" s="876" t="s">
        <v>1462</v>
      </c>
      <c r="G58" s="877" t="s">
        <v>1459</v>
      </c>
      <c r="H58" s="878" t="s">
        <v>1465</v>
      </c>
      <c r="I58" s="879" t="s">
        <v>806</v>
      </c>
      <c r="J58" s="880">
        <v>0.38596491228070201</v>
      </c>
      <c r="K58" s="881">
        <v>1</v>
      </c>
      <c r="L58" s="882">
        <v>4.4176220463253001E-2</v>
      </c>
      <c r="M58" s="873"/>
      <c r="N58" s="848"/>
      <c r="O58" s="848"/>
      <c r="P58" s="848"/>
      <c r="Q58" s="848"/>
      <c r="R58" s="857"/>
      <c r="S58" s="857"/>
      <c r="T58" s="857"/>
    </row>
    <row r="59" spans="1:20">
      <c r="A59" s="875" t="s">
        <v>697</v>
      </c>
      <c r="B59" s="875" t="s">
        <v>1407</v>
      </c>
      <c r="C59" s="875" t="s">
        <v>713</v>
      </c>
      <c r="D59" s="875" t="s">
        <v>712</v>
      </c>
      <c r="E59" s="876">
        <v>2012</v>
      </c>
      <c r="F59" s="876" t="s">
        <v>1462</v>
      </c>
      <c r="G59" s="877" t="s">
        <v>1459</v>
      </c>
      <c r="H59" s="878" t="s">
        <v>1465</v>
      </c>
      <c r="I59" s="879" t="s">
        <v>806</v>
      </c>
      <c r="J59" s="880">
        <v>0.38596491228070201</v>
      </c>
      <c r="K59" s="881">
        <v>1</v>
      </c>
      <c r="L59" s="882">
        <v>7.9099284284730002E-3</v>
      </c>
      <c r="M59" s="873"/>
      <c r="N59" s="848"/>
      <c r="O59" s="848"/>
      <c r="P59" s="848"/>
      <c r="Q59" s="848"/>
      <c r="R59" s="857"/>
      <c r="S59" s="857"/>
      <c r="T59" s="857"/>
    </row>
    <row r="60" spans="1:20">
      <c r="A60" s="875" t="s">
        <v>697</v>
      </c>
      <c r="B60" s="875" t="s">
        <v>1407</v>
      </c>
      <c r="C60" s="875" t="s">
        <v>713</v>
      </c>
      <c r="D60" s="875" t="s">
        <v>715</v>
      </c>
      <c r="E60" s="876">
        <v>2012</v>
      </c>
      <c r="F60" s="876" t="s">
        <v>1462</v>
      </c>
      <c r="G60" s="877" t="s">
        <v>1459</v>
      </c>
      <c r="H60" s="878" t="s">
        <v>1465</v>
      </c>
      <c r="I60" s="879" t="s">
        <v>806</v>
      </c>
      <c r="J60" s="880">
        <v>0.38596491228070201</v>
      </c>
      <c r="K60" s="881">
        <v>1</v>
      </c>
      <c r="L60" s="882">
        <v>5.1070992719230001E-3</v>
      </c>
      <c r="M60" s="873"/>
      <c r="N60" s="848"/>
      <c r="O60" s="848"/>
      <c r="P60" s="848"/>
      <c r="Q60" s="848"/>
      <c r="R60" s="857"/>
      <c r="S60" s="857"/>
      <c r="T60" s="857"/>
    </row>
    <row r="61" spans="1:20">
      <c r="A61" s="875" t="s">
        <v>697</v>
      </c>
      <c r="B61" s="875" t="s">
        <v>1407</v>
      </c>
      <c r="C61" s="875" t="s">
        <v>827</v>
      </c>
      <c r="D61" s="875" t="s">
        <v>710</v>
      </c>
      <c r="E61" s="876">
        <v>2012</v>
      </c>
      <c r="F61" s="876" t="s">
        <v>1462</v>
      </c>
      <c r="G61" s="877" t="s">
        <v>1459</v>
      </c>
      <c r="H61" s="878" t="s">
        <v>1465</v>
      </c>
      <c r="I61" s="879" t="s">
        <v>806</v>
      </c>
      <c r="J61" s="880">
        <v>39</v>
      </c>
      <c r="K61" s="881">
        <v>1</v>
      </c>
      <c r="L61" s="882">
        <v>0</v>
      </c>
      <c r="M61" s="873"/>
      <c r="N61" s="848"/>
      <c r="O61" s="848"/>
      <c r="P61" s="848"/>
      <c r="Q61" s="848"/>
      <c r="R61" s="857"/>
      <c r="S61" s="857"/>
      <c r="T61" s="857"/>
    </row>
    <row r="62" spans="1:20">
      <c r="A62" s="875" t="s">
        <v>697</v>
      </c>
      <c r="B62" s="875" t="s">
        <v>1407</v>
      </c>
      <c r="C62" s="875" t="s">
        <v>827</v>
      </c>
      <c r="D62" s="875" t="s">
        <v>830</v>
      </c>
      <c r="E62" s="876">
        <v>2012</v>
      </c>
      <c r="F62" s="876" t="s">
        <v>1462</v>
      </c>
      <c r="G62" s="877" t="s">
        <v>1459</v>
      </c>
      <c r="H62" s="878" t="s">
        <v>1465</v>
      </c>
      <c r="I62" s="879" t="s">
        <v>806</v>
      </c>
      <c r="J62" s="880">
        <v>0.39</v>
      </c>
      <c r="K62" s="881">
        <v>1</v>
      </c>
      <c r="L62" s="882">
        <v>0.1</v>
      </c>
      <c r="M62" s="873"/>
      <c r="N62" s="848"/>
      <c r="O62" s="848"/>
      <c r="P62" s="848"/>
      <c r="Q62" s="848"/>
      <c r="R62" s="857"/>
      <c r="S62" s="857"/>
      <c r="T62" s="857"/>
    </row>
    <row r="63" spans="1:20">
      <c r="A63" s="875" t="s">
        <v>697</v>
      </c>
      <c r="B63" s="875" t="s">
        <v>1407</v>
      </c>
      <c r="C63" s="875" t="s">
        <v>827</v>
      </c>
      <c r="D63" s="875" t="s">
        <v>709</v>
      </c>
      <c r="E63" s="876">
        <v>2012</v>
      </c>
      <c r="F63" s="876" t="s">
        <v>1462</v>
      </c>
      <c r="G63" s="877" t="s">
        <v>1459</v>
      </c>
      <c r="H63" s="878" t="s">
        <v>1465</v>
      </c>
      <c r="I63" s="879" t="s">
        <v>806</v>
      </c>
      <c r="J63" s="880">
        <v>0.39</v>
      </c>
      <c r="K63" s="881">
        <v>1</v>
      </c>
      <c r="L63" s="882">
        <v>0.04</v>
      </c>
      <c r="M63" s="873"/>
      <c r="N63" s="848"/>
      <c r="O63" s="848"/>
      <c r="P63" s="848"/>
      <c r="Q63" s="848"/>
      <c r="R63" s="857"/>
      <c r="S63" s="857"/>
      <c r="T63" s="857"/>
    </row>
    <row r="64" spans="1:20">
      <c r="A64" s="875" t="s">
        <v>697</v>
      </c>
      <c r="B64" s="875" t="s">
        <v>1407</v>
      </c>
      <c r="C64" s="875" t="s">
        <v>719</v>
      </c>
      <c r="D64" s="875" t="s">
        <v>722</v>
      </c>
      <c r="E64" s="876">
        <v>2012</v>
      </c>
      <c r="F64" s="876" t="s">
        <v>1441</v>
      </c>
      <c r="G64" s="877" t="s">
        <v>1466</v>
      </c>
      <c r="H64" s="878" t="s">
        <v>1467</v>
      </c>
      <c r="I64" s="879" t="s">
        <v>805</v>
      </c>
      <c r="J64" s="880">
        <v>0.19</v>
      </c>
      <c r="K64" s="881">
        <v>0.19</v>
      </c>
      <c r="L64" s="882">
        <v>0.32</v>
      </c>
      <c r="M64" s="873"/>
      <c r="N64" s="848"/>
      <c r="O64" s="848"/>
      <c r="P64" s="848"/>
      <c r="Q64" s="848"/>
      <c r="R64" s="857"/>
      <c r="S64" s="857"/>
      <c r="T64" s="857"/>
    </row>
    <row r="65" spans="1:20">
      <c r="A65" s="875" t="s">
        <v>697</v>
      </c>
      <c r="B65" s="875" t="s">
        <v>1407</v>
      </c>
      <c r="C65" s="875" t="s">
        <v>719</v>
      </c>
      <c r="D65" s="875" t="s">
        <v>720</v>
      </c>
      <c r="E65" s="876">
        <v>2012</v>
      </c>
      <c r="F65" s="876" t="s">
        <v>1441</v>
      </c>
      <c r="G65" s="877" t="s">
        <v>1466</v>
      </c>
      <c r="H65" s="878" t="s">
        <v>1467</v>
      </c>
      <c r="I65" s="879" t="s">
        <v>805</v>
      </c>
      <c r="J65" s="880">
        <v>0.19</v>
      </c>
      <c r="K65" s="881">
        <v>0.19</v>
      </c>
      <c r="L65" s="882">
        <v>0.19</v>
      </c>
      <c r="M65" s="873"/>
      <c r="N65" s="848"/>
      <c r="O65" s="848"/>
      <c r="P65" s="848"/>
      <c r="Q65" s="848"/>
      <c r="R65" s="857"/>
      <c r="S65" s="857"/>
      <c r="T65" s="857"/>
    </row>
    <row r="66" spans="1:20">
      <c r="A66" s="875" t="s">
        <v>697</v>
      </c>
      <c r="B66" s="875" t="s">
        <v>1407</v>
      </c>
      <c r="C66" s="875" t="s">
        <v>719</v>
      </c>
      <c r="D66" s="875" t="s">
        <v>721</v>
      </c>
      <c r="E66" s="876">
        <v>2012</v>
      </c>
      <c r="F66" s="876" t="s">
        <v>1441</v>
      </c>
      <c r="G66" s="877" t="s">
        <v>1466</v>
      </c>
      <c r="H66" s="878" t="s">
        <v>1467</v>
      </c>
      <c r="I66" s="879" t="s">
        <v>805</v>
      </c>
      <c r="J66" s="880">
        <v>0.19</v>
      </c>
      <c r="K66" s="881">
        <v>0.19</v>
      </c>
      <c r="L66" s="882">
        <v>0.32</v>
      </c>
      <c r="M66" s="873"/>
      <c r="N66" s="848"/>
      <c r="O66" s="848"/>
      <c r="P66" s="848"/>
      <c r="Q66" s="848"/>
      <c r="R66" s="857"/>
      <c r="S66" s="857"/>
      <c r="T66" s="857"/>
    </row>
    <row r="67" spans="1:20">
      <c r="A67" s="875" t="s">
        <v>697</v>
      </c>
      <c r="B67" s="875" t="s">
        <v>1407</v>
      </c>
      <c r="C67" s="875" t="s">
        <v>713</v>
      </c>
      <c r="D67" s="875" t="s">
        <v>711</v>
      </c>
      <c r="E67" s="876">
        <v>2012</v>
      </c>
      <c r="F67" s="876" t="s">
        <v>1441</v>
      </c>
      <c r="G67" s="877" t="s">
        <v>1466</v>
      </c>
      <c r="H67" s="878" t="s">
        <v>1467</v>
      </c>
      <c r="I67" s="879" t="s">
        <v>805</v>
      </c>
      <c r="J67" s="880">
        <v>0.19</v>
      </c>
      <c r="K67" s="881">
        <v>0.19</v>
      </c>
      <c r="L67" s="882">
        <v>0.7</v>
      </c>
      <c r="M67" s="873"/>
      <c r="N67" s="848"/>
      <c r="O67" s="848"/>
      <c r="P67" s="848"/>
      <c r="Q67" s="848"/>
      <c r="R67" s="857"/>
      <c r="S67" s="857"/>
      <c r="T67" s="857"/>
    </row>
    <row r="68" spans="1:20">
      <c r="A68" s="875" t="s">
        <v>697</v>
      </c>
      <c r="B68" s="875" t="s">
        <v>1407</v>
      </c>
      <c r="C68" s="875" t="s">
        <v>713</v>
      </c>
      <c r="D68" s="875" t="s">
        <v>718</v>
      </c>
      <c r="E68" s="876">
        <v>2012</v>
      </c>
      <c r="F68" s="876" t="s">
        <v>1441</v>
      </c>
      <c r="G68" s="877" t="s">
        <v>1466</v>
      </c>
      <c r="H68" s="878" t="s">
        <v>1467</v>
      </c>
      <c r="I68" s="879" t="s">
        <v>805</v>
      </c>
      <c r="J68" s="880">
        <v>0.19</v>
      </c>
      <c r="K68" s="881">
        <v>0.19</v>
      </c>
      <c r="L68" s="882">
        <v>0.28000000000000003</v>
      </c>
      <c r="M68" s="873"/>
      <c r="N68" s="848"/>
      <c r="O68" s="848"/>
      <c r="P68" s="848"/>
      <c r="Q68" s="848"/>
      <c r="R68" s="857"/>
      <c r="S68" s="857"/>
      <c r="T68" s="857"/>
    </row>
    <row r="69" spans="1:20">
      <c r="A69" s="875" t="s">
        <v>697</v>
      </c>
      <c r="B69" s="875" t="s">
        <v>1407</v>
      </c>
      <c r="C69" s="875" t="s">
        <v>713</v>
      </c>
      <c r="D69" s="875" t="s">
        <v>1024</v>
      </c>
      <c r="E69" s="876">
        <v>2012</v>
      </c>
      <c r="F69" s="876" t="s">
        <v>1441</v>
      </c>
      <c r="G69" s="877" t="s">
        <v>1466</v>
      </c>
      <c r="H69" s="878" t="s">
        <v>1467</v>
      </c>
      <c r="I69" s="879" t="s">
        <v>805</v>
      </c>
      <c r="J69" s="880">
        <v>0.19</v>
      </c>
      <c r="K69" s="881">
        <v>0.19</v>
      </c>
      <c r="L69" s="882">
        <v>0.37</v>
      </c>
      <c r="M69" s="873"/>
      <c r="N69" s="848"/>
      <c r="O69" s="848"/>
      <c r="P69" s="848"/>
      <c r="Q69" s="848"/>
      <c r="R69" s="857"/>
      <c r="S69" s="857"/>
      <c r="T69" s="857"/>
    </row>
    <row r="70" spans="1:20">
      <c r="A70" s="875" t="s">
        <v>697</v>
      </c>
      <c r="B70" s="875" t="s">
        <v>1407</v>
      </c>
      <c r="C70" s="875" t="s">
        <v>713</v>
      </c>
      <c r="D70" s="875" t="s">
        <v>716</v>
      </c>
      <c r="E70" s="876">
        <v>2012</v>
      </c>
      <c r="F70" s="876" t="s">
        <v>1441</v>
      </c>
      <c r="G70" s="877" t="s">
        <v>1466</v>
      </c>
      <c r="H70" s="878" t="s">
        <v>1467</v>
      </c>
      <c r="I70" s="879" t="s">
        <v>805</v>
      </c>
      <c r="J70" s="880">
        <v>0.15</v>
      </c>
      <c r="K70" s="881">
        <v>0.15</v>
      </c>
      <c r="L70" s="882">
        <v>0.35</v>
      </c>
      <c r="M70" s="873"/>
      <c r="N70" s="848"/>
      <c r="O70" s="848"/>
      <c r="P70" s="848"/>
      <c r="Q70" s="848"/>
      <c r="R70" s="857"/>
      <c r="S70" s="857"/>
      <c r="T70" s="857"/>
    </row>
    <row r="71" spans="1:20">
      <c r="A71" s="875" t="s">
        <v>697</v>
      </c>
      <c r="B71" s="875" t="s">
        <v>1407</v>
      </c>
      <c r="C71" s="875" t="s">
        <v>713</v>
      </c>
      <c r="D71" s="875" t="s">
        <v>714</v>
      </c>
      <c r="E71" s="876">
        <v>2012</v>
      </c>
      <c r="F71" s="876" t="s">
        <v>1441</v>
      </c>
      <c r="G71" s="877" t="s">
        <v>1466</v>
      </c>
      <c r="H71" s="878" t="s">
        <v>1467</v>
      </c>
      <c r="I71" s="879" t="s">
        <v>805</v>
      </c>
      <c r="J71" s="880">
        <v>0.19</v>
      </c>
      <c r="K71" s="881">
        <v>0.19</v>
      </c>
      <c r="L71" s="882">
        <v>0.63</v>
      </c>
      <c r="M71" s="873"/>
      <c r="N71" s="848"/>
      <c r="O71" s="848"/>
      <c r="P71" s="848"/>
      <c r="Q71" s="848"/>
      <c r="R71" s="857"/>
      <c r="S71" s="857"/>
      <c r="T71" s="857"/>
    </row>
    <row r="72" spans="1:20">
      <c r="A72" s="875" t="s">
        <v>697</v>
      </c>
      <c r="B72" s="875" t="s">
        <v>1407</v>
      </c>
      <c r="C72" s="875" t="s">
        <v>713</v>
      </c>
      <c r="D72" s="875" t="s">
        <v>717</v>
      </c>
      <c r="E72" s="876">
        <v>2012</v>
      </c>
      <c r="F72" s="876" t="s">
        <v>1441</v>
      </c>
      <c r="G72" s="877" t="s">
        <v>1466</v>
      </c>
      <c r="H72" s="878" t="s">
        <v>1467</v>
      </c>
      <c r="I72" s="879" t="s">
        <v>805</v>
      </c>
      <c r="J72" s="880">
        <v>0.15</v>
      </c>
      <c r="K72" s="881">
        <v>0.15</v>
      </c>
      <c r="L72" s="882">
        <v>0.92</v>
      </c>
      <c r="M72" s="873"/>
      <c r="N72" s="848"/>
      <c r="O72" s="848"/>
      <c r="P72" s="848"/>
      <c r="Q72" s="848"/>
      <c r="R72" s="857"/>
      <c r="S72" s="857"/>
      <c r="T72" s="857"/>
    </row>
    <row r="73" spans="1:20">
      <c r="A73" s="875" t="s">
        <v>697</v>
      </c>
      <c r="B73" s="875" t="s">
        <v>1407</v>
      </c>
      <c r="C73" s="875" t="s">
        <v>713</v>
      </c>
      <c r="D73" s="875" t="s">
        <v>712</v>
      </c>
      <c r="E73" s="876">
        <v>2012</v>
      </c>
      <c r="F73" s="876" t="s">
        <v>1441</v>
      </c>
      <c r="G73" s="877" t="s">
        <v>1466</v>
      </c>
      <c r="H73" s="878" t="s">
        <v>1467</v>
      </c>
      <c r="I73" s="879" t="s">
        <v>805</v>
      </c>
      <c r="J73" s="880">
        <v>0.19</v>
      </c>
      <c r="K73" s="881">
        <v>0.19</v>
      </c>
      <c r="L73" s="882">
        <v>0.52</v>
      </c>
      <c r="M73" s="873"/>
      <c r="N73" s="848"/>
      <c r="O73" s="848"/>
      <c r="P73" s="848"/>
      <c r="Q73" s="848"/>
      <c r="R73" s="857"/>
      <c r="S73" s="857"/>
      <c r="T73" s="857"/>
    </row>
    <row r="74" spans="1:20">
      <c r="A74" s="875" t="s">
        <v>697</v>
      </c>
      <c r="B74" s="875" t="s">
        <v>1407</v>
      </c>
      <c r="C74" s="875" t="s">
        <v>713</v>
      </c>
      <c r="D74" s="875" t="s">
        <v>715</v>
      </c>
      <c r="E74" s="876">
        <v>2012</v>
      </c>
      <c r="F74" s="876" t="s">
        <v>1441</v>
      </c>
      <c r="G74" s="877" t="s">
        <v>1466</v>
      </c>
      <c r="H74" s="878" t="s">
        <v>1467</v>
      </c>
      <c r="I74" s="879" t="s">
        <v>805</v>
      </c>
      <c r="J74" s="880">
        <v>0.12</v>
      </c>
      <c r="K74" s="881">
        <v>0.12</v>
      </c>
      <c r="L74" s="882">
        <v>0.54</v>
      </c>
      <c r="M74" s="873"/>
      <c r="N74" s="848"/>
      <c r="O74" s="848"/>
      <c r="P74" s="848"/>
      <c r="Q74" s="848"/>
      <c r="R74" s="857"/>
      <c r="S74" s="857"/>
      <c r="T74" s="857"/>
    </row>
    <row r="75" spans="1:20">
      <c r="A75" s="875" t="s">
        <v>697</v>
      </c>
      <c r="B75" s="875" t="s">
        <v>1407</v>
      </c>
      <c r="C75" s="875" t="s">
        <v>827</v>
      </c>
      <c r="D75" s="875" t="s">
        <v>710</v>
      </c>
      <c r="E75" s="876">
        <v>2012</v>
      </c>
      <c r="F75" s="876" t="s">
        <v>1441</v>
      </c>
      <c r="G75" s="877" t="s">
        <v>1466</v>
      </c>
      <c r="H75" s="878" t="s">
        <v>1467</v>
      </c>
      <c r="I75" s="879" t="s">
        <v>805</v>
      </c>
      <c r="J75" s="880">
        <v>0.19</v>
      </c>
      <c r="K75" s="881">
        <v>0.19</v>
      </c>
      <c r="L75" s="882">
        <v>0</v>
      </c>
      <c r="M75" s="873"/>
      <c r="N75" s="848"/>
      <c r="O75" s="848"/>
      <c r="P75" s="848"/>
      <c r="Q75" s="848"/>
      <c r="R75" s="857"/>
      <c r="S75" s="857"/>
      <c r="T75" s="857"/>
    </row>
    <row r="76" spans="1:20">
      <c r="A76" s="875" t="s">
        <v>697</v>
      </c>
      <c r="B76" s="875" t="s">
        <v>1407</v>
      </c>
      <c r="C76" s="875" t="s">
        <v>827</v>
      </c>
      <c r="D76" s="875" t="s">
        <v>1442</v>
      </c>
      <c r="E76" s="876">
        <v>2012</v>
      </c>
      <c r="F76" s="876" t="s">
        <v>828</v>
      </c>
      <c r="G76" s="877" t="s">
        <v>1466</v>
      </c>
      <c r="H76" s="878" t="s">
        <v>1467</v>
      </c>
      <c r="I76" s="879" t="s">
        <v>805</v>
      </c>
      <c r="J76" s="880">
        <v>1</v>
      </c>
      <c r="K76" s="881">
        <v>1</v>
      </c>
      <c r="L76" s="882">
        <v>0</v>
      </c>
      <c r="M76" s="873"/>
      <c r="N76" s="848"/>
      <c r="O76" s="848"/>
      <c r="P76" s="848"/>
      <c r="Q76" s="848"/>
      <c r="R76" s="857"/>
      <c r="S76" s="857"/>
      <c r="T76" s="857"/>
    </row>
    <row r="77" spans="1:20">
      <c r="A77" s="875" t="s">
        <v>697</v>
      </c>
      <c r="B77" s="875" t="s">
        <v>1407</v>
      </c>
      <c r="C77" s="875" t="s">
        <v>827</v>
      </c>
      <c r="D77" s="875" t="s">
        <v>830</v>
      </c>
      <c r="E77" s="876">
        <v>2012</v>
      </c>
      <c r="F77" s="876" t="s">
        <v>1441</v>
      </c>
      <c r="G77" s="877" t="s">
        <v>1466</v>
      </c>
      <c r="H77" s="878" t="s">
        <v>1467</v>
      </c>
      <c r="I77" s="879" t="s">
        <v>805</v>
      </c>
      <c r="J77" s="880">
        <v>0.19</v>
      </c>
      <c r="K77" s="881">
        <v>0.19</v>
      </c>
      <c r="L77" s="882">
        <v>0.9</v>
      </c>
      <c r="M77" s="873"/>
      <c r="N77" s="848"/>
      <c r="O77" s="848"/>
      <c r="P77" s="848"/>
      <c r="Q77" s="848"/>
      <c r="R77" s="857"/>
      <c r="S77" s="857"/>
      <c r="T77" s="857"/>
    </row>
    <row r="78" spans="1:20">
      <c r="A78" s="875" t="s">
        <v>697</v>
      </c>
      <c r="B78" s="875" t="s">
        <v>1407</v>
      </c>
      <c r="C78" s="875" t="s">
        <v>827</v>
      </c>
      <c r="D78" s="875" t="s">
        <v>709</v>
      </c>
      <c r="E78" s="876">
        <v>2012</v>
      </c>
      <c r="F78" s="876" t="s">
        <v>1441</v>
      </c>
      <c r="G78" s="877" t="s">
        <v>1466</v>
      </c>
      <c r="H78" s="878" t="s">
        <v>1467</v>
      </c>
      <c r="I78" s="879" t="s">
        <v>805</v>
      </c>
      <c r="J78" s="880">
        <v>0.19</v>
      </c>
      <c r="K78" s="881">
        <v>0.19</v>
      </c>
      <c r="L78" s="882">
        <v>0.9</v>
      </c>
      <c r="M78" s="873"/>
      <c r="N78" s="848"/>
      <c r="O78" s="848"/>
      <c r="P78" s="848"/>
      <c r="Q78" s="848"/>
      <c r="R78" s="857"/>
      <c r="S78" s="857"/>
      <c r="T78" s="857"/>
    </row>
    <row r="79" spans="1:20">
      <c r="A79" s="875" t="s">
        <v>697</v>
      </c>
      <c r="B79" s="875" t="s">
        <v>1407</v>
      </c>
      <c r="C79" s="875" t="s">
        <v>827</v>
      </c>
      <c r="D79" s="875" t="s">
        <v>1442</v>
      </c>
      <c r="E79" s="876">
        <v>2012</v>
      </c>
      <c r="F79" s="876" t="s">
        <v>828</v>
      </c>
      <c r="G79" s="877" t="s">
        <v>1466</v>
      </c>
      <c r="H79" s="878" t="s">
        <v>1463</v>
      </c>
      <c r="I79" s="879" t="s">
        <v>805</v>
      </c>
      <c r="J79" s="880">
        <v>1</v>
      </c>
      <c r="K79" s="881">
        <v>1</v>
      </c>
      <c r="L79" s="882">
        <v>0</v>
      </c>
      <c r="M79" s="873"/>
      <c r="N79" s="848"/>
      <c r="O79" s="848"/>
      <c r="P79" s="848"/>
      <c r="Q79" s="848"/>
      <c r="R79" s="857"/>
      <c r="S79" s="857"/>
      <c r="T79" s="857"/>
    </row>
    <row r="80" spans="1:20">
      <c r="A80" s="875" t="s">
        <v>697</v>
      </c>
      <c r="B80" s="875" t="s">
        <v>1407</v>
      </c>
      <c r="C80" s="875" t="s">
        <v>719</v>
      </c>
      <c r="D80" s="875" t="s">
        <v>722</v>
      </c>
      <c r="E80" s="876">
        <v>2012</v>
      </c>
      <c r="F80" s="876" t="s">
        <v>1462</v>
      </c>
      <c r="G80" s="877" t="s">
        <v>1466</v>
      </c>
      <c r="H80" s="878" t="s">
        <v>1463</v>
      </c>
      <c r="I80" s="879" t="s">
        <v>806</v>
      </c>
      <c r="J80" s="880">
        <v>0.31</v>
      </c>
      <c r="K80" s="881">
        <v>1</v>
      </c>
      <c r="L80" s="882">
        <v>0</v>
      </c>
      <c r="M80" s="873"/>
      <c r="N80" s="848"/>
      <c r="O80" s="848"/>
      <c r="P80" s="848"/>
      <c r="Q80" s="848"/>
      <c r="R80" s="857"/>
      <c r="S80" s="857"/>
      <c r="T80" s="857"/>
    </row>
    <row r="81" spans="1:20">
      <c r="A81" s="875" t="s">
        <v>697</v>
      </c>
      <c r="B81" s="875" t="s">
        <v>1407</v>
      </c>
      <c r="C81" s="875" t="s">
        <v>719</v>
      </c>
      <c r="D81" s="875" t="s">
        <v>720</v>
      </c>
      <c r="E81" s="876">
        <v>2012</v>
      </c>
      <c r="F81" s="876" t="s">
        <v>1462</v>
      </c>
      <c r="G81" s="877" t="s">
        <v>1466</v>
      </c>
      <c r="H81" s="878" t="s">
        <v>1463</v>
      </c>
      <c r="I81" s="879" t="s">
        <v>806</v>
      </c>
      <c r="J81" s="880">
        <v>0.31</v>
      </c>
      <c r="K81" s="881">
        <v>1</v>
      </c>
      <c r="L81" s="882">
        <v>0.02</v>
      </c>
      <c r="M81" s="873"/>
      <c r="N81" s="848"/>
      <c r="O81" s="848"/>
      <c r="P81" s="848"/>
      <c r="Q81" s="848"/>
      <c r="R81" s="857"/>
      <c r="S81" s="857"/>
      <c r="T81" s="857"/>
    </row>
    <row r="82" spans="1:20">
      <c r="A82" s="875" t="s">
        <v>697</v>
      </c>
      <c r="B82" s="875" t="s">
        <v>1407</v>
      </c>
      <c r="C82" s="875" t="s">
        <v>719</v>
      </c>
      <c r="D82" s="875" t="s">
        <v>721</v>
      </c>
      <c r="E82" s="876">
        <v>2012</v>
      </c>
      <c r="F82" s="876" t="s">
        <v>1462</v>
      </c>
      <c r="G82" s="877" t="s">
        <v>1466</v>
      </c>
      <c r="H82" s="878" t="s">
        <v>1463</v>
      </c>
      <c r="I82" s="879" t="s">
        <v>806</v>
      </c>
      <c r="J82" s="880">
        <v>0.31</v>
      </c>
      <c r="K82" s="881">
        <v>1</v>
      </c>
      <c r="L82" s="882">
        <v>0</v>
      </c>
      <c r="M82" s="873"/>
      <c r="N82" s="848"/>
      <c r="O82" s="848"/>
      <c r="P82" s="848"/>
      <c r="Q82" s="848"/>
      <c r="R82" s="857"/>
      <c r="S82" s="857"/>
      <c r="T82" s="857"/>
    </row>
    <row r="83" spans="1:20">
      <c r="A83" s="875" t="s">
        <v>697</v>
      </c>
      <c r="B83" s="875" t="s">
        <v>1407</v>
      </c>
      <c r="C83" s="875" t="s">
        <v>713</v>
      </c>
      <c r="D83" s="875" t="s">
        <v>711</v>
      </c>
      <c r="E83" s="876">
        <v>2012</v>
      </c>
      <c r="F83" s="876" t="s">
        <v>1462</v>
      </c>
      <c r="G83" s="877" t="s">
        <v>1466</v>
      </c>
      <c r="H83" s="878" t="s">
        <v>1463</v>
      </c>
      <c r="I83" s="879" t="s">
        <v>806</v>
      </c>
      <c r="J83" s="880">
        <v>0.30769999999999997</v>
      </c>
      <c r="K83" s="881">
        <v>1</v>
      </c>
      <c r="L83" s="882">
        <v>0</v>
      </c>
      <c r="M83" s="873"/>
      <c r="N83" s="848"/>
      <c r="O83" s="848"/>
      <c r="P83" s="848"/>
      <c r="Q83" s="848"/>
      <c r="R83" s="857"/>
      <c r="S83" s="857"/>
      <c r="T83" s="857"/>
    </row>
    <row r="84" spans="1:20">
      <c r="A84" s="875" t="s">
        <v>697</v>
      </c>
      <c r="B84" s="875" t="s">
        <v>1407</v>
      </c>
      <c r="C84" s="875" t="s">
        <v>713</v>
      </c>
      <c r="D84" s="875" t="s">
        <v>718</v>
      </c>
      <c r="E84" s="876">
        <v>2012</v>
      </c>
      <c r="F84" s="876" t="s">
        <v>1462</v>
      </c>
      <c r="G84" s="877" t="s">
        <v>1466</v>
      </c>
      <c r="H84" s="878" t="s">
        <v>1463</v>
      </c>
      <c r="I84" s="879" t="s">
        <v>806</v>
      </c>
      <c r="J84" s="880">
        <v>0.30769999999999997</v>
      </c>
      <c r="K84" s="881">
        <v>1</v>
      </c>
      <c r="L84" s="882">
        <v>1.0140371875467E-2</v>
      </c>
      <c r="M84" s="873"/>
      <c r="N84" s="848"/>
      <c r="O84" s="848"/>
      <c r="P84" s="848"/>
      <c r="Q84" s="848"/>
      <c r="R84" s="857"/>
      <c r="S84" s="857"/>
      <c r="T84" s="857"/>
    </row>
    <row r="85" spans="1:20">
      <c r="A85" s="875" t="s">
        <v>697</v>
      </c>
      <c r="B85" s="875" t="s">
        <v>1407</v>
      </c>
      <c r="C85" s="875" t="s">
        <v>713</v>
      </c>
      <c r="D85" s="875" t="s">
        <v>1024</v>
      </c>
      <c r="E85" s="876">
        <v>2012</v>
      </c>
      <c r="F85" s="876" t="s">
        <v>1462</v>
      </c>
      <c r="G85" s="877" t="s">
        <v>1466</v>
      </c>
      <c r="H85" s="878" t="s">
        <v>1463</v>
      </c>
      <c r="I85" s="879" t="s">
        <v>806</v>
      </c>
      <c r="J85" s="880">
        <v>0.30769999999999997</v>
      </c>
      <c r="K85" s="881">
        <v>1</v>
      </c>
      <c r="L85" s="882">
        <v>5.798410500877E-3</v>
      </c>
      <c r="M85" s="873"/>
      <c r="N85" s="848"/>
      <c r="O85" s="848"/>
      <c r="P85" s="848"/>
      <c r="Q85" s="848"/>
      <c r="R85" s="857"/>
      <c r="S85" s="857"/>
      <c r="T85" s="857"/>
    </row>
    <row r="86" spans="1:20">
      <c r="A86" s="875" t="s">
        <v>697</v>
      </c>
      <c r="B86" s="875" t="s">
        <v>1407</v>
      </c>
      <c r="C86" s="875" t="s">
        <v>713</v>
      </c>
      <c r="D86" s="875" t="s">
        <v>716</v>
      </c>
      <c r="E86" s="876">
        <v>2012</v>
      </c>
      <c r="F86" s="876" t="s">
        <v>1462</v>
      </c>
      <c r="G86" s="877" t="s">
        <v>1466</v>
      </c>
      <c r="H86" s="878" t="s">
        <v>1463</v>
      </c>
      <c r="I86" s="879" t="s">
        <v>806</v>
      </c>
      <c r="J86" s="880">
        <v>0.30769999999999997</v>
      </c>
      <c r="K86" s="881">
        <v>1</v>
      </c>
      <c r="L86" s="882">
        <v>4.2508461067380003E-3</v>
      </c>
      <c r="M86" s="873"/>
      <c r="N86" s="848"/>
      <c r="O86" s="848"/>
      <c r="P86" s="848"/>
      <c r="Q86" s="848"/>
      <c r="R86" s="857"/>
      <c r="S86" s="857"/>
      <c r="T86" s="857"/>
    </row>
    <row r="87" spans="1:20">
      <c r="A87" s="875" t="s">
        <v>697</v>
      </c>
      <c r="B87" s="875" t="s">
        <v>1407</v>
      </c>
      <c r="C87" s="875" t="s">
        <v>713</v>
      </c>
      <c r="D87" s="875" t="s">
        <v>714</v>
      </c>
      <c r="E87" s="876">
        <v>2012</v>
      </c>
      <c r="F87" s="876" t="s">
        <v>1462</v>
      </c>
      <c r="G87" s="877" t="s">
        <v>1466</v>
      </c>
      <c r="H87" s="878" t="s">
        <v>1463</v>
      </c>
      <c r="I87" s="879" t="s">
        <v>806</v>
      </c>
      <c r="J87" s="880">
        <v>0.30769999999999997</v>
      </c>
      <c r="K87" s="881">
        <v>1</v>
      </c>
      <c r="L87" s="882">
        <v>7.9785625741750008E-3</v>
      </c>
      <c r="M87" s="873"/>
      <c r="N87" s="848"/>
      <c r="O87" s="848"/>
      <c r="P87" s="848"/>
      <c r="Q87" s="848"/>
      <c r="R87" s="857"/>
      <c r="S87" s="857"/>
      <c r="T87" s="857"/>
    </row>
    <row r="88" spans="1:20">
      <c r="A88" s="875" t="s">
        <v>697</v>
      </c>
      <c r="B88" s="875" t="s">
        <v>1407</v>
      </c>
      <c r="C88" s="875" t="s">
        <v>713</v>
      </c>
      <c r="D88" s="875" t="s">
        <v>717</v>
      </c>
      <c r="E88" s="876">
        <v>2012</v>
      </c>
      <c r="F88" s="876" t="s">
        <v>1462</v>
      </c>
      <c r="G88" s="877" t="s">
        <v>1466</v>
      </c>
      <c r="H88" s="878" t="s">
        <v>1463</v>
      </c>
      <c r="I88" s="879" t="s">
        <v>806</v>
      </c>
      <c r="J88" s="880">
        <v>0.30769999999999997</v>
      </c>
      <c r="K88" s="881">
        <v>1</v>
      </c>
      <c r="L88" s="882">
        <v>1.5363805622998E-2</v>
      </c>
      <c r="M88" s="873"/>
      <c r="N88" s="848"/>
      <c r="O88" s="848"/>
      <c r="P88" s="848"/>
      <c r="Q88" s="848"/>
      <c r="R88" s="857"/>
      <c r="S88" s="857"/>
      <c r="T88" s="857"/>
    </row>
    <row r="89" spans="1:20">
      <c r="A89" s="875" t="s">
        <v>697</v>
      </c>
      <c r="B89" s="875" t="s">
        <v>1407</v>
      </c>
      <c r="C89" s="875" t="s">
        <v>713</v>
      </c>
      <c r="D89" s="875" t="s">
        <v>712</v>
      </c>
      <c r="E89" s="876">
        <v>2012</v>
      </c>
      <c r="F89" s="876" t="s">
        <v>1462</v>
      </c>
      <c r="G89" s="877" t="s">
        <v>1466</v>
      </c>
      <c r="H89" s="878" t="s">
        <v>1463</v>
      </c>
      <c r="I89" s="879" t="s">
        <v>806</v>
      </c>
      <c r="J89" s="880">
        <v>0.30769999999999997</v>
      </c>
      <c r="K89" s="881">
        <v>1</v>
      </c>
      <c r="L89" s="882">
        <v>1.0140371875467E-2</v>
      </c>
      <c r="M89" s="873"/>
      <c r="N89" s="848"/>
      <c r="O89" s="848"/>
      <c r="P89" s="848"/>
      <c r="Q89" s="848"/>
      <c r="R89" s="857"/>
      <c r="S89" s="857"/>
      <c r="T89" s="857"/>
    </row>
    <row r="90" spans="1:20">
      <c r="A90" s="875" t="s">
        <v>697</v>
      </c>
      <c r="B90" s="875" t="s">
        <v>1407</v>
      </c>
      <c r="C90" s="875" t="s">
        <v>713</v>
      </c>
      <c r="D90" s="875" t="s">
        <v>715</v>
      </c>
      <c r="E90" s="876">
        <v>2012</v>
      </c>
      <c r="F90" s="876" t="s">
        <v>1462</v>
      </c>
      <c r="G90" s="877" t="s">
        <v>1466</v>
      </c>
      <c r="H90" s="878" t="s">
        <v>1463</v>
      </c>
      <c r="I90" s="879" t="s">
        <v>806</v>
      </c>
      <c r="J90" s="880">
        <v>0.30769999999999997</v>
      </c>
      <c r="K90" s="881">
        <v>1</v>
      </c>
      <c r="L90" s="882">
        <v>7.7422484693390001E-3</v>
      </c>
      <c r="M90" s="873"/>
      <c r="N90" s="848"/>
      <c r="O90" s="848"/>
      <c r="P90" s="848"/>
      <c r="Q90" s="848"/>
      <c r="R90" s="857"/>
      <c r="S90" s="857"/>
      <c r="T90" s="857"/>
    </row>
    <row r="91" spans="1:20">
      <c r="A91" s="875" t="s">
        <v>697</v>
      </c>
      <c r="B91" s="875" t="s">
        <v>1407</v>
      </c>
      <c r="C91" s="875" t="s">
        <v>827</v>
      </c>
      <c r="D91" s="875" t="s">
        <v>710</v>
      </c>
      <c r="E91" s="876">
        <v>2012</v>
      </c>
      <c r="F91" s="876" t="s">
        <v>1462</v>
      </c>
      <c r="G91" s="877" t="s">
        <v>1466</v>
      </c>
      <c r="H91" s="878" t="s">
        <v>1463</v>
      </c>
      <c r="I91" s="879" t="s">
        <v>806</v>
      </c>
      <c r="J91" s="880">
        <v>0.31</v>
      </c>
      <c r="K91" s="881">
        <v>1</v>
      </c>
      <c r="L91" s="882">
        <v>0</v>
      </c>
      <c r="M91" s="873"/>
      <c r="N91" s="848"/>
      <c r="O91" s="848"/>
      <c r="P91" s="848"/>
      <c r="Q91" s="848"/>
      <c r="R91" s="857"/>
      <c r="S91" s="857"/>
      <c r="T91" s="857"/>
    </row>
    <row r="92" spans="1:20">
      <c r="A92" s="875" t="s">
        <v>697</v>
      </c>
      <c r="B92" s="875" t="s">
        <v>1407</v>
      </c>
      <c r="C92" s="875" t="s">
        <v>827</v>
      </c>
      <c r="D92" s="875" t="s">
        <v>830</v>
      </c>
      <c r="E92" s="876">
        <v>2012</v>
      </c>
      <c r="F92" s="876" t="s">
        <v>1462</v>
      </c>
      <c r="G92" s="877" t="s">
        <v>1466</v>
      </c>
      <c r="H92" s="878" t="s">
        <v>1463</v>
      </c>
      <c r="I92" s="879" t="s">
        <v>806</v>
      </c>
      <c r="J92" s="880">
        <v>0.31</v>
      </c>
      <c r="K92" s="881">
        <v>1</v>
      </c>
      <c r="L92" s="882">
        <v>0.04</v>
      </c>
      <c r="M92" s="873"/>
      <c r="N92" s="848"/>
      <c r="O92" s="848"/>
      <c r="P92" s="848"/>
      <c r="Q92" s="848"/>
      <c r="R92" s="857"/>
      <c r="S92" s="857"/>
      <c r="T92" s="857"/>
    </row>
    <row r="93" spans="1:20">
      <c r="A93" s="875" t="s">
        <v>697</v>
      </c>
      <c r="B93" s="875" t="s">
        <v>1407</v>
      </c>
      <c r="C93" s="875" t="s">
        <v>827</v>
      </c>
      <c r="D93" s="875" t="s">
        <v>709</v>
      </c>
      <c r="E93" s="876">
        <v>2012</v>
      </c>
      <c r="F93" s="876" t="s">
        <v>1462</v>
      </c>
      <c r="G93" s="877" t="s">
        <v>1466</v>
      </c>
      <c r="H93" s="878" t="s">
        <v>1463</v>
      </c>
      <c r="I93" s="879" t="s">
        <v>806</v>
      </c>
      <c r="J93" s="880">
        <v>0.31</v>
      </c>
      <c r="K93" s="881">
        <v>1</v>
      </c>
      <c r="L93" s="882">
        <v>0.02</v>
      </c>
      <c r="M93" s="873"/>
      <c r="N93" s="848"/>
      <c r="O93" s="848"/>
      <c r="P93" s="848"/>
      <c r="Q93" s="848"/>
      <c r="R93" s="857"/>
      <c r="S93" s="857"/>
      <c r="T93" s="857"/>
    </row>
    <row r="94" spans="1:20">
      <c r="A94" s="875" t="s">
        <v>697</v>
      </c>
      <c r="B94" s="875" t="s">
        <v>1407</v>
      </c>
      <c r="C94" s="875" t="s">
        <v>827</v>
      </c>
      <c r="D94" s="875" t="s">
        <v>1442</v>
      </c>
      <c r="E94" s="876">
        <v>2012</v>
      </c>
      <c r="F94" s="876" t="s">
        <v>828</v>
      </c>
      <c r="G94" s="877" t="s">
        <v>1466</v>
      </c>
      <c r="H94" s="878" t="s">
        <v>1464</v>
      </c>
      <c r="I94" s="879" t="s">
        <v>805</v>
      </c>
      <c r="J94" s="880">
        <v>1</v>
      </c>
      <c r="K94" s="881">
        <v>1</v>
      </c>
      <c r="L94" s="882">
        <v>0</v>
      </c>
      <c r="M94" s="873"/>
      <c r="N94" s="848"/>
      <c r="O94" s="848"/>
      <c r="P94" s="848"/>
      <c r="Q94" s="848"/>
      <c r="R94" s="857"/>
      <c r="S94" s="857"/>
      <c r="T94" s="857"/>
    </row>
    <row r="95" spans="1:20">
      <c r="A95" s="875" t="s">
        <v>697</v>
      </c>
      <c r="B95" s="875" t="s">
        <v>1407</v>
      </c>
      <c r="C95" s="875" t="s">
        <v>719</v>
      </c>
      <c r="D95" s="875" t="s">
        <v>722</v>
      </c>
      <c r="E95" s="876">
        <v>2012</v>
      </c>
      <c r="F95" s="876" t="s">
        <v>1462</v>
      </c>
      <c r="G95" s="877" t="s">
        <v>1466</v>
      </c>
      <c r="H95" s="878" t="s">
        <v>1464</v>
      </c>
      <c r="I95" s="879" t="s">
        <v>806</v>
      </c>
      <c r="J95" s="880">
        <v>0.43</v>
      </c>
      <c r="K95" s="881">
        <v>1</v>
      </c>
      <c r="L95" s="882">
        <v>0.01</v>
      </c>
      <c r="M95" s="873"/>
      <c r="N95" s="848"/>
      <c r="O95" s="848"/>
      <c r="P95" s="848"/>
      <c r="Q95" s="848"/>
      <c r="R95" s="857"/>
      <c r="S95" s="857"/>
      <c r="T95" s="857"/>
    </row>
    <row r="96" spans="1:20">
      <c r="A96" s="875" t="s">
        <v>697</v>
      </c>
      <c r="B96" s="875" t="s">
        <v>1407</v>
      </c>
      <c r="C96" s="875" t="s">
        <v>719</v>
      </c>
      <c r="D96" s="875" t="s">
        <v>720</v>
      </c>
      <c r="E96" s="876">
        <v>2012</v>
      </c>
      <c r="F96" s="876" t="s">
        <v>1462</v>
      </c>
      <c r="G96" s="877" t="s">
        <v>1466</v>
      </c>
      <c r="H96" s="878" t="s">
        <v>1464</v>
      </c>
      <c r="I96" s="879" t="s">
        <v>806</v>
      </c>
      <c r="J96" s="880">
        <v>0.43</v>
      </c>
      <c r="K96" s="881">
        <v>1</v>
      </c>
      <c r="L96" s="882">
        <v>0.01</v>
      </c>
      <c r="M96" s="873"/>
      <c r="N96" s="848"/>
      <c r="O96" s="848"/>
      <c r="P96" s="848"/>
      <c r="Q96" s="848"/>
      <c r="R96" s="857"/>
      <c r="S96" s="857"/>
      <c r="T96" s="857"/>
    </row>
    <row r="97" spans="1:20">
      <c r="A97" s="875" t="s">
        <v>697</v>
      </c>
      <c r="B97" s="875" t="s">
        <v>1407</v>
      </c>
      <c r="C97" s="875" t="s">
        <v>719</v>
      </c>
      <c r="D97" s="875" t="s">
        <v>721</v>
      </c>
      <c r="E97" s="876">
        <v>2012</v>
      </c>
      <c r="F97" s="876" t="s">
        <v>1462</v>
      </c>
      <c r="G97" s="877" t="s">
        <v>1466</v>
      </c>
      <c r="H97" s="878" t="s">
        <v>1464</v>
      </c>
      <c r="I97" s="879" t="s">
        <v>806</v>
      </c>
      <c r="J97" s="880">
        <v>0.43</v>
      </c>
      <c r="K97" s="881">
        <v>1</v>
      </c>
      <c r="L97" s="882">
        <v>0.01</v>
      </c>
      <c r="M97" s="873"/>
      <c r="N97" s="848"/>
      <c r="O97" s="848"/>
      <c r="P97" s="848"/>
      <c r="Q97" s="848"/>
      <c r="R97" s="857"/>
      <c r="S97" s="857"/>
      <c r="T97" s="857"/>
    </row>
    <row r="98" spans="1:20">
      <c r="A98" s="875" t="s">
        <v>697</v>
      </c>
      <c r="B98" s="875" t="s">
        <v>1407</v>
      </c>
      <c r="C98" s="875" t="s">
        <v>713</v>
      </c>
      <c r="D98" s="875" t="s">
        <v>711</v>
      </c>
      <c r="E98" s="876">
        <v>2012</v>
      </c>
      <c r="F98" s="876" t="s">
        <v>1462</v>
      </c>
      <c r="G98" s="877" t="s">
        <v>1466</v>
      </c>
      <c r="H98" s="878" t="s">
        <v>1464</v>
      </c>
      <c r="I98" s="879" t="s">
        <v>806</v>
      </c>
      <c r="J98" s="880">
        <v>0.42857142857142899</v>
      </c>
      <c r="K98" s="881">
        <v>1</v>
      </c>
      <c r="L98" s="882">
        <v>0</v>
      </c>
      <c r="M98" s="873"/>
      <c r="N98" s="848"/>
      <c r="O98" s="848"/>
      <c r="P98" s="848"/>
      <c r="Q98" s="848"/>
      <c r="R98" s="857"/>
      <c r="S98" s="857"/>
      <c r="T98" s="857"/>
    </row>
    <row r="99" spans="1:20">
      <c r="A99" s="875" t="s">
        <v>697</v>
      </c>
      <c r="B99" s="875" t="s">
        <v>1407</v>
      </c>
      <c r="C99" s="875" t="s">
        <v>713</v>
      </c>
      <c r="D99" s="875" t="s">
        <v>718</v>
      </c>
      <c r="E99" s="876">
        <v>2012</v>
      </c>
      <c r="F99" s="876" t="s">
        <v>1462</v>
      </c>
      <c r="G99" s="877" t="s">
        <v>1466</v>
      </c>
      <c r="H99" s="878" t="s">
        <v>1464</v>
      </c>
      <c r="I99" s="879" t="s">
        <v>806</v>
      </c>
      <c r="J99" s="880">
        <v>0.42857142857142899</v>
      </c>
      <c r="K99" s="881">
        <v>1</v>
      </c>
      <c r="L99" s="882">
        <v>2.8739678306356001E-2</v>
      </c>
      <c r="M99" s="873"/>
      <c r="N99" s="848"/>
      <c r="O99" s="848"/>
      <c r="P99" s="848"/>
      <c r="Q99" s="848"/>
      <c r="R99" s="857"/>
      <c r="S99" s="857"/>
      <c r="T99" s="857"/>
    </row>
    <row r="100" spans="1:20">
      <c r="A100" s="875" t="s">
        <v>697</v>
      </c>
      <c r="B100" s="875" t="s">
        <v>1407</v>
      </c>
      <c r="C100" s="875" t="s">
        <v>713</v>
      </c>
      <c r="D100" s="875" t="s">
        <v>1024</v>
      </c>
      <c r="E100" s="876">
        <v>2012</v>
      </c>
      <c r="F100" s="876" t="s">
        <v>1462</v>
      </c>
      <c r="G100" s="877" t="s">
        <v>1466</v>
      </c>
      <c r="H100" s="878" t="s">
        <v>1464</v>
      </c>
      <c r="I100" s="879" t="s">
        <v>806</v>
      </c>
      <c r="J100" s="880">
        <v>0.42857142857142899</v>
      </c>
      <c r="K100" s="881">
        <v>1</v>
      </c>
      <c r="L100" s="882">
        <v>9.5203409919269993E-3</v>
      </c>
      <c r="M100" s="873"/>
      <c r="N100" s="848"/>
      <c r="O100" s="848"/>
      <c r="P100" s="848"/>
      <c r="Q100" s="848"/>
      <c r="R100" s="857"/>
      <c r="S100" s="857"/>
      <c r="T100" s="857"/>
    </row>
    <row r="101" spans="1:20">
      <c r="A101" s="875" t="s">
        <v>697</v>
      </c>
      <c r="B101" s="875" t="s">
        <v>1407</v>
      </c>
      <c r="C101" s="875" t="s">
        <v>713</v>
      </c>
      <c r="D101" s="875" t="s">
        <v>716</v>
      </c>
      <c r="E101" s="876">
        <v>2012</v>
      </c>
      <c r="F101" s="876" t="s">
        <v>1462</v>
      </c>
      <c r="G101" s="877" t="s">
        <v>1466</v>
      </c>
      <c r="H101" s="878" t="s">
        <v>1464</v>
      </c>
      <c r="I101" s="879" t="s">
        <v>806</v>
      </c>
      <c r="J101" s="880">
        <v>0.42857142857142899</v>
      </c>
      <c r="K101" s="881">
        <v>1</v>
      </c>
      <c r="L101" s="882">
        <v>8.3887450020249995E-3</v>
      </c>
      <c r="M101" s="873"/>
      <c r="N101" s="848"/>
      <c r="O101" s="848"/>
      <c r="P101" s="848"/>
      <c r="Q101" s="848"/>
      <c r="R101" s="857"/>
      <c r="S101" s="857"/>
      <c r="T101" s="857"/>
    </row>
    <row r="102" spans="1:20">
      <c r="A102" s="875" t="s">
        <v>697</v>
      </c>
      <c r="B102" s="875" t="s">
        <v>1407</v>
      </c>
      <c r="C102" s="875" t="s">
        <v>713</v>
      </c>
      <c r="D102" s="875" t="s">
        <v>714</v>
      </c>
      <c r="E102" s="876">
        <v>2012</v>
      </c>
      <c r="F102" s="876" t="s">
        <v>1462</v>
      </c>
      <c r="G102" s="877" t="s">
        <v>1466</v>
      </c>
      <c r="H102" s="878" t="s">
        <v>1464</v>
      </c>
      <c r="I102" s="879" t="s">
        <v>806</v>
      </c>
      <c r="J102" s="880">
        <v>0.42857142857142899</v>
      </c>
      <c r="K102" s="881">
        <v>1</v>
      </c>
      <c r="L102" s="882">
        <v>8.586531873304E-3</v>
      </c>
      <c r="M102" s="873"/>
      <c r="N102" s="848"/>
      <c r="O102" s="848"/>
      <c r="P102" s="848"/>
      <c r="Q102" s="848"/>
      <c r="R102" s="857"/>
      <c r="S102" s="857"/>
      <c r="T102" s="857"/>
    </row>
    <row r="103" spans="1:20">
      <c r="A103" s="875" t="s">
        <v>697</v>
      </c>
      <c r="B103" s="875" t="s">
        <v>1407</v>
      </c>
      <c r="C103" s="875" t="s">
        <v>713</v>
      </c>
      <c r="D103" s="875" t="s">
        <v>717</v>
      </c>
      <c r="E103" s="876">
        <v>2012</v>
      </c>
      <c r="F103" s="876" t="s">
        <v>1462</v>
      </c>
      <c r="G103" s="877" t="s">
        <v>1466</v>
      </c>
      <c r="H103" s="878" t="s">
        <v>1464</v>
      </c>
      <c r="I103" s="879" t="s">
        <v>806</v>
      </c>
      <c r="J103" s="880">
        <v>0.42857142857142899</v>
      </c>
      <c r="K103" s="881">
        <v>1</v>
      </c>
      <c r="L103" s="882">
        <v>2.1775327115798999E-2</v>
      </c>
      <c r="M103" s="873"/>
      <c r="N103" s="848"/>
      <c r="O103" s="848"/>
      <c r="P103" s="848"/>
      <c r="Q103" s="848"/>
      <c r="R103" s="857"/>
      <c r="S103" s="857"/>
      <c r="T103" s="857"/>
    </row>
    <row r="104" spans="1:20">
      <c r="A104" s="875" t="s">
        <v>697</v>
      </c>
      <c r="B104" s="875" t="s">
        <v>1407</v>
      </c>
      <c r="C104" s="875" t="s">
        <v>713</v>
      </c>
      <c r="D104" s="875" t="s">
        <v>712</v>
      </c>
      <c r="E104" s="876">
        <v>2012</v>
      </c>
      <c r="F104" s="876" t="s">
        <v>1462</v>
      </c>
      <c r="G104" s="877" t="s">
        <v>1466</v>
      </c>
      <c r="H104" s="878" t="s">
        <v>1464</v>
      </c>
      <c r="I104" s="879" t="s">
        <v>806</v>
      </c>
      <c r="J104" s="880">
        <v>0.42857142857142899</v>
      </c>
      <c r="K104" s="881">
        <v>1</v>
      </c>
      <c r="L104" s="882">
        <v>2.8739678306356001E-2</v>
      </c>
      <c r="M104" s="873"/>
      <c r="N104" s="848"/>
      <c r="O104" s="848"/>
      <c r="P104" s="848"/>
      <c r="Q104" s="848"/>
      <c r="R104" s="857"/>
      <c r="S104" s="857"/>
      <c r="T104" s="857"/>
    </row>
    <row r="105" spans="1:20">
      <c r="A105" s="875" t="s">
        <v>697</v>
      </c>
      <c r="B105" s="875" t="s">
        <v>1407</v>
      </c>
      <c r="C105" s="875" t="s">
        <v>713</v>
      </c>
      <c r="D105" s="875" t="s">
        <v>715</v>
      </c>
      <c r="E105" s="876">
        <v>2012</v>
      </c>
      <c r="F105" s="876" t="s">
        <v>1462</v>
      </c>
      <c r="G105" s="877" t="s">
        <v>1466</v>
      </c>
      <c r="H105" s="878" t="s">
        <v>1464</v>
      </c>
      <c r="I105" s="879" t="s">
        <v>806</v>
      </c>
      <c r="J105" s="880">
        <v>0.42857142857142899</v>
      </c>
      <c r="K105" s="881">
        <v>1</v>
      </c>
      <c r="L105" s="882">
        <v>8.4651457961520005E-3</v>
      </c>
      <c r="M105" s="873"/>
      <c r="N105" s="848"/>
      <c r="O105" s="848"/>
      <c r="P105" s="848"/>
      <c r="Q105" s="848"/>
      <c r="R105" s="857"/>
      <c r="S105" s="857"/>
      <c r="T105" s="857"/>
    </row>
    <row r="106" spans="1:20">
      <c r="A106" s="875" t="s">
        <v>697</v>
      </c>
      <c r="B106" s="875" t="s">
        <v>1407</v>
      </c>
      <c r="C106" s="875" t="s">
        <v>827</v>
      </c>
      <c r="D106" s="875" t="s">
        <v>710</v>
      </c>
      <c r="E106" s="876">
        <v>2012</v>
      </c>
      <c r="F106" s="876" t="s">
        <v>1462</v>
      </c>
      <c r="G106" s="877" t="s">
        <v>1466</v>
      </c>
      <c r="H106" s="878" t="s">
        <v>1464</v>
      </c>
      <c r="I106" s="879" t="s">
        <v>806</v>
      </c>
      <c r="J106" s="880">
        <v>0.43</v>
      </c>
      <c r="K106" s="881">
        <v>1</v>
      </c>
      <c r="L106" s="882">
        <v>0</v>
      </c>
      <c r="M106" s="873"/>
      <c r="N106" s="848"/>
      <c r="O106" s="848"/>
      <c r="P106" s="848"/>
      <c r="Q106" s="848"/>
      <c r="R106" s="857"/>
      <c r="S106" s="857"/>
      <c r="T106" s="857"/>
    </row>
    <row r="107" spans="1:20">
      <c r="A107" s="875" t="s">
        <v>697</v>
      </c>
      <c r="B107" s="875" t="s">
        <v>1407</v>
      </c>
      <c r="C107" s="875" t="s">
        <v>827</v>
      </c>
      <c r="D107" s="875" t="s">
        <v>830</v>
      </c>
      <c r="E107" s="876">
        <v>2012</v>
      </c>
      <c r="F107" s="876" t="s">
        <v>1462</v>
      </c>
      <c r="G107" s="877" t="s">
        <v>1466</v>
      </c>
      <c r="H107" s="878" t="s">
        <v>1464</v>
      </c>
      <c r="I107" s="879" t="s">
        <v>806</v>
      </c>
      <c r="J107" s="880">
        <v>0.43</v>
      </c>
      <c r="K107" s="881">
        <v>1</v>
      </c>
      <c r="L107" s="882">
        <v>0.02</v>
      </c>
      <c r="M107" s="873"/>
      <c r="N107" s="848"/>
      <c r="O107" s="848"/>
      <c r="P107" s="848"/>
      <c r="Q107" s="848"/>
      <c r="R107" s="857"/>
      <c r="S107" s="857"/>
      <c r="T107" s="857"/>
    </row>
    <row r="108" spans="1:20">
      <c r="A108" s="875" t="s">
        <v>697</v>
      </c>
      <c r="B108" s="875" t="s">
        <v>1407</v>
      </c>
      <c r="C108" s="875" t="s">
        <v>827</v>
      </c>
      <c r="D108" s="875" t="s">
        <v>709</v>
      </c>
      <c r="E108" s="876">
        <v>2012</v>
      </c>
      <c r="F108" s="876" t="s">
        <v>1462</v>
      </c>
      <c r="G108" s="877" t="s">
        <v>1466</v>
      </c>
      <c r="H108" s="878" t="s">
        <v>1464</v>
      </c>
      <c r="I108" s="879" t="s">
        <v>806</v>
      </c>
      <c r="J108" s="880">
        <v>0.43</v>
      </c>
      <c r="K108" s="881">
        <v>1</v>
      </c>
      <c r="L108" s="882">
        <v>0.02</v>
      </c>
      <c r="M108" s="873"/>
      <c r="N108" s="848"/>
      <c r="O108" s="848"/>
      <c r="P108" s="848"/>
      <c r="Q108" s="848"/>
      <c r="R108" s="857"/>
      <c r="S108" s="857"/>
      <c r="T108" s="857"/>
    </row>
    <row r="109" spans="1:20">
      <c r="A109" s="875" t="s">
        <v>697</v>
      </c>
      <c r="B109" s="875" t="s">
        <v>1407</v>
      </c>
      <c r="C109" s="875" t="s">
        <v>719</v>
      </c>
      <c r="D109" s="875" t="s">
        <v>722</v>
      </c>
      <c r="E109" s="876">
        <v>2012</v>
      </c>
      <c r="F109" s="876" t="s">
        <v>1441</v>
      </c>
      <c r="G109" s="877" t="s">
        <v>1468</v>
      </c>
      <c r="H109" s="878" t="s">
        <v>1467</v>
      </c>
      <c r="I109" s="879" t="s">
        <v>805</v>
      </c>
      <c r="J109" s="880">
        <v>0.6</v>
      </c>
      <c r="K109" s="881">
        <v>0.6</v>
      </c>
      <c r="L109" s="882">
        <v>0.31</v>
      </c>
      <c r="M109" s="873"/>
      <c r="N109" s="848"/>
      <c r="O109" s="848"/>
      <c r="P109" s="848"/>
      <c r="Q109" s="848"/>
      <c r="R109" s="857"/>
      <c r="S109" s="857"/>
      <c r="T109" s="857"/>
    </row>
    <row r="110" spans="1:20">
      <c r="A110" s="875" t="s">
        <v>697</v>
      </c>
      <c r="B110" s="875" t="s">
        <v>1407</v>
      </c>
      <c r="C110" s="875" t="s">
        <v>719</v>
      </c>
      <c r="D110" s="875" t="s">
        <v>720</v>
      </c>
      <c r="E110" s="876">
        <v>2012</v>
      </c>
      <c r="F110" s="876" t="s">
        <v>1441</v>
      </c>
      <c r="G110" s="877" t="s">
        <v>1468</v>
      </c>
      <c r="H110" s="878" t="s">
        <v>1467</v>
      </c>
      <c r="I110" s="879" t="s">
        <v>805</v>
      </c>
      <c r="J110" s="880">
        <v>0.5</v>
      </c>
      <c r="K110" s="881">
        <v>0.5</v>
      </c>
      <c r="L110" s="882">
        <v>0.16</v>
      </c>
      <c r="M110" s="873"/>
      <c r="N110" s="848"/>
      <c r="O110" s="848"/>
      <c r="P110" s="848"/>
      <c r="Q110" s="848"/>
      <c r="R110" s="857"/>
      <c r="S110" s="857"/>
      <c r="T110" s="857"/>
    </row>
    <row r="111" spans="1:20">
      <c r="A111" s="875" t="s">
        <v>697</v>
      </c>
      <c r="B111" s="875" t="s">
        <v>1407</v>
      </c>
      <c r="C111" s="875" t="s">
        <v>719</v>
      </c>
      <c r="D111" s="875" t="s">
        <v>721</v>
      </c>
      <c r="E111" s="876">
        <v>2012</v>
      </c>
      <c r="F111" s="876" t="s">
        <v>1441</v>
      </c>
      <c r="G111" s="877" t="s">
        <v>1468</v>
      </c>
      <c r="H111" s="878" t="s">
        <v>1467</v>
      </c>
      <c r="I111" s="879" t="s">
        <v>805</v>
      </c>
      <c r="J111" s="880">
        <v>0.6</v>
      </c>
      <c r="K111" s="881">
        <v>0.6</v>
      </c>
      <c r="L111" s="882">
        <v>0.31</v>
      </c>
      <c r="M111" s="873"/>
      <c r="N111" s="848"/>
      <c r="O111" s="848"/>
      <c r="P111" s="848"/>
      <c r="Q111" s="848"/>
      <c r="R111" s="857"/>
      <c r="S111" s="857"/>
      <c r="T111" s="857"/>
    </row>
    <row r="112" spans="1:20">
      <c r="A112" s="875" t="s">
        <v>697</v>
      </c>
      <c r="B112" s="875" t="s">
        <v>1407</v>
      </c>
      <c r="C112" s="875" t="s">
        <v>713</v>
      </c>
      <c r="D112" s="875" t="s">
        <v>711</v>
      </c>
      <c r="E112" s="876">
        <v>2012</v>
      </c>
      <c r="F112" s="876" t="s">
        <v>1441</v>
      </c>
      <c r="G112" s="877" t="s">
        <v>1468</v>
      </c>
      <c r="H112" s="878" t="s">
        <v>1467</v>
      </c>
      <c r="I112" s="879" t="s">
        <v>805</v>
      </c>
      <c r="J112" s="880">
        <v>0.5</v>
      </c>
      <c r="K112" s="881">
        <v>0.5</v>
      </c>
      <c r="L112" s="882">
        <v>0.39</v>
      </c>
      <c r="M112" s="873"/>
      <c r="N112" s="848"/>
      <c r="O112" s="848"/>
      <c r="P112" s="848"/>
      <c r="Q112" s="848"/>
      <c r="R112" s="857"/>
      <c r="S112" s="857"/>
      <c r="T112" s="857"/>
    </row>
    <row r="113" spans="1:20">
      <c r="A113" s="875" t="s">
        <v>697</v>
      </c>
      <c r="B113" s="875" t="s">
        <v>1407</v>
      </c>
      <c r="C113" s="875" t="s">
        <v>713</v>
      </c>
      <c r="D113" s="875" t="s">
        <v>718</v>
      </c>
      <c r="E113" s="876">
        <v>2012</v>
      </c>
      <c r="F113" s="876" t="s">
        <v>1441</v>
      </c>
      <c r="G113" s="877" t="s">
        <v>1468</v>
      </c>
      <c r="H113" s="878" t="s">
        <v>1467</v>
      </c>
      <c r="I113" s="879" t="s">
        <v>805</v>
      </c>
      <c r="J113" s="880">
        <v>0.5</v>
      </c>
      <c r="K113" s="881">
        <v>0.5</v>
      </c>
      <c r="L113" s="882">
        <v>0.4</v>
      </c>
      <c r="M113" s="873"/>
      <c r="N113" s="848"/>
      <c r="O113" s="848"/>
      <c r="P113" s="848"/>
      <c r="Q113" s="848"/>
      <c r="R113" s="857"/>
      <c r="S113" s="857"/>
      <c r="T113" s="857"/>
    </row>
    <row r="114" spans="1:20">
      <c r="A114" s="875" t="s">
        <v>697</v>
      </c>
      <c r="B114" s="875" t="s">
        <v>1407</v>
      </c>
      <c r="C114" s="875" t="s">
        <v>713</v>
      </c>
      <c r="D114" s="875" t="s">
        <v>1024</v>
      </c>
      <c r="E114" s="876">
        <v>2012</v>
      </c>
      <c r="F114" s="876" t="s">
        <v>1441</v>
      </c>
      <c r="G114" s="877" t="s">
        <v>1468</v>
      </c>
      <c r="H114" s="878" t="s">
        <v>1467</v>
      </c>
      <c r="I114" s="879" t="s">
        <v>805</v>
      </c>
      <c r="J114" s="880">
        <v>0.5</v>
      </c>
      <c r="K114" s="881">
        <v>0.5</v>
      </c>
      <c r="L114" s="882">
        <v>0.44</v>
      </c>
      <c r="M114" s="873"/>
      <c r="N114" s="848"/>
      <c r="O114" s="848"/>
      <c r="P114" s="848"/>
      <c r="Q114" s="848"/>
      <c r="R114" s="857"/>
      <c r="S114" s="857"/>
      <c r="T114" s="857"/>
    </row>
    <row r="115" spans="1:20">
      <c r="A115" s="875" t="s">
        <v>697</v>
      </c>
      <c r="B115" s="875" t="s">
        <v>1407</v>
      </c>
      <c r="C115" s="875" t="s">
        <v>713</v>
      </c>
      <c r="D115" s="875" t="s">
        <v>716</v>
      </c>
      <c r="E115" s="876">
        <v>2012</v>
      </c>
      <c r="F115" s="876" t="s">
        <v>1441</v>
      </c>
      <c r="G115" s="877" t="s">
        <v>1468</v>
      </c>
      <c r="H115" s="878" t="s">
        <v>1467</v>
      </c>
      <c r="I115" s="879" t="s">
        <v>805</v>
      </c>
      <c r="J115" s="880">
        <v>0.5</v>
      </c>
      <c r="K115" s="881">
        <v>0.5</v>
      </c>
      <c r="L115" s="882">
        <v>0.45</v>
      </c>
      <c r="M115" s="873"/>
      <c r="N115" s="848"/>
      <c r="O115" s="848"/>
      <c r="P115" s="848"/>
      <c r="Q115" s="848"/>
      <c r="R115" s="857"/>
      <c r="S115" s="857"/>
      <c r="T115" s="857"/>
    </row>
    <row r="116" spans="1:20">
      <c r="A116" s="875" t="s">
        <v>697</v>
      </c>
      <c r="B116" s="875" t="s">
        <v>1407</v>
      </c>
      <c r="C116" s="875" t="s">
        <v>713</v>
      </c>
      <c r="D116" s="875" t="s">
        <v>714</v>
      </c>
      <c r="E116" s="876">
        <v>2012</v>
      </c>
      <c r="F116" s="876" t="s">
        <v>1441</v>
      </c>
      <c r="G116" s="877" t="s">
        <v>1468</v>
      </c>
      <c r="H116" s="878" t="s">
        <v>1467</v>
      </c>
      <c r="I116" s="879" t="s">
        <v>805</v>
      </c>
      <c r="J116" s="880">
        <v>0.5</v>
      </c>
      <c r="K116" s="881">
        <v>0.5</v>
      </c>
      <c r="L116" s="882">
        <v>0.48</v>
      </c>
      <c r="M116" s="873"/>
      <c r="N116" s="848"/>
      <c r="O116" s="848"/>
      <c r="P116" s="848"/>
      <c r="Q116" s="848"/>
      <c r="R116" s="857"/>
      <c r="S116" s="857"/>
      <c r="T116" s="857"/>
    </row>
    <row r="117" spans="1:20">
      <c r="A117" s="875" t="s">
        <v>697</v>
      </c>
      <c r="B117" s="875" t="s">
        <v>1407</v>
      </c>
      <c r="C117" s="875" t="s">
        <v>713</v>
      </c>
      <c r="D117" s="875" t="s">
        <v>717</v>
      </c>
      <c r="E117" s="876">
        <v>2012</v>
      </c>
      <c r="F117" s="876" t="s">
        <v>1441</v>
      </c>
      <c r="G117" s="877" t="s">
        <v>1468</v>
      </c>
      <c r="H117" s="878" t="s">
        <v>1467</v>
      </c>
      <c r="I117" s="879" t="s">
        <v>805</v>
      </c>
      <c r="J117" s="880">
        <v>0.5</v>
      </c>
      <c r="K117" s="881">
        <v>0.5</v>
      </c>
      <c r="L117" s="882">
        <v>0.71</v>
      </c>
      <c r="M117" s="873"/>
      <c r="N117" s="848"/>
      <c r="O117" s="848"/>
      <c r="P117" s="848"/>
      <c r="Q117" s="848"/>
      <c r="R117" s="857"/>
      <c r="S117" s="857"/>
      <c r="T117" s="857"/>
    </row>
    <row r="118" spans="1:20">
      <c r="A118" s="875" t="s">
        <v>697</v>
      </c>
      <c r="B118" s="875" t="s">
        <v>1407</v>
      </c>
      <c r="C118" s="875" t="s">
        <v>713</v>
      </c>
      <c r="D118" s="875" t="s">
        <v>712</v>
      </c>
      <c r="E118" s="876">
        <v>2012</v>
      </c>
      <c r="F118" s="876" t="s">
        <v>1441</v>
      </c>
      <c r="G118" s="877" t="s">
        <v>1468</v>
      </c>
      <c r="H118" s="878" t="s">
        <v>1467</v>
      </c>
      <c r="I118" s="879" t="s">
        <v>805</v>
      </c>
      <c r="J118" s="880">
        <v>0.5</v>
      </c>
      <c r="K118" s="881">
        <v>0.5</v>
      </c>
      <c r="L118" s="882">
        <v>0.28999999999999998</v>
      </c>
      <c r="M118" s="873"/>
      <c r="N118" s="848"/>
      <c r="O118" s="848"/>
      <c r="P118" s="848"/>
      <c r="Q118" s="848"/>
      <c r="R118" s="857"/>
      <c r="S118" s="857"/>
      <c r="T118" s="857"/>
    </row>
    <row r="119" spans="1:20">
      <c r="A119" s="875" t="s">
        <v>697</v>
      </c>
      <c r="B119" s="875" t="s">
        <v>1407</v>
      </c>
      <c r="C119" s="875" t="s">
        <v>713</v>
      </c>
      <c r="D119" s="875" t="s">
        <v>715</v>
      </c>
      <c r="E119" s="876">
        <v>2012</v>
      </c>
      <c r="F119" s="876" t="s">
        <v>1441</v>
      </c>
      <c r="G119" s="877" t="s">
        <v>1468</v>
      </c>
      <c r="H119" s="878" t="s">
        <v>1467</v>
      </c>
      <c r="I119" s="879" t="s">
        <v>805</v>
      </c>
      <c r="J119" s="880">
        <v>0.5</v>
      </c>
      <c r="K119" s="881">
        <v>0.5</v>
      </c>
      <c r="L119" s="882">
        <v>0.47</v>
      </c>
      <c r="M119" s="873"/>
      <c r="N119" s="848"/>
      <c r="O119" s="848"/>
      <c r="P119" s="848"/>
      <c r="Q119" s="848"/>
      <c r="R119" s="857"/>
      <c r="S119" s="857"/>
      <c r="T119" s="857"/>
    </row>
    <row r="120" spans="1:20">
      <c r="A120" s="875" t="s">
        <v>697</v>
      </c>
      <c r="B120" s="875" t="s">
        <v>1407</v>
      </c>
      <c r="C120" s="875" t="s">
        <v>827</v>
      </c>
      <c r="D120" s="875" t="s">
        <v>710</v>
      </c>
      <c r="E120" s="876">
        <v>2012</v>
      </c>
      <c r="F120" s="876" t="s">
        <v>1441</v>
      </c>
      <c r="G120" s="877" t="s">
        <v>1468</v>
      </c>
      <c r="H120" s="878" t="s">
        <v>1467</v>
      </c>
      <c r="I120" s="879" t="s">
        <v>805</v>
      </c>
      <c r="J120" s="880">
        <v>0.5</v>
      </c>
      <c r="K120" s="881">
        <v>0.5</v>
      </c>
      <c r="L120" s="882">
        <v>0</v>
      </c>
      <c r="M120" s="873"/>
      <c r="N120" s="848"/>
      <c r="O120" s="848"/>
      <c r="P120" s="848"/>
      <c r="Q120" s="848"/>
      <c r="R120" s="857"/>
      <c r="S120" s="857"/>
      <c r="T120" s="857"/>
    </row>
    <row r="121" spans="1:20">
      <c r="A121" s="875" t="s">
        <v>697</v>
      </c>
      <c r="B121" s="875" t="s">
        <v>1407</v>
      </c>
      <c r="C121" s="875" t="s">
        <v>827</v>
      </c>
      <c r="D121" s="875" t="s">
        <v>1442</v>
      </c>
      <c r="E121" s="876">
        <v>2012</v>
      </c>
      <c r="F121" s="876" t="s">
        <v>828</v>
      </c>
      <c r="G121" s="877" t="s">
        <v>1468</v>
      </c>
      <c r="H121" s="878" t="s">
        <v>1467</v>
      </c>
      <c r="I121" s="879" t="s">
        <v>805</v>
      </c>
      <c r="J121" s="880">
        <v>1</v>
      </c>
      <c r="K121" s="881">
        <v>1</v>
      </c>
      <c r="L121" s="882">
        <v>0</v>
      </c>
      <c r="M121" s="873"/>
      <c r="N121" s="848"/>
      <c r="O121" s="848"/>
      <c r="P121" s="848"/>
      <c r="Q121" s="848"/>
      <c r="R121" s="857"/>
      <c r="S121" s="857"/>
      <c r="T121" s="857"/>
    </row>
    <row r="122" spans="1:20">
      <c r="A122" s="875" t="s">
        <v>697</v>
      </c>
      <c r="B122" s="875" t="s">
        <v>1407</v>
      </c>
      <c r="C122" s="875" t="s">
        <v>827</v>
      </c>
      <c r="D122" s="875" t="s">
        <v>830</v>
      </c>
      <c r="E122" s="876">
        <v>2012</v>
      </c>
      <c r="F122" s="876" t="s">
        <v>1441</v>
      </c>
      <c r="G122" s="877" t="s">
        <v>1468</v>
      </c>
      <c r="H122" s="878" t="s">
        <v>1467</v>
      </c>
      <c r="I122" s="879" t="s">
        <v>805</v>
      </c>
      <c r="J122" s="880">
        <v>0.5</v>
      </c>
      <c r="K122" s="881">
        <v>0.5</v>
      </c>
      <c r="L122" s="882">
        <v>0</v>
      </c>
      <c r="M122" s="873"/>
      <c r="N122" s="848"/>
      <c r="O122" s="848"/>
      <c r="P122" s="848"/>
      <c r="Q122" s="848"/>
      <c r="R122" s="857"/>
      <c r="S122" s="857"/>
      <c r="T122" s="857"/>
    </row>
    <row r="123" spans="1:20">
      <c r="A123" s="875" t="s">
        <v>697</v>
      </c>
      <c r="B123" s="875" t="s">
        <v>1407</v>
      </c>
      <c r="C123" s="875" t="s">
        <v>827</v>
      </c>
      <c r="D123" s="875" t="s">
        <v>709</v>
      </c>
      <c r="E123" s="876">
        <v>2012</v>
      </c>
      <c r="F123" s="876" t="s">
        <v>1441</v>
      </c>
      <c r="G123" s="877" t="s">
        <v>1468</v>
      </c>
      <c r="H123" s="878" t="s">
        <v>1467</v>
      </c>
      <c r="I123" s="879" t="s">
        <v>805</v>
      </c>
      <c r="J123" s="880">
        <v>0.5</v>
      </c>
      <c r="K123" s="881">
        <v>0.5</v>
      </c>
      <c r="L123" s="882">
        <v>0</v>
      </c>
      <c r="M123" s="873"/>
      <c r="N123" s="848"/>
      <c r="O123" s="848"/>
      <c r="P123" s="848"/>
      <c r="Q123" s="848"/>
      <c r="R123" s="857"/>
      <c r="S123" s="857"/>
      <c r="T123" s="857"/>
    </row>
    <row r="124" spans="1:20">
      <c r="A124" s="875" t="s">
        <v>697</v>
      </c>
      <c r="B124" s="875" t="s">
        <v>1407</v>
      </c>
      <c r="C124" s="875" t="s">
        <v>719</v>
      </c>
      <c r="D124" s="875" t="s">
        <v>722</v>
      </c>
      <c r="E124" s="876">
        <v>2012</v>
      </c>
      <c r="F124" s="876" t="s">
        <v>1441</v>
      </c>
      <c r="G124" s="877" t="s">
        <v>1469</v>
      </c>
      <c r="H124" s="878" t="s">
        <v>1467</v>
      </c>
      <c r="I124" s="879" t="s">
        <v>805</v>
      </c>
      <c r="J124" s="880">
        <v>0.37</v>
      </c>
      <c r="K124" s="881">
        <v>0.37</v>
      </c>
      <c r="L124" s="882">
        <v>0.12</v>
      </c>
      <c r="M124" s="873"/>
      <c r="N124" s="848"/>
      <c r="O124" s="848"/>
      <c r="P124" s="848"/>
      <c r="Q124" s="848"/>
      <c r="R124" s="857"/>
      <c r="S124" s="857"/>
      <c r="T124" s="857"/>
    </row>
    <row r="125" spans="1:20">
      <c r="A125" s="875" t="s">
        <v>697</v>
      </c>
      <c r="B125" s="875" t="s">
        <v>1407</v>
      </c>
      <c r="C125" s="875" t="s">
        <v>719</v>
      </c>
      <c r="D125" s="875" t="s">
        <v>720</v>
      </c>
      <c r="E125" s="876">
        <v>2012</v>
      </c>
      <c r="F125" s="876" t="s">
        <v>1441</v>
      </c>
      <c r="G125" s="877" t="s">
        <v>1469</v>
      </c>
      <c r="H125" s="878" t="s">
        <v>1467</v>
      </c>
      <c r="I125" s="879" t="s">
        <v>805</v>
      </c>
      <c r="J125" s="880">
        <v>0.36</v>
      </c>
      <c r="K125" s="881">
        <v>0.36</v>
      </c>
      <c r="L125" s="882">
        <v>0.04</v>
      </c>
      <c r="M125" s="873"/>
      <c r="N125" s="848"/>
      <c r="O125" s="848"/>
      <c r="P125" s="848"/>
      <c r="Q125" s="848"/>
      <c r="R125" s="857"/>
      <c r="S125" s="857"/>
      <c r="T125" s="857"/>
    </row>
    <row r="126" spans="1:20">
      <c r="A126" s="875" t="s">
        <v>697</v>
      </c>
      <c r="B126" s="875" t="s">
        <v>1407</v>
      </c>
      <c r="C126" s="875" t="s">
        <v>719</v>
      </c>
      <c r="D126" s="875" t="s">
        <v>721</v>
      </c>
      <c r="E126" s="876">
        <v>2012</v>
      </c>
      <c r="F126" s="876" t="s">
        <v>1441</v>
      </c>
      <c r="G126" s="877" t="s">
        <v>1469</v>
      </c>
      <c r="H126" s="878" t="s">
        <v>1467</v>
      </c>
      <c r="I126" s="879" t="s">
        <v>805</v>
      </c>
      <c r="J126" s="880">
        <v>0.37</v>
      </c>
      <c r="K126" s="881">
        <v>0.37</v>
      </c>
      <c r="L126" s="882">
        <v>0.12</v>
      </c>
      <c r="M126" s="873"/>
      <c r="N126" s="848"/>
      <c r="O126" s="848"/>
      <c r="P126" s="848"/>
      <c r="Q126" s="848"/>
      <c r="R126" s="857"/>
      <c r="S126" s="857"/>
      <c r="T126" s="857"/>
    </row>
    <row r="127" spans="1:20">
      <c r="A127" s="875" t="s">
        <v>697</v>
      </c>
      <c r="B127" s="875" t="s">
        <v>1407</v>
      </c>
      <c r="C127" s="875" t="s">
        <v>713</v>
      </c>
      <c r="D127" s="875" t="s">
        <v>711</v>
      </c>
      <c r="E127" s="876">
        <v>2012</v>
      </c>
      <c r="F127" s="876" t="s">
        <v>1441</v>
      </c>
      <c r="G127" s="877" t="s">
        <v>1469</v>
      </c>
      <c r="H127" s="878" t="s">
        <v>1467</v>
      </c>
      <c r="I127" s="879" t="s">
        <v>805</v>
      </c>
      <c r="J127" s="880">
        <v>0.32</v>
      </c>
      <c r="K127" s="881">
        <v>0.32</v>
      </c>
      <c r="L127" s="882">
        <v>0.4</v>
      </c>
      <c r="M127" s="873"/>
      <c r="N127" s="848"/>
      <c r="O127" s="848"/>
      <c r="P127" s="848"/>
      <c r="Q127" s="848"/>
      <c r="R127" s="857"/>
      <c r="S127" s="857"/>
      <c r="T127" s="857"/>
    </row>
    <row r="128" spans="1:20">
      <c r="A128" s="875" t="s">
        <v>697</v>
      </c>
      <c r="B128" s="875" t="s">
        <v>1407</v>
      </c>
      <c r="C128" s="875" t="s">
        <v>713</v>
      </c>
      <c r="D128" s="875" t="s">
        <v>718</v>
      </c>
      <c r="E128" s="876">
        <v>2012</v>
      </c>
      <c r="F128" s="876" t="s">
        <v>1441</v>
      </c>
      <c r="G128" s="877" t="s">
        <v>1469</v>
      </c>
      <c r="H128" s="878" t="s">
        <v>1467</v>
      </c>
      <c r="I128" s="879" t="s">
        <v>805</v>
      </c>
      <c r="J128" s="880">
        <v>0.35</v>
      </c>
      <c r="K128" s="881">
        <v>0.35</v>
      </c>
      <c r="L128" s="882">
        <v>0.12</v>
      </c>
      <c r="M128" s="873"/>
      <c r="N128" s="848"/>
      <c r="O128" s="848"/>
      <c r="P128" s="848"/>
      <c r="Q128" s="848"/>
      <c r="R128" s="857"/>
      <c r="S128" s="857"/>
      <c r="T128" s="857"/>
    </row>
    <row r="129" spans="1:20">
      <c r="A129" s="875" t="s">
        <v>697</v>
      </c>
      <c r="B129" s="875" t="s">
        <v>1407</v>
      </c>
      <c r="C129" s="875" t="s">
        <v>713</v>
      </c>
      <c r="D129" s="875" t="s">
        <v>1024</v>
      </c>
      <c r="E129" s="876">
        <v>2012</v>
      </c>
      <c r="F129" s="876" t="s">
        <v>1441</v>
      </c>
      <c r="G129" s="877" t="s">
        <v>1469</v>
      </c>
      <c r="H129" s="878" t="s">
        <v>1467</v>
      </c>
      <c r="I129" s="879" t="s">
        <v>805</v>
      </c>
      <c r="J129" s="880">
        <v>0.31</v>
      </c>
      <c r="K129" s="881">
        <v>0.31</v>
      </c>
      <c r="L129" s="882">
        <v>0.16</v>
      </c>
      <c r="M129" s="873"/>
      <c r="N129" s="848"/>
      <c r="O129" s="848"/>
      <c r="P129" s="848"/>
      <c r="Q129" s="848"/>
      <c r="R129" s="857"/>
      <c r="S129" s="857"/>
      <c r="T129" s="857"/>
    </row>
    <row r="130" spans="1:20">
      <c r="A130" s="875" t="s">
        <v>697</v>
      </c>
      <c r="B130" s="875" t="s">
        <v>1407</v>
      </c>
      <c r="C130" s="875" t="s">
        <v>713</v>
      </c>
      <c r="D130" s="875" t="s">
        <v>716</v>
      </c>
      <c r="E130" s="876">
        <v>2012</v>
      </c>
      <c r="F130" s="876" t="s">
        <v>1441</v>
      </c>
      <c r="G130" s="877" t="s">
        <v>1469</v>
      </c>
      <c r="H130" s="878" t="s">
        <v>1467</v>
      </c>
      <c r="I130" s="879" t="s">
        <v>805</v>
      </c>
      <c r="J130" s="880">
        <v>0.27</v>
      </c>
      <c r="K130" s="881">
        <v>0.27</v>
      </c>
      <c r="L130" s="882">
        <v>0.19</v>
      </c>
      <c r="M130" s="873"/>
      <c r="N130" s="848"/>
      <c r="O130" s="848"/>
      <c r="P130" s="848"/>
      <c r="Q130" s="848"/>
      <c r="R130" s="857"/>
      <c r="S130" s="857"/>
      <c r="T130" s="857"/>
    </row>
    <row r="131" spans="1:20">
      <c r="A131" s="875" t="s">
        <v>697</v>
      </c>
      <c r="B131" s="875" t="s">
        <v>1407</v>
      </c>
      <c r="C131" s="875" t="s">
        <v>713</v>
      </c>
      <c r="D131" s="875" t="s">
        <v>714</v>
      </c>
      <c r="E131" s="876">
        <v>2012</v>
      </c>
      <c r="F131" s="876" t="s">
        <v>1441</v>
      </c>
      <c r="G131" s="877" t="s">
        <v>1469</v>
      </c>
      <c r="H131" s="878" t="s">
        <v>1467</v>
      </c>
      <c r="I131" s="879" t="s">
        <v>805</v>
      </c>
      <c r="J131" s="880">
        <v>0.28000000000000003</v>
      </c>
      <c r="K131" s="881">
        <v>0.28000000000000003</v>
      </c>
      <c r="L131" s="882">
        <v>0.18</v>
      </c>
      <c r="M131" s="873"/>
      <c r="N131" s="848"/>
      <c r="O131" s="848"/>
      <c r="P131" s="848"/>
      <c r="Q131" s="848"/>
      <c r="R131" s="857"/>
      <c r="S131" s="857"/>
      <c r="T131" s="857"/>
    </row>
    <row r="132" spans="1:20">
      <c r="A132" s="875" t="s">
        <v>697</v>
      </c>
      <c r="B132" s="875" t="s">
        <v>1407</v>
      </c>
      <c r="C132" s="875" t="s">
        <v>713</v>
      </c>
      <c r="D132" s="875" t="s">
        <v>717</v>
      </c>
      <c r="E132" s="876">
        <v>2012</v>
      </c>
      <c r="F132" s="876" t="s">
        <v>1441</v>
      </c>
      <c r="G132" s="877" t="s">
        <v>1469</v>
      </c>
      <c r="H132" s="878" t="s">
        <v>1467</v>
      </c>
      <c r="I132" s="879" t="s">
        <v>805</v>
      </c>
      <c r="J132" s="880">
        <v>0.28000000000000003</v>
      </c>
      <c r="K132" s="881">
        <v>0.28000000000000003</v>
      </c>
      <c r="L132" s="882">
        <v>0.32</v>
      </c>
      <c r="M132" s="873"/>
      <c r="N132" s="848"/>
      <c r="O132" s="848"/>
      <c r="P132" s="848"/>
      <c r="Q132" s="848"/>
      <c r="R132" s="857"/>
      <c r="S132" s="857"/>
      <c r="T132" s="857"/>
    </row>
    <row r="133" spans="1:20">
      <c r="A133" s="875" t="s">
        <v>697</v>
      </c>
      <c r="B133" s="875" t="s">
        <v>1407</v>
      </c>
      <c r="C133" s="875" t="s">
        <v>713</v>
      </c>
      <c r="D133" s="875" t="s">
        <v>712</v>
      </c>
      <c r="E133" s="876">
        <v>2012</v>
      </c>
      <c r="F133" s="876" t="s">
        <v>1441</v>
      </c>
      <c r="G133" s="877" t="s">
        <v>1469</v>
      </c>
      <c r="H133" s="878" t="s">
        <v>1467</v>
      </c>
      <c r="I133" s="879" t="s">
        <v>805</v>
      </c>
      <c r="J133" s="880">
        <v>0.28999999999999998</v>
      </c>
      <c r="K133" s="881">
        <v>0.28999999999999998</v>
      </c>
      <c r="L133" s="882">
        <v>0.25</v>
      </c>
      <c r="M133" s="873"/>
      <c r="N133" s="848"/>
      <c r="O133" s="848"/>
      <c r="P133" s="848"/>
      <c r="Q133" s="848"/>
      <c r="R133" s="857"/>
      <c r="S133" s="857"/>
      <c r="T133" s="857"/>
    </row>
    <row r="134" spans="1:20">
      <c r="A134" s="875" t="s">
        <v>697</v>
      </c>
      <c r="B134" s="875" t="s">
        <v>1407</v>
      </c>
      <c r="C134" s="875" t="s">
        <v>713</v>
      </c>
      <c r="D134" s="875" t="s">
        <v>715</v>
      </c>
      <c r="E134" s="876">
        <v>2012</v>
      </c>
      <c r="F134" s="876" t="s">
        <v>1441</v>
      </c>
      <c r="G134" s="877" t="s">
        <v>1469</v>
      </c>
      <c r="H134" s="878" t="s">
        <v>1467</v>
      </c>
      <c r="I134" s="879" t="s">
        <v>805</v>
      </c>
      <c r="J134" s="880">
        <v>0.28000000000000003</v>
      </c>
      <c r="K134" s="881">
        <v>0.28000000000000003</v>
      </c>
      <c r="L134" s="882">
        <v>0.19</v>
      </c>
      <c r="M134" s="873"/>
      <c r="N134" s="848"/>
      <c r="O134" s="848"/>
      <c r="P134" s="848"/>
      <c r="Q134" s="848"/>
      <c r="R134" s="857"/>
      <c r="S134" s="857"/>
      <c r="T134" s="857"/>
    </row>
    <row r="135" spans="1:20">
      <c r="A135" s="875" t="s">
        <v>697</v>
      </c>
      <c r="B135" s="875" t="s">
        <v>1407</v>
      </c>
      <c r="C135" s="875" t="s">
        <v>827</v>
      </c>
      <c r="D135" s="875" t="s">
        <v>710</v>
      </c>
      <c r="E135" s="876">
        <v>2012</v>
      </c>
      <c r="F135" s="876" t="s">
        <v>1441</v>
      </c>
      <c r="G135" s="877" t="s">
        <v>1469</v>
      </c>
      <c r="H135" s="878" t="s">
        <v>1467</v>
      </c>
      <c r="I135" s="879" t="s">
        <v>805</v>
      </c>
      <c r="J135" s="880">
        <v>0.3</v>
      </c>
      <c r="K135" s="881">
        <v>0.3</v>
      </c>
      <c r="L135" s="882">
        <v>0</v>
      </c>
      <c r="M135" s="873"/>
      <c r="N135" s="848"/>
      <c r="O135" s="848"/>
      <c r="P135" s="848"/>
      <c r="Q135" s="848"/>
      <c r="R135" s="857"/>
      <c r="S135" s="857"/>
      <c r="T135" s="857"/>
    </row>
    <row r="136" spans="1:20">
      <c r="A136" s="875" t="s">
        <v>697</v>
      </c>
      <c r="B136" s="875" t="s">
        <v>1407</v>
      </c>
      <c r="C136" s="875" t="s">
        <v>827</v>
      </c>
      <c r="D136" s="875" t="s">
        <v>1442</v>
      </c>
      <c r="E136" s="876">
        <v>2012</v>
      </c>
      <c r="F136" s="876" t="s">
        <v>828</v>
      </c>
      <c r="G136" s="877" t="s">
        <v>1469</v>
      </c>
      <c r="H136" s="878" t="s">
        <v>1467</v>
      </c>
      <c r="I136" s="879" t="s">
        <v>805</v>
      </c>
      <c r="J136" s="880">
        <v>1</v>
      </c>
      <c r="K136" s="881">
        <v>1</v>
      </c>
      <c r="L136" s="882">
        <v>0</v>
      </c>
      <c r="M136" s="873"/>
      <c r="N136" s="848"/>
      <c r="O136" s="848"/>
      <c r="P136" s="848"/>
      <c r="Q136" s="848"/>
      <c r="R136" s="857"/>
      <c r="S136" s="857"/>
      <c r="T136" s="857"/>
    </row>
    <row r="137" spans="1:20">
      <c r="A137" s="875" t="s">
        <v>697</v>
      </c>
      <c r="B137" s="875" t="s">
        <v>1407</v>
      </c>
      <c r="C137" s="875" t="s">
        <v>827</v>
      </c>
      <c r="D137" s="875" t="s">
        <v>830</v>
      </c>
      <c r="E137" s="876">
        <v>2012</v>
      </c>
      <c r="F137" s="876" t="s">
        <v>1441</v>
      </c>
      <c r="G137" s="877" t="s">
        <v>1469</v>
      </c>
      <c r="H137" s="878" t="s">
        <v>1467</v>
      </c>
      <c r="I137" s="879" t="s">
        <v>805</v>
      </c>
      <c r="J137" s="880">
        <v>0.31</v>
      </c>
      <c r="K137" s="881">
        <v>0.31</v>
      </c>
      <c r="L137" s="882">
        <v>0.42</v>
      </c>
      <c r="M137" s="873"/>
      <c r="N137" s="848"/>
      <c r="O137" s="848"/>
      <c r="P137" s="848"/>
      <c r="Q137" s="848"/>
      <c r="R137" s="857"/>
      <c r="S137" s="857"/>
      <c r="T137" s="857"/>
    </row>
    <row r="138" spans="1:20">
      <c r="A138" s="875" t="s">
        <v>697</v>
      </c>
      <c r="B138" s="875" t="s">
        <v>1407</v>
      </c>
      <c r="C138" s="875" t="s">
        <v>827</v>
      </c>
      <c r="D138" s="875" t="s">
        <v>709</v>
      </c>
      <c r="E138" s="876">
        <v>2012</v>
      </c>
      <c r="F138" s="876" t="s">
        <v>1441</v>
      </c>
      <c r="G138" s="877" t="s">
        <v>1469</v>
      </c>
      <c r="H138" s="878" t="s">
        <v>1467</v>
      </c>
      <c r="I138" s="879" t="s">
        <v>805</v>
      </c>
      <c r="J138" s="880">
        <v>0.31</v>
      </c>
      <c r="K138" s="881">
        <v>0.31</v>
      </c>
      <c r="L138" s="882">
        <v>0.55000000000000004</v>
      </c>
      <c r="M138" s="873"/>
      <c r="N138" s="848"/>
      <c r="O138" s="848"/>
      <c r="P138" s="848"/>
      <c r="Q138" s="848"/>
      <c r="R138" s="857"/>
      <c r="S138" s="857"/>
      <c r="T138" s="857"/>
    </row>
    <row r="139" spans="1:20">
      <c r="A139" s="875" t="s">
        <v>697</v>
      </c>
      <c r="B139" s="875" t="s">
        <v>1407</v>
      </c>
      <c r="C139" s="875" t="s">
        <v>719</v>
      </c>
      <c r="D139" s="875" t="s">
        <v>722</v>
      </c>
      <c r="E139" s="876">
        <v>2012</v>
      </c>
      <c r="F139" s="876" t="s">
        <v>1441</v>
      </c>
      <c r="G139" s="877" t="s">
        <v>1470</v>
      </c>
      <c r="H139" s="878" t="s">
        <v>1465</v>
      </c>
      <c r="I139" s="879" t="s">
        <v>805</v>
      </c>
      <c r="J139" s="880">
        <v>1</v>
      </c>
      <c r="K139" s="881">
        <v>1</v>
      </c>
      <c r="L139" s="882">
        <v>0</v>
      </c>
      <c r="M139" s="873"/>
      <c r="N139" s="848"/>
      <c r="O139" s="848"/>
      <c r="P139" s="848"/>
      <c r="Q139" s="848"/>
      <c r="R139" s="857"/>
      <c r="S139" s="857"/>
      <c r="T139" s="857"/>
    </row>
    <row r="140" spans="1:20">
      <c r="A140" s="875" t="s">
        <v>697</v>
      </c>
      <c r="B140" s="875" t="s">
        <v>1407</v>
      </c>
      <c r="C140" s="875" t="s">
        <v>719</v>
      </c>
      <c r="D140" s="875" t="s">
        <v>720</v>
      </c>
      <c r="E140" s="876">
        <v>2012</v>
      </c>
      <c r="F140" s="876" t="s">
        <v>1441</v>
      </c>
      <c r="G140" s="877" t="s">
        <v>1470</v>
      </c>
      <c r="H140" s="878" t="s">
        <v>1465</v>
      </c>
      <c r="I140" s="879" t="s">
        <v>805</v>
      </c>
      <c r="J140" s="880">
        <v>1</v>
      </c>
      <c r="K140" s="881">
        <v>1</v>
      </c>
      <c r="L140" s="882">
        <v>0</v>
      </c>
      <c r="M140" s="873"/>
      <c r="N140" s="848"/>
      <c r="O140" s="848"/>
      <c r="P140" s="848"/>
      <c r="Q140" s="848"/>
      <c r="R140" s="857"/>
      <c r="S140" s="857"/>
      <c r="T140" s="857"/>
    </row>
    <row r="141" spans="1:20">
      <c r="A141" s="875" t="s">
        <v>697</v>
      </c>
      <c r="B141" s="875" t="s">
        <v>1407</v>
      </c>
      <c r="C141" s="875" t="s">
        <v>719</v>
      </c>
      <c r="D141" s="875" t="s">
        <v>721</v>
      </c>
      <c r="E141" s="876">
        <v>2012</v>
      </c>
      <c r="F141" s="876" t="s">
        <v>1441</v>
      </c>
      <c r="G141" s="877" t="s">
        <v>1470</v>
      </c>
      <c r="H141" s="878" t="s">
        <v>1465</v>
      </c>
      <c r="I141" s="879" t="s">
        <v>805</v>
      </c>
      <c r="J141" s="880">
        <v>1</v>
      </c>
      <c r="K141" s="881">
        <v>1</v>
      </c>
      <c r="L141" s="882">
        <v>0</v>
      </c>
      <c r="M141" s="873"/>
      <c r="N141" s="848"/>
      <c r="O141" s="848"/>
      <c r="P141" s="848"/>
      <c r="Q141" s="848"/>
      <c r="R141" s="857"/>
      <c r="S141" s="857"/>
      <c r="T141" s="857"/>
    </row>
    <row r="142" spans="1:20">
      <c r="A142" s="875" t="s">
        <v>697</v>
      </c>
      <c r="B142" s="875" t="s">
        <v>1407</v>
      </c>
      <c r="C142" s="875" t="s">
        <v>713</v>
      </c>
      <c r="D142" s="875" t="s">
        <v>711</v>
      </c>
      <c r="E142" s="876">
        <v>2012</v>
      </c>
      <c r="F142" s="876" t="s">
        <v>1441</v>
      </c>
      <c r="G142" s="877" t="s">
        <v>1470</v>
      </c>
      <c r="H142" s="878" t="s">
        <v>1465</v>
      </c>
      <c r="I142" s="879" t="s">
        <v>805</v>
      </c>
      <c r="J142" s="880">
        <v>1</v>
      </c>
      <c r="K142" s="881">
        <v>1</v>
      </c>
      <c r="L142" s="882">
        <v>0</v>
      </c>
      <c r="M142" s="873"/>
      <c r="N142" s="848"/>
      <c r="O142" s="848"/>
      <c r="P142" s="848"/>
      <c r="Q142" s="848"/>
      <c r="R142" s="857"/>
      <c r="S142" s="857"/>
      <c r="T142" s="857"/>
    </row>
    <row r="143" spans="1:20">
      <c r="A143" s="875" t="s">
        <v>697</v>
      </c>
      <c r="B143" s="875" t="s">
        <v>1407</v>
      </c>
      <c r="C143" s="875" t="s">
        <v>713</v>
      </c>
      <c r="D143" s="875" t="s">
        <v>718</v>
      </c>
      <c r="E143" s="876">
        <v>2012</v>
      </c>
      <c r="F143" s="876" t="s">
        <v>1441</v>
      </c>
      <c r="G143" s="877" t="s">
        <v>1470</v>
      </c>
      <c r="H143" s="878" t="s">
        <v>1465</v>
      </c>
      <c r="I143" s="879" t="s">
        <v>805</v>
      </c>
      <c r="J143" s="880">
        <v>1</v>
      </c>
      <c r="K143" s="881">
        <v>1</v>
      </c>
      <c r="L143" s="882">
        <v>0</v>
      </c>
      <c r="M143" s="873"/>
      <c r="N143" s="848"/>
      <c r="O143" s="848"/>
      <c r="P143" s="848"/>
      <c r="Q143" s="848"/>
      <c r="R143" s="857"/>
      <c r="S143" s="857"/>
      <c r="T143" s="857"/>
    </row>
    <row r="144" spans="1:20">
      <c r="A144" s="875" t="s">
        <v>697</v>
      </c>
      <c r="B144" s="875" t="s">
        <v>1407</v>
      </c>
      <c r="C144" s="875" t="s">
        <v>713</v>
      </c>
      <c r="D144" s="875" t="s">
        <v>1024</v>
      </c>
      <c r="E144" s="876">
        <v>2012</v>
      </c>
      <c r="F144" s="876" t="s">
        <v>1441</v>
      </c>
      <c r="G144" s="877" t="s">
        <v>1470</v>
      </c>
      <c r="H144" s="878" t="s">
        <v>1465</v>
      </c>
      <c r="I144" s="879" t="s">
        <v>805</v>
      </c>
      <c r="J144" s="880">
        <v>1</v>
      </c>
      <c r="K144" s="881">
        <v>1</v>
      </c>
      <c r="L144" s="882">
        <v>0</v>
      </c>
      <c r="M144" s="873"/>
      <c r="N144" s="848"/>
      <c r="O144" s="848"/>
      <c r="P144" s="848"/>
      <c r="Q144" s="848"/>
      <c r="R144" s="857"/>
      <c r="S144" s="857"/>
      <c r="T144" s="857"/>
    </row>
    <row r="145" spans="1:20">
      <c r="A145" s="875" t="s">
        <v>697</v>
      </c>
      <c r="B145" s="875" t="s">
        <v>1407</v>
      </c>
      <c r="C145" s="875" t="s">
        <v>713</v>
      </c>
      <c r="D145" s="875" t="s">
        <v>716</v>
      </c>
      <c r="E145" s="876">
        <v>2012</v>
      </c>
      <c r="F145" s="876" t="s">
        <v>1441</v>
      </c>
      <c r="G145" s="877" t="s">
        <v>1470</v>
      </c>
      <c r="H145" s="878" t="s">
        <v>1465</v>
      </c>
      <c r="I145" s="879" t="s">
        <v>805</v>
      </c>
      <c r="J145" s="880">
        <v>1</v>
      </c>
      <c r="K145" s="881">
        <v>1</v>
      </c>
      <c r="L145" s="882">
        <v>0</v>
      </c>
      <c r="M145" s="873"/>
      <c r="N145" s="848"/>
      <c r="O145" s="848"/>
      <c r="P145" s="848"/>
      <c r="Q145" s="848"/>
      <c r="R145" s="857"/>
      <c r="S145" s="857"/>
      <c r="T145" s="857"/>
    </row>
    <row r="146" spans="1:20">
      <c r="A146" s="875" t="s">
        <v>697</v>
      </c>
      <c r="B146" s="875" t="s">
        <v>1407</v>
      </c>
      <c r="C146" s="875" t="s">
        <v>713</v>
      </c>
      <c r="D146" s="875" t="s">
        <v>714</v>
      </c>
      <c r="E146" s="876">
        <v>2012</v>
      </c>
      <c r="F146" s="876" t="s">
        <v>1441</v>
      </c>
      <c r="G146" s="877" t="s">
        <v>1470</v>
      </c>
      <c r="H146" s="878" t="s">
        <v>1465</v>
      </c>
      <c r="I146" s="879" t="s">
        <v>805</v>
      </c>
      <c r="J146" s="880">
        <v>1</v>
      </c>
      <c r="K146" s="881">
        <v>1</v>
      </c>
      <c r="L146" s="882">
        <v>0</v>
      </c>
      <c r="M146" s="873"/>
      <c r="N146" s="848"/>
      <c r="O146" s="848"/>
      <c r="P146" s="848"/>
      <c r="Q146" s="848"/>
      <c r="R146" s="857"/>
      <c r="S146" s="857"/>
      <c r="T146" s="857"/>
    </row>
    <row r="147" spans="1:20">
      <c r="A147" s="875" t="s">
        <v>697</v>
      </c>
      <c r="B147" s="875" t="s">
        <v>1407</v>
      </c>
      <c r="C147" s="875" t="s">
        <v>713</v>
      </c>
      <c r="D147" s="875" t="s">
        <v>717</v>
      </c>
      <c r="E147" s="876">
        <v>2012</v>
      </c>
      <c r="F147" s="876" t="s">
        <v>1441</v>
      </c>
      <c r="G147" s="877" t="s">
        <v>1470</v>
      </c>
      <c r="H147" s="878" t="s">
        <v>1465</v>
      </c>
      <c r="I147" s="879" t="s">
        <v>805</v>
      </c>
      <c r="J147" s="880">
        <v>1</v>
      </c>
      <c r="K147" s="881">
        <v>1</v>
      </c>
      <c r="L147" s="882">
        <v>0</v>
      </c>
      <c r="M147" s="873"/>
      <c r="N147" s="848"/>
      <c r="O147" s="848"/>
      <c r="P147" s="848"/>
      <c r="Q147" s="848"/>
      <c r="R147" s="857"/>
      <c r="S147" s="857"/>
      <c r="T147" s="857"/>
    </row>
    <row r="148" spans="1:20">
      <c r="A148" s="875" t="s">
        <v>697</v>
      </c>
      <c r="B148" s="875" t="s">
        <v>1407</v>
      </c>
      <c r="C148" s="875" t="s">
        <v>713</v>
      </c>
      <c r="D148" s="875" t="s">
        <v>712</v>
      </c>
      <c r="E148" s="876">
        <v>2012</v>
      </c>
      <c r="F148" s="876" t="s">
        <v>1441</v>
      </c>
      <c r="G148" s="877" t="s">
        <v>1470</v>
      </c>
      <c r="H148" s="878" t="s">
        <v>1465</v>
      </c>
      <c r="I148" s="879" t="s">
        <v>805</v>
      </c>
      <c r="J148" s="880">
        <v>1</v>
      </c>
      <c r="K148" s="881">
        <v>1</v>
      </c>
      <c r="L148" s="882">
        <v>0</v>
      </c>
      <c r="M148" s="873"/>
      <c r="N148" s="848"/>
      <c r="O148" s="848"/>
      <c r="P148" s="848"/>
      <c r="Q148" s="848"/>
      <c r="R148" s="857"/>
      <c r="S148" s="857"/>
      <c r="T148" s="857"/>
    </row>
    <row r="149" spans="1:20">
      <c r="A149" s="875" t="s">
        <v>697</v>
      </c>
      <c r="B149" s="875" t="s">
        <v>1407</v>
      </c>
      <c r="C149" s="875" t="s">
        <v>713</v>
      </c>
      <c r="D149" s="875" t="s">
        <v>715</v>
      </c>
      <c r="E149" s="876">
        <v>2012</v>
      </c>
      <c r="F149" s="876" t="s">
        <v>1441</v>
      </c>
      <c r="G149" s="877" t="s">
        <v>1470</v>
      </c>
      <c r="H149" s="878" t="s">
        <v>1465</v>
      </c>
      <c r="I149" s="879" t="s">
        <v>805</v>
      </c>
      <c r="J149" s="880">
        <v>1</v>
      </c>
      <c r="K149" s="881">
        <v>1</v>
      </c>
      <c r="L149" s="882">
        <v>0</v>
      </c>
      <c r="M149" s="873"/>
      <c r="N149" s="848"/>
      <c r="O149" s="848"/>
      <c r="P149" s="848"/>
      <c r="Q149" s="848"/>
      <c r="R149" s="857"/>
      <c r="S149" s="857"/>
      <c r="T149" s="857"/>
    </row>
    <row r="150" spans="1:20">
      <c r="A150" s="875" t="s">
        <v>697</v>
      </c>
      <c r="B150" s="875" t="s">
        <v>1407</v>
      </c>
      <c r="C150" s="875" t="s">
        <v>827</v>
      </c>
      <c r="D150" s="875" t="s">
        <v>710</v>
      </c>
      <c r="E150" s="876">
        <v>2012</v>
      </c>
      <c r="F150" s="876" t="s">
        <v>1441</v>
      </c>
      <c r="G150" s="877" t="s">
        <v>1470</v>
      </c>
      <c r="H150" s="878" t="s">
        <v>1465</v>
      </c>
      <c r="I150" s="879" t="s">
        <v>805</v>
      </c>
      <c r="J150" s="880">
        <v>1</v>
      </c>
      <c r="K150" s="881">
        <v>1</v>
      </c>
      <c r="L150" s="882">
        <v>0</v>
      </c>
      <c r="M150" s="873"/>
      <c r="N150" s="848"/>
      <c r="O150" s="848"/>
      <c r="P150" s="848"/>
      <c r="Q150" s="848"/>
      <c r="R150" s="857"/>
      <c r="S150" s="857"/>
      <c r="T150" s="857"/>
    </row>
    <row r="151" spans="1:20">
      <c r="A151" s="875" t="s">
        <v>697</v>
      </c>
      <c r="B151" s="875" t="s">
        <v>1407</v>
      </c>
      <c r="C151" s="875" t="s">
        <v>827</v>
      </c>
      <c r="D151" s="875" t="s">
        <v>1442</v>
      </c>
      <c r="E151" s="876">
        <v>2012</v>
      </c>
      <c r="F151" s="876" t="s">
        <v>828</v>
      </c>
      <c r="G151" s="877" t="s">
        <v>1470</v>
      </c>
      <c r="H151" s="878" t="s">
        <v>1465</v>
      </c>
      <c r="I151" s="879" t="s">
        <v>805</v>
      </c>
      <c r="J151" s="880">
        <v>1</v>
      </c>
      <c r="K151" s="881">
        <v>1</v>
      </c>
      <c r="L151" s="882">
        <v>0</v>
      </c>
      <c r="M151" s="873"/>
      <c r="N151" s="848"/>
      <c r="O151" s="848"/>
      <c r="P151" s="848"/>
      <c r="Q151" s="848"/>
      <c r="R151" s="857"/>
      <c r="S151" s="857"/>
      <c r="T151" s="857"/>
    </row>
    <row r="152" spans="1:20">
      <c r="A152" s="875" t="s">
        <v>697</v>
      </c>
      <c r="B152" s="875" t="s">
        <v>1407</v>
      </c>
      <c r="C152" s="875" t="s">
        <v>827</v>
      </c>
      <c r="D152" s="875" t="s">
        <v>830</v>
      </c>
      <c r="E152" s="876">
        <v>2012</v>
      </c>
      <c r="F152" s="876" t="s">
        <v>1441</v>
      </c>
      <c r="G152" s="877" t="s">
        <v>1470</v>
      </c>
      <c r="H152" s="878" t="s">
        <v>1465</v>
      </c>
      <c r="I152" s="879" t="s">
        <v>805</v>
      </c>
      <c r="J152" s="880">
        <v>1</v>
      </c>
      <c r="K152" s="881">
        <v>1</v>
      </c>
      <c r="L152" s="882">
        <v>0</v>
      </c>
      <c r="M152" s="873"/>
      <c r="N152" s="848"/>
      <c r="O152" s="848"/>
      <c r="P152" s="848"/>
      <c r="Q152" s="848"/>
      <c r="R152" s="857"/>
      <c r="S152" s="857"/>
      <c r="T152" s="857"/>
    </row>
    <row r="153" spans="1:20">
      <c r="A153" s="875" t="s">
        <v>697</v>
      </c>
      <c r="B153" s="875" t="s">
        <v>1407</v>
      </c>
      <c r="C153" s="875" t="s">
        <v>827</v>
      </c>
      <c r="D153" s="875" t="s">
        <v>709</v>
      </c>
      <c r="E153" s="876">
        <v>2012</v>
      </c>
      <c r="F153" s="876" t="s">
        <v>1441</v>
      </c>
      <c r="G153" s="877" t="s">
        <v>1470</v>
      </c>
      <c r="H153" s="878" t="s">
        <v>1465</v>
      </c>
      <c r="I153" s="879" t="s">
        <v>805</v>
      </c>
      <c r="J153" s="880">
        <v>1</v>
      </c>
      <c r="K153" s="881">
        <v>1</v>
      </c>
      <c r="L153" s="882">
        <v>0</v>
      </c>
      <c r="M153" s="873"/>
      <c r="N153" s="848"/>
      <c r="O153" s="848"/>
      <c r="P153" s="848"/>
      <c r="Q153" s="848"/>
      <c r="R153" s="857"/>
      <c r="S153" s="857"/>
      <c r="T153" s="857"/>
    </row>
    <row r="154" spans="1:20">
      <c r="A154" s="860"/>
      <c r="B154" s="848"/>
      <c r="C154" s="848"/>
      <c r="D154" s="848"/>
      <c r="E154" s="860"/>
      <c r="F154" s="853"/>
      <c r="G154" s="848"/>
      <c r="H154" s="848"/>
      <c r="I154" s="853"/>
      <c r="J154" s="848"/>
      <c r="K154" s="848"/>
      <c r="L154" s="848"/>
      <c r="M154" s="848"/>
      <c r="N154" s="848"/>
      <c r="O154" s="848"/>
      <c r="P154" s="848"/>
      <c r="Q154" s="848"/>
      <c r="R154" s="857" t="s">
        <v>1471</v>
      </c>
      <c r="S154" s="857"/>
      <c r="T154" s="857" t="s">
        <v>1472</v>
      </c>
    </row>
    <row r="155" spans="1:20">
      <c r="A155" s="848" t="s">
        <v>1473</v>
      </c>
      <c r="B155" s="848"/>
      <c r="C155" s="848"/>
      <c r="D155" s="848"/>
      <c r="E155" s="848"/>
      <c r="F155" s="848"/>
      <c r="G155" s="848"/>
      <c r="H155" s="848"/>
      <c r="I155" s="848"/>
      <c r="J155" s="848"/>
      <c r="K155" s="848"/>
      <c r="L155" s="848"/>
      <c r="M155" s="848"/>
      <c r="N155" s="848"/>
      <c r="O155" s="848"/>
      <c r="P155" s="848"/>
      <c r="Q155" s="848"/>
      <c r="R155" s="857" t="s">
        <v>1474</v>
      </c>
      <c r="S155" s="857"/>
      <c r="T155" s="857"/>
    </row>
    <row r="156" spans="1:20">
      <c r="A156" s="861" t="s">
        <v>1475</v>
      </c>
      <c r="B156" s="848"/>
      <c r="C156" s="848"/>
      <c r="D156" s="848"/>
      <c r="E156" s="848"/>
      <c r="F156" s="848"/>
      <c r="G156" s="848"/>
      <c r="H156" s="848"/>
      <c r="I156" s="848"/>
      <c r="J156" s="848"/>
      <c r="K156" s="848"/>
      <c r="L156" s="848"/>
      <c r="M156" s="848"/>
      <c r="N156" s="848"/>
      <c r="O156" s="848"/>
      <c r="P156" s="848"/>
      <c r="Q156" s="848"/>
      <c r="R156" s="857" t="s">
        <v>1476</v>
      </c>
      <c r="S156" s="857"/>
      <c r="T156" s="857"/>
    </row>
    <row r="157" spans="1:20">
      <c r="A157" s="866" t="s">
        <v>1033</v>
      </c>
      <c r="B157" s="848"/>
      <c r="C157" s="848"/>
      <c r="D157" s="848"/>
      <c r="E157" s="848"/>
      <c r="F157" s="848"/>
      <c r="G157" s="848"/>
      <c r="H157" s="848"/>
      <c r="I157" s="848"/>
      <c r="J157" s="848"/>
      <c r="K157" s="848"/>
      <c r="L157" s="848"/>
      <c r="M157" s="848"/>
      <c r="N157" s="848"/>
      <c r="O157" s="848"/>
      <c r="P157" s="848"/>
      <c r="Q157" s="848"/>
      <c r="R157" s="857" t="s">
        <v>1477</v>
      </c>
      <c r="S157" s="857"/>
      <c r="T157" s="857"/>
    </row>
    <row r="158" spans="1:20">
      <c r="A158" s="849" t="s">
        <v>1478</v>
      </c>
      <c r="B158" s="848"/>
      <c r="C158" s="848"/>
      <c r="D158" s="848"/>
      <c r="E158" s="848"/>
      <c r="F158" s="848"/>
      <c r="G158" s="848"/>
      <c r="H158" s="848"/>
      <c r="I158" s="848"/>
      <c r="J158" s="848"/>
      <c r="K158" s="848"/>
      <c r="L158" s="848"/>
      <c r="M158" s="848"/>
      <c r="N158" s="848"/>
      <c r="O158" s="848"/>
      <c r="P158" s="848"/>
      <c r="Q158" s="848"/>
      <c r="R158" s="857" t="s">
        <v>1479</v>
      </c>
      <c r="S158" s="857"/>
      <c r="T158" s="857"/>
    </row>
    <row r="159" spans="1:20" ht="15">
      <c r="A159" s="864"/>
      <c r="B159" s="848"/>
      <c r="C159" s="848"/>
      <c r="D159" s="848"/>
      <c r="E159" s="848"/>
      <c r="F159" s="848"/>
      <c r="G159" s="848"/>
      <c r="H159" s="848"/>
      <c r="I159" s="848"/>
      <c r="J159" s="848"/>
      <c r="K159" s="848"/>
      <c r="L159" s="848"/>
      <c r="M159" s="848"/>
      <c r="N159" s="848"/>
      <c r="O159" s="848"/>
      <c r="P159" s="848"/>
      <c r="Q159" s="848"/>
      <c r="R159" s="857" t="s">
        <v>1480</v>
      </c>
      <c r="S159" s="857"/>
      <c r="T159" s="857"/>
    </row>
  </sheetData>
  <customSheetViews>
    <customSheetView guid="{1A05CC46-E8C1-47E6-B06E-E341483B0B83}" showPageBreaks="1" fitToPage="1" printArea="1" topLeftCell="F1">
      <selection activeCell="D88" sqref="D88"/>
      <pageMargins left="0.78749999999999998" right="0.78749999999999998" top="1.0527777777777778" bottom="1.0527777777777778" header="0.78749999999999998" footer="0.78749999999999998"/>
      <pageSetup paperSize="9" scale="33" firstPageNumber="0" orientation="portrait" horizontalDpi="300" verticalDpi="300" r:id="rId1"/>
      <headerFooter alignWithMargins="0">
        <oddHeader>&amp;C&amp;"Times New Roman,Normal"&amp;12&amp;A</oddHeader>
        <oddFooter>&amp;L&amp;F&amp;C&amp;"Times New Roman,Regular"&amp;12&amp;A&amp;R&amp;D</oddFooter>
      </headerFooter>
    </customSheetView>
    <customSheetView guid="{7665AB54-3FD1-4E19-96C0-77A2754FE0B5}" showPageBreaks="1" fitToPage="1" printArea="1" showRuler="0" topLeftCell="F1">
      <selection activeCell="D88" sqref="D88"/>
      <pageMargins left="0.78749999999999998" right="0.78749999999999998" top="1.0527777777777778" bottom="1.0527777777777778" header="0.78749999999999998" footer="0.78749999999999998"/>
      <pageSetup paperSize="9" scale="40" firstPageNumber="0" orientation="portrait" horizontalDpi="300" verticalDpi="300"/>
      <headerFooter alignWithMargins="0">
        <oddHeader>&amp;C&amp;"Times New Roman,Normal"&amp;12&amp;A</oddHeader>
        <oddFooter>&amp;L&amp;F&amp;C&amp;"Times New Roman,Regular"&amp;12&amp;A&amp;R&amp;D</oddFooter>
      </headerFooter>
    </customSheetView>
    <customSheetView guid="{07C8CEEF-9046-4EF8-9C0B-911B65CC3011}" showPageBreaks="1" fitToPage="1" printArea="1">
      <pane ySplit="3" topLeftCell="A82" activePane="bottomLeft" state="frozenSplit"/>
      <selection pane="bottomLeft" activeCell="C38" sqref="C38"/>
      <pageMargins left="0.78749999999999998" right="0.78749999999999998" top="1.0527777777777778" bottom="1.0527777777777778" header="0.78749999999999998" footer="0.78749999999999998"/>
      <pageSetup paperSize="9" scale="33" firstPageNumber="0" orientation="portrait" horizontalDpi="300" verticalDpi="300" r:id="rId2"/>
      <headerFooter alignWithMargins="0">
        <oddHeader>&amp;C&amp;"Times New Roman,Normal"&amp;12&amp;A</oddHeader>
        <oddFooter>&amp;L&amp;F&amp;C&amp;"Times New Roman,Regular"&amp;12&amp;A&amp;R&amp;D</oddFooter>
      </headerFooter>
    </customSheetView>
  </customSheetViews>
  <phoneticPr fontId="47" type="noConversion"/>
  <pageMargins left="0.78749999999999998" right="0.78749999999999998" top="1.0527777777777778" bottom="1.0527777777777778" header="0.78749999999999998" footer="0.78749999999999998"/>
  <pageSetup paperSize="9" scale="33" firstPageNumber="0" orientation="portrait" horizontalDpi="300" verticalDpi="300" r:id="rId3"/>
  <headerFooter alignWithMargins="0">
    <oddHeader>&amp;C&amp;"Times New Roman,Normal"&amp;12&amp;A</oddHeader>
    <oddFooter>&amp;L&amp;F&amp;C&amp;"Times New Roman,Regular"&amp;12&amp;A&amp;R&amp;D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zoomScale="85" zoomScaleNormal="85" workbookViewId="0">
      <selection activeCell="B14" sqref="B14"/>
    </sheetView>
  </sheetViews>
  <sheetFormatPr defaultColWidth="11.5703125" defaultRowHeight="12.75"/>
  <cols>
    <col min="1" max="1" width="10.5703125" style="1" customWidth="1"/>
    <col min="2" max="2" width="15.140625" style="1" customWidth="1"/>
    <col min="3" max="3" width="25.85546875" style="45" customWidth="1"/>
    <col min="4" max="4" width="14.7109375" style="1" customWidth="1"/>
    <col min="5" max="5" width="16.5703125" style="1" customWidth="1"/>
    <col min="6" max="6" width="24.85546875" style="1" customWidth="1"/>
    <col min="7" max="7" width="21.7109375" style="1" customWidth="1"/>
    <col min="8" max="8" width="10.42578125" style="1" customWidth="1"/>
    <col min="9" max="9" width="15" style="1" customWidth="1"/>
    <col min="10" max="10" width="11.85546875" style="1" customWidth="1"/>
    <col min="11" max="11" width="10.140625" style="1" customWidth="1"/>
    <col min="12" max="13" width="10.5703125" style="1" customWidth="1"/>
    <col min="14" max="14" width="17.5703125" style="1" customWidth="1"/>
    <col min="15" max="15" width="17.85546875" style="1" customWidth="1"/>
    <col min="16" max="16" width="18.140625" style="1" customWidth="1"/>
    <col min="17" max="17" width="11.5703125" style="45" customWidth="1"/>
    <col min="18" max="16384" width="11.5703125" style="1"/>
  </cols>
  <sheetData>
    <row r="1" spans="1:17" s="50" customFormat="1" ht="22.15" customHeight="1" thickBot="1">
      <c r="A1" s="46" t="s">
        <v>831</v>
      </c>
      <c r="B1" s="46"/>
      <c r="C1" s="47"/>
      <c r="D1" s="46"/>
      <c r="E1" s="46"/>
      <c r="F1" s="46"/>
      <c r="G1" s="46"/>
      <c r="H1" s="46"/>
      <c r="I1" s="46"/>
      <c r="J1" s="46"/>
      <c r="K1" s="46"/>
      <c r="L1" s="46"/>
      <c r="M1" s="48"/>
      <c r="N1" s="49" t="s">
        <v>750</v>
      </c>
      <c r="O1" s="263" t="s">
        <v>761</v>
      </c>
      <c r="Q1" s="270"/>
    </row>
    <row r="2" spans="1:17" s="50" customFormat="1" ht="20.100000000000001" customHeight="1" thickBot="1">
      <c r="A2" s="51"/>
      <c r="B2" s="51"/>
      <c r="C2" s="52"/>
      <c r="D2" s="51"/>
      <c r="E2" s="51"/>
      <c r="F2" s="51"/>
      <c r="G2" s="51"/>
      <c r="H2" s="51"/>
      <c r="I2" s="51"/>
      <c r="J2" s="51"/>
      <c r="K2" s="51"/>
      <c r="L2" s="51"/>
      <c r="M2" s="53"/>
      <c r="N2" s="34"/>
      <c r="O2" s="54"/>
      <c r="Q2" s="270"/>
    </row>
    <row r="3" spans="1:17" s="55" customFormat="1" ht="37.35" customHeight="1" thickBot="1">
      <c r="A3" s="42" t="s">
        <v>752</v>
      </c>
      <c r="B3" s="42" t="s">
        <v>832</v>
      </c>
      <c r="C3" s="244" t="s">
        <v>766</v>
      </c>
      <c r="D3" s="203" t="s">
        <v>833</v>
      </c>
      <c r="E3" s="203" t="s">
        <v>834</v>
      </c>
      <c r="F3" s="203" t="s">
        <v>835</v>
      </c>
      <c r="G3" s="203" t="s">
        <v>836</v>
      </c>
      <c r="H3" s="245" t="s">
        <v>837</v>
      </c>
      <c r="I3" s="245" t="s">
        <v>838</v>
      </c>
      <c r="J3" s="245" t="s">
        <v>839</v>
      </c>
      <c r="K3" s="245" t="s">
        <v>840</v>
      </c>
      <c r="L3" s="245" t="s">
        <v>841</v>
      </c>
      <c r="M3" s="245" t="s">
        <v>842</v>
      </c>
      <c r="N3" s="203" t="s">
        <v>843</v>
      </c>
      <c r="O3" s="203" t="s">
        <v>844</v>
      </c>
      <c r="Q3" s="271"/>
    </row>
    <row r="4" spans="1:17" s="6" customFormat="1">
      <c r="A4" s="256" t="s">
        <v>697</v>
      </c>
      <c r="B4" s="257" t="s">
        <v>511</v>
      </c>
      <c r="C4" s="258" t="s">
        <v>851</v>
      </c>
      <c r="D4" s="393" t="s">
        <v>417</v>
      </c>
      <c r="E4" s="260" t="s">
        <v>512</v>
      </c>
      <c r="F4" s="264" t="s">
        <v>472</v>
      </c>
      <c r="G4" s="258" t="s">
        <v>696</v>
      </c>
      <c r="H4" s="258">
        <v>597</v>
      </c>
      <c r="I4" s="258">
        <v>79643</v>
      </c>
      <c r="J4" s="258">
        <v>81854914</v>
      </c>
      <c r="K4" s="268" t="s">
        <v>847</v>
      </c>
      <c r="L4" s="268" t="s">
        <v>847</v>
      </c>
      <c r="M4" s="268" t="s">
        <v>847</v>
      </c>
      <c r="N4" s="260" t="s">
        <v>848</v>
      </c>
      <c r="O4" s="261" t="s">
        <v>848</v>
      </c>
      <c r="P4" s="242"/>
      <c r="Q4" s="272"/>
    </row>
    <row r="5" spans="1:17" s="6" customFormat="1">
      <c r="A5" s="256" t="s">
        <v>697</v>
      </c>
      <c r="B5" s="257" t="s">
        <v>511</v>
      </c>
      <c r="C5" s="258" t="s">
        <v>851</v>
      </c>
      <c r="D5" s="258" t="s">
        <v>418</v>
      </c>
      <c r="E5" s="260" t="s">
        <v>512</v>
      </c>
      <c r="F5" s="264" t="s">
        <v>472</v>
      </c>
      <c r="G5" s="258" t="s">
        <v>410</v>
      </c>
      <c r="H5" s="258">
        <v>196</v>
      </c>
      <c r="I5" s="258">
        <v>32286</v>
      </c>
      <c r="J5" s="258">
        <v>32285915</v>
      </c>
      <c r="K5" s="268" t="s">
        <v>847</v>
      </c>
      <c r="L5" s="268" t="s">
        <v>847</v>
      </c>
      <c r="M5" s="268" t="s">
        <v>847</v>
      </c>
      <c r="N5" s="261" t="s">
        <v>848</v>
      </c>
      <c r="O5" s="261" t="s">
        <v>848</v>
      </c>
      <c r="P5" s="242"/>
      <c r="Q5" s="272"/>
    </row>
    <row r="6" spans="1:17" s="6" customFormat="1">
      <c r="A6" s="256" t="s">
        <v>697</v>
      </c>
      <c r="B6" s="257" t="s">
        <v>511</v>
      </c>
      <c r="C6" s="258" t="s">
        <v>409</v>
      </c>
      <c r="D6" s="258" t="s">
        <v>409</v>
      </c>
      <c r="E6" s="260" t="s">
        <v>512</v>
      </c>
      <c r="F6" s="264" t="s">
        <v>472</v>
      </c>
      <c r="G6" s="258" t="s">
        <v>410</v>
      </c>
      <c r="H6" s="258">
        <v>198</v>
      </c>
      <c r="I6" s="258">
        <v>16903</v>
      </c>
      <c r="J6" s="258">
        <v>11781833</v>
      </c>
      <c r="K6" s="268" t="s">
        <v>847</v>
      </c>
      <c r="L6" s="268" t="s">
        <v>847</v>
      </c>
      <c r="M6" s="268" t="s">
        <v>847</v>
      </c>
      <c r="N6" s="261" t="s">
        <v>848</v>
      </c>
      <c r="O6" s="261" t="s">
        <v>848</v>
      </c>
      <c r="P6" s="242"/>
      <c r="Q6" s="272"/>
    </row>
    <row r="7" spans="1:17" s="6" customFormat="1">
      <c r="A7" s="256" t="s">
        <v>697</v>
      </c>
      <c r="B7" s="257" t="s">
        <v>511</v>
      </c>
      <c r="C7" s="258" t="s">
        <v>409</v>
      </c>
      <c r="D7" s="258" t="s">
        <v>409</v>
      </c>
      <c r="E7" s="260" t="s">
        <v>513</v>
      </c>
      <c r="F7" s="264" t="s">
        <v>526</v>
      </c>
      <c r="G7" s="258" t="s">
        <v>411</v>
      </c>
      <c r="H7" s="258">
        <v>105</v>
      </c>
      <c r="I7" s="258">
        <v>550</v>
      </c>
      <c r="J7" s="258">
        <v>548315</v>
      </c>
      <c r="K7" s="268" t="s">
        <v>847</v>
      </c>
      <c r="L7" s="268" t="s">
        <v>848</v>
      </c>
      <c r="M7" s="268" t="s">
        <v>848</v>
      </c>
      <c r="N7" s="261" t="s">
        <v>848</v>
      </c>
      <c r="O7" s="261" t="s">
        <v>848</v>
      </c>
      <c r="P7" s="242"/>
      <c r="Q7" s="272"/>
    </row>
    <row r="8" spans="1:17" s="262" customFormat="1">
      <c r="A8" s="256" t="s">
        <v>697</v>
      </c>
      <c r="B8" s="257" t="s">
        <v>511</v>
      </c>
      <c r="C8" s="258" t="s">
        <v>409</v>
      </c>
      <c r="D8" s="258" t="s">
        <v>409</v>
      </c>
      <c r="E8" s="247" t="s">
        <v>514</v>
      </c>
      <c r="F8" s="265" t="s">
        <v>427</v>
      </c>
      <c r="G8" s="258" t="s">
        <v>428</v>
      </c>
      <c r="H8" s="258">
        <v>26</v>
      </c>
      <c r="I8" s="258">
        <v>48</v>
      </c>
      <c r="J8" s="258">
        <v>192128</v>
      </c>
      <c r="K8" s="268" t="s">
        <v>847</v>
      </c>
      <c r="L8" s="268" t="s">
        <v>848</v>
      </c>
      <c r="M8" s="268" t="s">
        <v>848</v>
      </c>
      <c r="N8" s="259" t="s">
        <v>848</v>
      </c>
      <c r="O8" s="259" t="s">
        <v>848</v>
      </c>
      <c r="P8" s="242"/>
      <c r="Q8" s="273"/>
    </row>
    <row r="9" spans="1:17" s="253" customFormat="1">
      <c r="A9" s="248" t="s">
        <v>697</v>
      </c>
      <c r="B9" s="249" t="s">
        <v>511</v>
      </c>
      <c r="C9" s="250" t="s">
        <v>409</v>
      </c>
      <c r="D9" s="250" t="s">
        <v>409</v>
      </c>
      <c r="E9" s="251" t="s">
        <v>850</v>
      </c>
      <c r="F9" s="266" t="s">
        <v>427</v>
      </c>
      <c r="G9" s="258" t="s">
        <v>429</v>
      </c>
      <c r="H9" s="250">
        <v>12</v>
      </c>
      <c r="I9" s="250">
        <v>5</v>
      </c>
      <c r="J9" s="250">
        <v>7468</v>
      </c>
      <c r="K9" s="269" t="s">
        <v>848</v>
      </c>
      <c r="L9" s="269" t="s">
        <v>848</v>
      </c>
      <c r="M9" s="269" t="s">
        <v>848</v>
      </c>
      <c r="N9" s="252" t="s">
        <v>848</v>
      </c>
      <c r="O9" s="252" t="s">
        <v>848</v>
      </c>
      <c r="P9" s="242"/>
    </row>
    <row r="10" spans="1:17" s="253" customFormat="1">
      <c r="A10" s="248" t="s">
        <v>697</v>
      </c>
      <c r="B10" s="249" t="s">
        <v>511</v>
      </c>
      <c r="C10" s="250" t="s">
        <v>409</v>
      </c>
      <c r="D10" s="250" t="s">
        <v>409</v>
      </c>
      <c r="E10" s="251" t="s">
        <v>846</v>
      </c>
      <c r="F10" s="266" t="s">
        <v>427</v>
      </c>
      <c r="G10" s="250" t="s">
        <v>430</v>
      </c>
      <c r="H10" s="250">
        <v>10</v>
      </c>
      <c r="I10" s="250">
        <v>26</v>
      </c>
      <c r="J10" s="250">
        <v>55359</v>
      </c>
      <c r="K10" s="269" t="s">
        <v>848</v>
      </c>
      <c r="L10" s="269" t="s">
        <v>848</v>
      </c>
      <c r="M10" s="269" t="s">
        <v>848</v>
      </c>
      <c r="N10" s="252" t="s">
        <v>848</v>
      </c>
      <c r="O10" s="252" t="s">
        <v>848</v>
      </c>
      <c r="P10" s="242"/>
    </row>
    <row r="11" spans="1:17" s="253" customFormat="1">
      <c r="A11" s="248" t="s">
        <v>697</v>
      </c>
      <c r="B11" s="249" t="s">
        <v>511</v>
      </c>
      <c r="C11" s="250" t="s">
        <v>409</v>
      </c>
      <c r="D11" s="250" t="s">
        <v>409</v>
      </c>
      <c r="E11" s="254" t="s">
        <v>473</v>
      </c>
      <c r="F11" s="267" t="s">
        <v>469</v>
      </c>
      <c r="G11" s="258" t="s">
        <v>474</v>
      </c>
      <c r="H11" s="250">
        <v>1</v>
      </c>
      <c r="I11" s="250">
        <v>0</v>
      </c>
      <c r="J11" s="250">
        <v>781</v>
      </c>
      <c r="K11" s="269" t="s">
        <v>848</v>
      </c>
      <c r="L11" s="269" t="s">
        <v>848</v>
      </c>
      <c r="M11" s="269" t="s">
        <v>848</v>
      </c>
      <c r="N11" s="255" t="s">
        <v>848</v>
      </c>
      <c r="O11" s="255" t="s">
        <v>848</v>
      </c>
      <c r="P11" s="242"/>
    </row>
    <row r="12" spans="1:17" s="253" customFormat="1">
      <c r="A12" s="248" t="s">
        <v>697</v>
      </c>
      <c r="B12" s="249" t="s">
        <v>511</v>
      </c>
      <c r="C12" s="250" t="s">
        <v>409</v>
      </c>
      <c r="D12" s="250" t="s">
        <v>409</v>
      </c>
      <c r="E12" s="251" t="s">
        <v>515</v>
      </c>
      <c r="F12" s="266" t="s">
        <v>427</v>
      </c>
      <c r="G12" s="250" t="s">
        <v>431</v>
      </c>
      <c r="H12" s="250">
        <v>1</v>
      </c>
      <c r="I12" s="250">
        <v>2</v>
      </c>
      <c r="J12" s="250">
        <v>7193</v>
      </c>
      <c r="K12" s="269" t="s">
        <v>848</v>
      </c>
      <c r="L12" s="269" t="s">
        <v>848</v>
      </c>
      <c r="M12" s="269" t="s">
        <v>848</v>
      </c>
      <c r="N12" s="252" t="s">
        <v>848</v>
      </c>
      <c r="O12" s="252" t="s">
        <v>848</v>
      </c>
      <c r="P12" s="242"/>
    </row>
    <row r="13" spans="1:17" s="73" customFormat="1">
      <c r="A13" s="256" t="s">
        <v>697</v>
      </c>
      <c r="B13" s="257" t="s">
        <v>511</v>
      </c>
      <c r="C13" s="258" t="s">
        <v>779</v>
      </c>
      <c r="D13" s="393" t="s">
        <v>420</v>
      </c>
      <c r="E13" s="260" t="s">
        <v>512</v>
      </c>
      <c r="F13" s="264" t="s">
        <v>472</v>
      </c>
      <c r="G13" s="258" t="s">
        <v>412</v>
      </c>
      <c r="H13" s="258">
        <v>586</v>
      </c>
      <c r="I13" s="258">
        <v>60989</v>
      </c>
      <c r="J13" s="258">
        <v>59150061</v>
      </c>
      <c r="K13" s="268" t="s">
        <v>847</v>
      </c>
      <c r="L13" s="268" t="s">
        <v>847</v>
      </c>
      <c r="M13" s="268" t="s">
        <v>847</v>
      </c>
      <c r="N13" s="261" t="s">
        <v>848</v>
      </c>
      <c r="O13" s="261" t="s">
        <v>848</v>
      </c>
      <c r="P13" s="242"/>
      <c r="Q13" s="273"/>
    </row>
    <row r="14" spans="1:17" s="73" customFormat="1">
      <c r="A14" s="256" t="s">
        <v>697</v>
      </c>
      <c r="B14" s="257" t="s">
        <v>511</v>
      </c>
      <c r="C14" s="258" t="s">
        <v>779</v>
      </c>
      <c r="D14" s="393" t="s">
        <v>423</v>
      </c>
      <c r="E14" s="247" t="s">
        <v>512</v>
      </c>
      <c r="F14" s="265" t="s">
        <v>472</v>
      </c>
      <c r="G14" s="258" t="s">
        <v>413</v>
      </c>
      <c r="H14" s="258">
        <v>61</v>
      </c>
      <c r="I14" s="258">
        <v>4056</v>
      </c>
      <c r="J14" s="258">
        <v>2359715</v>
      </c>
      <c r="K14" s="268" t="s">
        <v>847</v>
      </c>
      <c r="L14" s="268" t="s">
        <v>847</v>
      </c>
      <c r="M14" s="268" t="s">
        <v>847</v>
      </c>
      <c r="N14" s="259" t="s">
        <v>848</v>
      </c>
      <c r="O14" s="259" t="s">
        <v>848</v>
      </c>
      <c r="P14" s="242"/>
      <c r="Q14" s="273"/>
    </row>
    <row r="15" spans="1:17" s="73" customFormat="1">
      <c r="A15" s="256" t="s">
        <v>697</v>
      </c>
      <c r="B15" s="257" t="s">
        <v>511</v>
      </c>
      <c r="C15" s="258" t="s">
        <v>779</v>
      </c>
      <c r="D15" s="393" t="s">
        <v>423</v>
      </c>
      <c r="E15" s="247" t="s">
        <v>516</v>
      </c>
      <c r="F15" s="265" t="s">
        <v>472</v>
      </c>
      <c r="G15" s="258" t="s">
        <v>414</v>
      </c>
      <c r="H15" s="258">
        <v>23</v>
      </c>
      <c r="I15" s="258">
        <v>351</v>
      </c>
      <c r="J15" s="258">
        <v>533075</v>
      </c>
      <c r="K15" s="268" t="s">
        <v>847</v>
      </c>
      <c r="L15" s="268" t="s">
        <v>848</v>
      </c>
      <c r="M15" s="268" t="s">
        <v>847</v>
      </c>
      <c r="N15" s="259" t="s">
        <v>848</v>
      </c>
      <c r="O15" s="259" t="s">
        <v>848</v>
      </c>
      <c r="P15" s="242"/>
      <c r="Q15" s="273"/>
    </row>
    <row r="16" spans="1:17" s="253" customFormat="1">
      <c r="A16" s="248" t="s">
        <v>697</v>
      </c>
      <c r="B16" s="249" t="s">
        <v>511</v>
      </c>
      <c r="C16" s="250" t="s">
        <v>779</v>
      </c>
      <c r="D16" s="394" t="s">
        <v>423</v>
      </c>
      <c r="E16" s="254" t="s">
        <v>512</v>
      </c>
      <c r="F16" s="267" t="s">
        <v>472</v>
      </c>
      <c r="G16" s="250" t="s">
        <v>415</v>
      </c>
      <c r="H16" s="250">
        <v>1</v>
      </c>
      <c r="I16" s="250">
        <v>77</v>
      </c>
      <c r="J16" s="250">
        <v>118187</v>
      </c>
      <c r="K16" s="269" t="s">
        <v>848</v>
      </c>
      <c r="L16" s="269" t="s">
        <v>848</v>
      </c>
      <c r="M16" s="269" t="s">
        <v>848</v>
      </c>
      <c r="N16" s="255" t="s">
        <v>848</v>
      </c>
      <c r="O16" s="255" t="s">
        <v>848</v>
      </c>
      <c r="P16" s="242"/>
    </row>
    <row r="17" spans="1:17" s="73" customFormat="1">
      <c r="A17" s="256" t="s">
        <v>697</v>
      </c>
      <c r="B17" s="257" t="s">
        <v>511</v>
      </c>
      <c r="C17" s="258" t="s">
        <v>779</v>
      </c>
      <c r="D17" s="393" t="s">
        <v>920</v>
      </c>
      <c r="E17" s="247" t="s">
        <v>517</v>
      </c>
      <c r="F17" s="265" t="s">
        <v>471</v>
      </c>
      <c r="G17" s="258" t="s">
        <v>1041</v>
      </c>
      <c r="H17" s="258">
        <v>48</v>
      </c>
      <c r="I17" s="258">
        <v>146</v>
      </c>
      <c r="J17" s="258">
        <v>163261</v>
      </c>
      <c r="K17" s="268" t="s">
        <v>847</v>
      </c>
      <c r="L17" s="268" t="s">
        <v>847</v>
      </c>
      <c r="M17" s="268" t="s">
        <v>847</v>
      </c>
      <c r="N17" s="259" t="s">
        <v>848</v>
      </c>
      <c r="O17" s="259" t="s">
        <v>848</v>
      </c>
      <c r="P17" s="421"/>
      <c r="Q17" s="273"/>
    </row>
    <row r="18" spans="1:17" s="253" customFormat="1">
      <c r="A18" s="248" t="s">
        <v>697</v>
      </c>
      <c r="B18" s="249" t="s">
        <v>511</v>
      </c>
      <c r="C18" s="250" t="s">
        <v>779</v>
      </c>
      <c r="D18" s="394" t="s">
        <v>920</v>
      </c>
      <c r="E18" s="254" t="s">
        <v>846</v>
      </c>
      <c r="F18" s="267" t="s">
        <v>427</v>
      </c>
      <c r="G18" s="250" t="s">
        <v>432</v>
      </c>
      <c r="H18" s="250">
        <v>0</v>
      </c>
      <c r="I18" s="250">
        <v>1</v>
      </c>
      <c r="J18" s="250">
        <v>1572</v>
      </c>
      <c r="K18" s="269" t="s">
        <v>848</v>
      </c>
      <c r="L18" s="269" t="s">
        <v>848</v>
      </c>
      <c r="M18" s="269" t="s">
        <v>848</v>
      </c>
      <c r="N18" s="255" t="s">
        <v>848</v>
      </c>
      <c r="O18" s="255" t="s">
        <v>848</v>
      </c>
      <c r="P18" s="242"/>
    </row>
    <row r="19" spans="1:17" s="253" customFormat="1">
      <c r="A19" s="248" t="s">
        <v>697</v>
      </c>
      <c r="B19" s="249" t="s">
        <v>511</v>
      </c>
      <c r="C19" s="250" t="s">
        <v>779</v>
      </c>
      <c r="D19" s="394" t="s">
        <v>920</v>
      </c>
      <c r="E19" s="254" t="s">
        <v>850</v>
      </c>
      <c r="F19" s="267" t="s">
        <v>427</v>
      </c>
      <c r="G19" s="250" t="s">
        <v>433</v>
      </c>
      <c r="H19" s="250">
        <v>0</v>
      </c>
      <c r="I19" s="250">
        <v>0</v>
      </c>
      <c r="J19" s="250">
        <v>44</v>
      </c>
      <c r="K19" s="269" t="s">
        <v>848</v>
      </c>
      <c r="L19" s="269" t="s">
        <v>848</v>
      </c>
      <c r="M19" s="269" t="s">
        <v>848</v>
      </c>
      <c r="N19" s="255" t="s">
        <v>848</v>
      </c>
      <c r="O19" s="255" t="s">
        <v>848</v>
      </c>
      <c r="P19" s="242"/>
    </row>
    <row r="20" spans="1:17" s="73" customFormat="1">
      <c r="A20" s="256" t="s">
        <v>697</v>
      </c>
      <c r="B20" s="257" t="s">
        <v>511</v>
      </c>
      <c r="C20" s="258" t="s">
        <v>779</v>
      </c>
      <c r="D20" s="393" t="s">
        <v>421</v>
      </c>
      <c r="E20" s="247" t="s">
        <v>512</v>
      </c>
      <c r="F20" s="265" t="s">
        <v>427</v>
      </c>
      <c r="G20" s="258" t="s">
        <v>412</v>
      </c>
      <c r="H20" s="258">
        <v>646</v>
      </c>
      <c r="I20" s="258">
        <v>71029</v>
      </c>
      <c r="J20" s="258">
        <v>60126996</v>
      </c>
      <c r="K20" s="268" t="s">
        <v>847</v>
      </c>
      <c r="L20" s="268" t="s">
        <v>847</v>
      </c>
      <c r="M20" s="268" t="s">
        <v>847</v>
      </c>
      <c r="N20" s="259" t="s">
        <v>848</v>
      </c>
      <c r="O20" s="259" t="s">
        <v>848</v>
      </c>
      <c r="P20" s="242"/>
      <c r="Q20" s="273"/>
    </row>
    <row r="21" spans="1:17" s="253" customFormat="1">
      <c r="A21" s="248" t="s">
        <v>697</v>
      </c>
      <c r="B21" s="249" t="s">
        <v>511</v>
      </c>
      <c r="C21" s="250" t="s">
        <v>779</v>
      </c>
      <c r="D21" s="394" t="s">
        <v>421</v>
      </c>
      <c r="E21" s="254" t="s">
        <v>516</v>
      </c>
      <c r="F21" s="267" t="s">
        <v>472</v>
      </c>
      <c r="G21" s="250" t="s">
        <v>416</v>
      </c>
      <c r="H21" s="250">
        <v>3</v>
      </c>
      <c r="I21" s="250">
        <v>363</v>
      </c>
      <c r="J21" s="250">
        <v>139137</v>
      </c>
      <c r="K21" s="269" t="s">
        <v>848</v>
      </c>
      <c r="L21" s="269" t="s">
        <v>848</v>
      </c>
      <c r="M21" s="269" t="s">
        <v>848</v>
      </c>
      <c r="N21" s="255" t="s">
        <v>848</v>
      </c>
      <c r="O21" s="255" t="s">
        <v>848</v>
      </c>
      <c r="P21" s="242"/>
    </row>
    <row r="22" spans="1:17" s="253" customFormat="1">
      <c r="A22" s="248" t="s">
        <v>697</v>
      </c>
      <c r="B22" s="249" t="s">
        <v>511</v>
      </c>
      <c r="C22" s="250" t="s">
        <v>779</v>
      </c>
      <c r="D22" s="394" t="s">
        <v>421</v>
      </c>
      <c r="E22" s="254" t="s">
        <v>515</v>
      </c>
      <c r="F22" s="267" t="s">
        <v>472</v>
      </c>
      <c r="G22" s="250" t="s">
        <v>434</v>
      </c>
      <c r="H22" s="250">
        <v>1</v>
      </c>
      <c r="I22" s="250">
        <v>1</v>
      </c>
      <c r="J22" s="250">
        <v>2052</v>
      </c>
      <c r="K22" s="269" t="s">
        <v>848</v>
      </c>
      <c r="L22" s="269" t="s">
        <v>848</v>
      </c>
      <c r="M22" s="269" t="s">
        <v>848</v>
      </c>
      <c r="N22" s="255" t="s">
        <v>848</v>
      </c>
      <c r="O22" s="255" t="s">
        <v>848</v>
      </c>
      <c r="P22" s="242"/>
    </row>
    <row r="23" spans="1:17" s="73" customFormat="1">
      <c r="A23" s="256" t="s">
        <v>697</v>
      </c>
      <c r="B23" s="257" t="s">
        <v>511</v>
      </c>
      <c r="C23" s="258" t="s">
        <v>779</v>
      </c>
      <c r="D23" s="393" t="s">
        <v>921</v>
      </c>
      <c r="E23" s="247" t="s">
        <v>515</v>
      </c>
      <c r="F23" s="265" t="s">
        <v>427</v>
      </c>
      <c r="G23" s="258" t="s">
        <v>434</v>
      </c>
      <c r="H23" s="258">
        <v>119</v>
      </c>
      <c r="I23" s="258">
        <v>303</v>
      </c>
      <c r="J23" s="258">
        <v>1276174</v>
      </c>
      <c r="K23" s="268" t="s">
        <v>847</v>
      </c>
      <c r="L23" s="268" t="s">
        <v>848</v>
      </c>
      <c r="M23" s="268" t="s">
        <v>847</v>
      </c>
      <c r="N23" s="259" t="s">
        <v>848</v>
      </c>
      <c r="O23" s="259" t="s">
        <v>848</v>
      </c>
      <c r="P23" s="242"/>
      <c r="Q23" s="273"/>
    </row>
    <row r="24" spans="1:17" s="73" customFormat="1">
      <c r="A24" s="256" t="s">
        <v>697</v>
      </c>
      <c r="B24" s="257" t="s">
        <v>511</v>
      </c>
      <c r="C24" s="258" t="s">
        <v>779</v>
      </c>
      <c r="D24" s="393" t="s">
        <v>921</v>
      </c>
      <c r="E24" s="247" t="s">
        <v>512</v>
      </c>
      <c r="F24" s="265" t="s">
        <v>472</v>
      </c>
      <c r="G24" s="258" t="s">
        <v>412</v>
      </c>
      <c r="H24" s="258">
        <v>107</v>
      </c>
      <c r="I24" s="258">
        <v>5397</v>
      </c>
      <c r="J24" s="258">
        <v>2251313</v>
      </c>
      <c r="K24" s="268" t="s">
        <v>847</v>
      </c>
      <c r="L24" s="268" t="s">
        <v>847</v>
      </c>
      <c r="M24" s="268" t="s">
        <v>847</v>
      </c>
      <c r="N24" s="259" t="s">
        <v>848</v>
      </c>
      <c r="O24" s="259" t="s">
        <v>848</v>
      </c>
      <c r="P24" s="242"/>
      <c r="Q24" s="273"/>
    </row>
    <row r="25" spans="1:17" s="73" customFormat="1">
      <c r="A25" s="256" t="s">
        <v>697</v>
      </c>
      <c r="B25" s="257" t="s">
        <v>511</v>
      </c>
      <c r="C25" s="258" t="s">
        <v>779</v>
      </c>
      <c r="D25" s="393" t="s">
        <v>921</v>
      </c>
      <c r="E25" s="247" t="s">
        <v>517</v>
      </c>
      <c r="F25" s="265" t="s">
        <v>471</v>
      </c>
      <c r="G25" s="258" t="s">
        <v>1041</v>
      </c>
      <c r="H25" s="258">
        <v>80</v>
      </c>
      <c r="I25" s="258">
        <v>167</v>
      </c>
      <c r="J25" s="258">
        <v>204428</v>
      </c>
      <c r="K25" s="268" t="s">
        <v>847</v>
      </c>
      <c r="L25" s="268" t="s">
        <v>848</v>
      </c>
      <c r="M25" s="268" t="s">
        <v>848</v>
      </c>
      <c r="N25" s="259" t="s">
        <v>848</v>
      </c>
      <c r="O25" s="259" t="s">
        <v>848</v>
      </c>
      <c r="P25" s="422"/>
      <c r="Q25" s="273"/>
    </row>
    <row r="26" spans="1:17" s="73" customFormat="1">
      <c r="A26" s="256" t="s">
        <v>697</v>
      </c>
      <c r="B26" s="257" t="s">
        <v>511</v>
      </c>
      <c r="C26" s="258" t="s">
        <v>779</v>
      </c>
      <c r="D26" s="393" t="s">
        <v>921</v>
      </c>
      <c r="E26" s="247" t="s">
        <v>516</v>
      </c>
      <c r="F26" s="265" t="s">
        <v>472</v>
      </c>
      <c r="G26" s="258" t="s">
        <v>416</v>
      </c>
      <c r="H26" s="258">
        <v>33</v>
      </c>
      <c r="I26" s="258">
        <v>1959</v>
      </c>
      <c r="J26" s="258">
        <v>1245378</v>
      </c>
      <c r="K26" s="268" t="s">
        <v>847</v>
      </c>
      <c r="L26" s="268" t="s">
        <v>847</v>
      </c>
      <c r="M26" s="268" t="s">
        <v>847</v>
      </c>
      <c r="N26" s="259" t="s">
        <v>848</v>
      </c>
      <c r="O26" s="259" t="s">
        <v>848</v>
      </c>
      <c r="P26" s="242"/>
      <c r="Q26" s="273"/>
    </row>
    <row r="27" spans="1:17" s="253" customFormat="1">
      <c r="A27" s="248" t="s">
        <v>697</v>
      </c>
      <c r="B27" s="249" t="s">
        <v>511</v>
      </c>
      <c r="C27" s="250" t="s">
        <v>779</v>
      </c>
      <c r="D27" s="394" t="s">
        <v>921</v>
      </c>
      <c r="E27" s="254" t="s">
        <v>518</v>
      </c>
      <c r="F27" s="267" t="s">
        <v>427</v>
      </c>
      <c r="G27" s="250" t="s">
        <v>435</v>
      </c>
      <c r="H27" s="250">
        <v>3</v>
      </c>
      <c r="I27" s="250">
        <v>5</v>
      </c>
      <c r="J27" s="250">
        <v>14930</v>
      </c>
      <c r="K27" s="269" t="s">
        <v>848</v>
      </c>
      <c r="L27" s="269" t="s">
        <v>848</v>
      </c>
      <c r="M27" s="269" t="s">
        <v>848</v>
      </c>
      <c r="N27" s="255" t="s">
        <v>848</v>
      </c>
      <c r="O27" s="255" t="s">
        <v>848</v>
      </c>
      <c r="P27" s="242"/>
    </row>
    <row r="28" spans="1:17" s="253" customFormat="1">
      <c r="A28" s="248" t="s">
        <v>697</v>
      </c>
      <c r="B28" s="249" t="s">
        <v>511</v>
      </c>
      <c r="C28" s="250" t="s">
        <v>779</v>
      </c>
      <c r="D28" s="394" t="s">
        <v>921</v>
      </c>
      <c r="E28" s="254" t="s">
        <v>846</v>
      </c>
      <c r="F28" s="267" t="s">
        <v>427</v>
      </c>
      <c r="G28" s="250" t="s">
        <v>436</v>
      </c>
      <c r="H28" s="250">
        <v>0</v>
      </c>
      <c r="I28" s="250">
        <v>1</v>
      </c>
      <c r="J28" s="250">
        <v>680</v>
      </c>
      <c r="K28" s="269" t="s">
        <v>848</v>
      </c>
      <c r="L28" s="269" t="s">
        <v>848</v>
      </c>
      <c r="M28" s="269" t="s">
        <v>848</v>
      </c>
      <c r="N28" s="255" t="s">
        <v>848</v>
      </c>
      <c r="O28" s="255" t="s">
        <v>848</v>
      </c>
      <c r="P28" s="242"/>
    </row>
    <row r="29" spans="1:17" s="73" customFormat="1">
      <c r="A29" s="256" t="s">
        <v>697</v>
      </c>
      <c r="B29" s="257" t="s">
        <v>511</v>
      </c>
      <c r="C29" s="258" t="s">
        <v>779</v>
      </c>
      <c r="D29" s="393" t="s">
        <v>422</v>
      </c>
      <c r="E29" s="247" t="s">
        <v>517</v>
      </c>
      <c r="F29" s="265" t="s">
        <v>471</v>
      </c>
      <c r="G29" s="258" t="s">
        <v>1041</v>
      </c>
      <c r="H29" s="258">
        <v>55</v>
      </c>
      <c r="I29" s="258">
        <v>151</v>
      </c>
      <c r="J29" s="258">
        <v>189035</v>
      </c>
      <c r="K29" s="268" t="s">
        <v>847</v>
      </c>
      <c r="L29" s="268" t="s">
        <v>848</v>
      </c>
      <c r="M29" s="268" t="s">
        <v>847</v>
      </c>
      <c r="N29" s="259" t="s">
        <v>848</v>
      </c>
      <c r="O29" s="259" t="s">
        <v>848</v>
      </c>
      <c r="P29" s="422"/>
      <c r="Q29" s="273"/>
    </row>
    <row r="30" spans="1:17" s="73" customFormat="1">
      <c r="A30" s="256" t="s">
        <v>697</v>
      </c>
      <c r="B30" s="257" t="s">
        <v>511</v>
      </c>
      <c r="C30" s="258" t="s">
        <v>779</v>
      </c>
      <c r="D30" s="393" t="s">
        <v>422</v>
      </c>
      <c r="E30" s="247" t="s">
        <v>512</v>
      </c>
      <c r="F30" s="265" t="s">
        <v>472</v>
      </c>
      <c r="G30" s="258" t="s">
        <v>412</v>
      </c>
      <c r="H30" s="258">
        <v>13</v>
      </c>
      <c r="I30" s="258">
        <v>1475</v>
      </c>
      <c r="J30" s="258">
        <v>937328</v>
      </c>
      <c r="K30" s="268" t="s">
        <v>847</v>
      </c>
      <c r="L30" s="268" t="s">
        <v>847</v>
      </c>
      <c r="M30" s="268" t="s">
        <v>847</v>
      </c>
      <c r="N30" s="259" t="s">
        <v>848</v>
      </c>
      <c r="O30" s="259" t="s">
        <v>848</v>
      </c>
      <c r="P30" s="242"/>
      <c r="Q30" s="273"/>
    </row>
    <row r="31" spans="1:17" s="73" customFormat="1">
      <c r="A31" s="256" t="s">
        <v>697</v>
      </c>
      <c r="B31" s="257" t="s">
        <v>511</v>
      </c>
      <c r="C31" s="258" t="s">
        <v>779</v>
      </c>
      <c r="D31" s="393" t="s">
        <v>419</v>
      </c>
      <c r="E31" s="247" t="s">
        <v>512</v>
      </c>
      <c r="F31" s="265" t="s">
        <v>472</v>
      </c>
      <c r="G31" s="258" t="s">
        <v>412</v>
      </c>
      <c r="H31" s="258">
        <v>9</v>
      </c>
      <c r="I31" s="258">
        <v>860</v>
      </c>
      <c r="J31" s="258">
        <v>859823</v>
      </c>
      <c r="K31" s="268" t="s">
        <v>847</v>
      </c>
      <c r="L31" s="268" t="s">
        <v>847</v>
      </c>
      <c r="M31" s="268" t="s">
        <v>847</v>
      </c>
      <c r="N31" s="259" t="s">
        <v>848</v>
      </c>
      <c r="O31" s="259" t="s">
        <v>848</v>
      </c>
      <c r="P31" s="242"/>
      <c r="Q31" s="273"/>
    </row>
    <row r="32" spans="1:17" s="73" customFormat="1">
      <c r="A32" s="256" t="s">
        <v>697</v>
      </c>
      <c r="B32" s="257" t="s">
        <v>511</v>
      </c>
      <c r="C32" s="258" t="s">
        <v>777</v>
      </c>
      <c r="D32" s="393" t="s">
        <v>424</v>
      </c>
      <c r="E32" s="247" t="s">
        <v>512</v>
      </c>
      <c r="F32" s="265" t="s">
        <v>472</v>
      </c>
      <c r="G32" s="258" t="s">
        <v>412</v>
      </c>
      <c r="H32" s="258">
        <v>179</v>
      </c>
      <c r="I32" s="258">
        <v>21781</v>
      </c>
      <c r="J32" s="258">
        <v>5878341</v>
      </c>
      <c r="K32" s="268" t="s">
        <v>847</v>
      </c>
      <c r="L32" s="268" t="s">
        <v>847</v>
      </c>
      <c r="M32" s="268" t="s">
        <v>847</v>
      </c>
      <c r="N32" s="259" t="s">
        <v>848</v>
      </c>
      <c r="O32" s="259" t="s">
        <v>848</v>
      </c>
      <c r="P32" s="242"/>
      <c r="Q32" s="273"/>
    </row>
    <row r="33" spans="1:17" s="253" customFormat="1">
      <c r="A33" s="248" t="s">
        <v>697</v>
      </c>
      <c r="B33" s="249" t="s">
        <v>511</v>
      </c>
      <c r="C33" s="250" t="s">
        <v>777</v>
      </c>
      <c r="D33" s="394" t="s">
        <v>424</v>
      </c>
      <c r="E33" s="254" t="s">
        <v>473</v>
      </c>
      <c r="F33" s="267" t="s">
        <v>469</v>
      </c>
      <c r="G33" s="250" t="s">
        <v>475</v>
      </c>
      <c r="H33" s="250">
        <v>0</v>
      </c>
      <c r="I33" s="250">
        <v>0</v>
      </c>
      <c r="J33" s="250">
        <v>206</v>
      </c>
      <c r="K33" s="269" t="s">
        <v>848</v>
      </c>
      <c r="L33" s="269" t="s">
        <v>848</v>
      </c>
      <c r="M33" s="269" t="s">
        <v>848</v>
      </c>
      <c r="N33" s="255" t="s">
        <v>848</v>
      </c>
      <c r="O33" s="255" t="s">
        <v>848</v>
      </c>
      <c r="P33" s="242"/>
    </row>
    <row r="34" spans="1:17" s="73" customFormat="1">
      <c r="A34" s="256" t="s">
        <v>697</v>
      </c>
      <c r="B34" s="257" t="s">
        <v>511</v>
      </c>
      <c r="C34" s="258" t="s">
        <v>777</v>
      </c>
      <c r="D34" s="393" t="s">
        <v>57</v>
      </c>
      <c r="E34" s="247" t="s">
        <v>514</v>
      </c>
      <c r="F34" s="265" t="s">
        <v>427</v>
      </c>
      <c r="G34" s="258" t="s">
        <v>437</v>
      </c>
      <c r="H34" s="258">
        <v>232</v>
      </c>
      <c r="I34" s="258">
        <v>842</v>
      </c>
      <c r="J34" s="258">
        <v>1756729</v>
      </c>
      <c r="K34" s="268" t="s">
        <v>847</v>
      </c>
      <c r="L34" s="268" t="s">
        <v>847</v>
      </c>
      <c r="M34" s="268" t="s">
        <v>847</v>
      </c>
      <c r="N34" s="259" t="s">
        <v>848</v>
      </c>
      <c r="O34" s="259" t="s">
        <v>848</v>
      </c>
      <c r="P34" s="242"/>
      <c r="Q34" s="273"/>
    </row>
    <row r="35" spans="1:17" s="73" customFormat="1">
      <c r="A35" s="256" t="s">
        <v>697</v>
      </c>
      <c r="B35" s="257" t="s">
        <v>511</v>
      </c>
      <c r="C35" s="258" t="s">
        <v>777</v>
      </c>
      <c r="D35" s="393" t="s">
        <v>57</v>
      </c>
      <c r="E35" s="247" t="s">
        <v>514</v>
      </c>
      <c r="F35" s="265" t="s">
        <v>427</v>
      </c>
      <c r="G35" s="258" t="s">
        <v>438</v>
      </c>
      <c r="H35" s="258">
        <v>55</v>
      </c>
      <c r="I35" s="258">
        <v>182</v>
      </c>
      <c r="J35" s="258">
        <v>386213</v>
      </c>
      <c r="K35" s="268" t="s">
        <v>847</v>
      </c>
      <c r="L35" s="268" t="s">
        <v>847</v>
      </c>
      <c r="M35" s="268" t="s">
        <v>847</v>
      </c>
      <c r="N35" s="259" t="s">
        <v>848</v>
      </c>
      <c r="O35" s="259" t="s">
        <v>848</v>
      </c>
      <c r="P35" s="242"/>
      <c r="Q35" s="273"/>
    </row>
    <row r="36" spans="1:17" s="253" customFormat="1">
      <c r="A36" s="248" t="s">
        <v>697</v>
      </c>
      <c r="B36" s="249" t="s">
        <v>511</v>
      </c>
      <c r="C36" s="250" t="s">
        <v>777</v>
      </c>
      <c r="D36" s="394" t="s">
        <v>57</v>
      </c>
      <c r="E36" s="254" t="s">
        <v>846</v>
      </c>
      <c r="F36" s="267" t="s">
        <v>427</v>
      </c>
      <c r="G36" s="250" t="s">
        <v>439</v>
      </c>
      <c r="H36" s="250">
        <v>15</v>
      </c>
      <c r="I36" s="250">
        <v>32</v>
      </c>
      <c r="J36" s="250">
        <v>65268</v>
      </c>
      <c r="K36" s="269" t="s">
        <v>848</v>
      </c>
      <c r="L36" s="269" t="s">
        <v>848</v>
      </c>
      <c r="M36" s="269" t="s">
        <v>848</v>
      </c>
      <c r="N36" s="255" t="s">
        <v>848</v>
      </c>
      <c r="O36" s="255" t="s">
        <v>848</v>
      </c>
      <c r="P36" s="242"/>
    </row>
    <row r="37" spans="1:17" s="253" customFormat="1">
      <c r="A37" s="248" t="s">
        <v>697</v>
      </c>
      <c r="B37" s="249" t="s">
        <v>511</v>
      </c>
      <c r="C37" s="250" t="s">
        <v>777</v>
      </c>
      <c r="D37" s="394" t="s">
        <v>57</v>
      </c>
      <c r="E37" s="254" t="s">
        <v>846</v>
      </c>
      <c r="F37" s="267" t="s">
        <v>427</v>
      </c>
      <c r="G37" s="250" t="s">
        <v>432</v>
      </c>
      <c r="H37" s="250">
        <v>6</v>
      </c>
      <c r="I37" s="250">
        <v>8</v>
      </c>
      <c r="J37" s="250">
        <v>18293</v>
      </c>
      <c r="K37" s="269" t="s">
        <v>848</v>
      </c>
      <c r="L37" s="269" t="s">
        <v>848</v>
      </c>
      <c r="M37" s="269" t="s">
        <v>848</v>
      </c>
      <c r="N37" s="255" t="s">
        <v>848</v>
      </c>
      <c r="O37" s="255" t="s">
        <v>848</v>
      </c>
      <c r="P37" s="322"/>
    </row>
    <row r="38" spans="1:17" s="253" customFormat="1">
      <c r="A38" s="248" t="s">
        <v>697</v>
      </c>
      <c r="B38" s="249" t="s">
        <v>511</v>
      </c>
      <c r="C38" s="250" t="s">
        <v>777</v>
      </c>
      <c r="D38" s="394" t="s">
        <v>57</v>
      </c>
      <c r="E38" s="254" t="s">
        <v>514</v>
      </c>
      <c r="F38" s="267" t="s">
        <v>427</v>
      </c>
      <c r="G38" s="250" t="s">
        <v>440</v>
      </c>
      <c r="H38" s="250">
        <v>4</v>
      </c>
      <c r="I38" s="250">
        <v>9</v>
      </c>
      <c r="J38" s="250">
        <v>20274</v>
      </c>
      <c r="K38" s="269" t="s">
        <v>848</v>
      </c>
      <c r="L38" s="269" t="s">
        <v>848</v>
      </c>
      <c r="M38" s="269" t="s">
        <v>848</v>
      </c>
      <c r="N38" s="255" t="s">
        <v>848</v>
      </c>
      <c r="O38" s="255" t="s">
        <v>848</v>
      </c>
      <c r="P38" s="322"/>
    </row>
    <row r="39" spans="1:17" s="253" customFormat="1">
      <c r="A39" s="248" t="s">
        <v>697</v>
      </c>
      <c r="B39" s="249" t="s">
        <v>511</v>
      </c>
      <c r="C39" s="250" t="s">
        <v>777</v>
      </c>
      <c r="D39" s="394" t="s">
        <v>57</v>
      </c>
      <c r="E39" s="254" t="s">
        <v>514</v>
      </c>
      <c r="F39" s="267" t="s">
        <v>427</v>
      </c>
      <c r="G39" s="250" t="s">
        <v>441</v>
      </c>
      <c r="H39" s="250">
        <v>1</v>
      </c>
      <c r="I39" s="250">
        <v>3</v>
      </c>
      <c r="J39" s="250">
        <v>6174</v>
      </c>
      <c r="K39" s="269" t="s">
        <v>848</v>
      </c>
      <c r="L39" s="269" t="s">
        <v>848</v>
      </c>
      <c r="M39" s="269" t="s">
        <v>848</v>
      </c>
      <c r="N39" s="255" t="s">
        <v>848</v>
      </c>
      <c r="O39" s="255" t="s">
        <v>848</v>
      </c>
      <c r="P39" s="322"/>
    </row>
    <row r="40" spans="1:17" s="253" customFormat="1">
      <c r="A40" s="248" t="s">
        <v>697</v>
      </c>
      <c r="B40" s="249" t="s">
        <v>511</v>
      </c>
      <c r="C40" s="250" t="s">
        <v>777</v>
      </c>
      <c r="D40" s="394" t="s">
        <v>57</v>
      </c>
      <c r="E40" s="254" t="s">
        <v>850</v>
      </c>
      <c r="F40" s="267" t="s">
        <v>427</v>
      </c>
      <c r="G40" s="250" t="s">
        <v>433</v>
      </c>
      <c r="H40" s="250">
        <v>0</v>
      </c>
      <c r="I40" s="250">
        <v>0</v>
      </c>
      <c r="J40" s="250">
        <v>1375</v>
      </c>
      <c r="K40" s="269" t="s">
        <v>848</v>
      </c>
      <c r="L40" s="269" t="s">
        <v>848</v>
      </c>
      <c r="M40" s="269" t="s">
        <v>848</v>
      </c>
      <c r="N40" s="255" t="s">
        <v>848</v>
      </c>
      <c r="O40" s="255" t="s">
        <v>848</v>
      </c>
      <c r="P40" s="322"/>
    </row>
    <row r="41" spans="1:17" s="73" customFormat="1">
      <c r="A41" s="256" t="s">
        <v>697</v>
      </c>
      <c r="B41" s="257" t="s">
        <v>511</v>
      </c>
      <c r="C41" s="258" t="s">
        <v>777</v>
      </c>
      <c r="D41" s="393" t="s">
        <v>845</v>
      </c>
      <c r="E41" s="247" t="s">
        <v>514</v>
      </c>
      <c r="F41" s="265" t="s">
        <v>427</v>
      </c>
      <c r="G41" s="258" t="s">
        <v>442</v>
      </c>
      <c r="H41" s="258">
        <v>20761</v>
      </c>
      <c r="I41" s="258">
        <v>40954</v>
      </c>
      <c r="J41" s="258">
        <v>168791406</v>
      </c>
      <c r="K41" s="268" t="s">
        <v>847</v>
      </c>
      <c r="L41" s="268" t="s">
        <v>847</v>
      </c>
      <c r="M41" s="268" t="s">
        <v>847</v>
      </c>
      <c r="N41" s="259" t="s">
        <v>848</v>
      </c>
      <c r="O41" s="259" t="s">
        <v>848</v>
      </c>
      <c r="P41" s="242"/>
      <c r="Q41" s="273"/>
    </row>
    <row r="42" spans="1:17" s="73" customFormat="1">
      <c r="A42" s="256" t="s">
        <v>697</v>
      </c>
      <c r="B42" s="257" t="s">
        <v>511</v>
      </c>
      <c r="C42" s="258" t="s">
        <v>777</v>
      </c>
      <c r="D42" s="393" t="s">
        <v>845</v>
      </c>
      <c r="E42" s="247" t="s">
        <v>514</v>
      </c>
      <c r="F42" s="265" t="s">
        <v>426</v>
      </c>
      <c r="G42" s="258" t="s">
        <v>425</v>
      </c>
      <c r="H42" s="258">
        <v>18088</v>
      </c>
      <c r="I42" s="258">
        <v>16051</v>
      </c>
      <c r="J42" s="258">
        <v>62379610</v>
      </c>
      <c r="K42" s="268" t="s">
        <v>847</v>
      </c>
      <c r="L42" s="268" t="s">
        <v>847</v>
      </c>
      <c r="M42" s="268" t="s">
        <v>847</v>
      </c>
      <c r="N42" s="259" t="s">
        <v>848</v>
      </c>
      <c r="O42" s="259" t="s">
        <v>848</v>
      </c>
      <c r="P42" s="242"/>
      <c r="Q42" s="273"/>
    </row>
    <row r="43" spans="1:17" s="73" customFormat="1">
      <c r="A43" s="256" t="s">
        <v>697</v>
      </c>
      <c r="B43" s="257" t="s">
        <v>511</v>
      </c>
      <c r="C43" s="258" t="s">
        <v>777</v>
      </c>
      <c r="D43" s="393" t="s">
        <v>845</v>
      </c>
      <c r="E43" s="247" t="s">
        <v>846</v>
      </c>
      <c r="F43" s="265" t="s">
        <v>427</v>
      </c>
      <c r="G43" s="258" t="s">
        <v>436</v>
      </c>
      <c r="H43" s="258">
        <v>1569</v>
      </c>
      <c r="I43" s="258">
        <v>2270</v>
      </c>
      <c r="J43" s="258">
        <v>6124705</v>
      </c>
      <c r="K43" s="268" t="s">
        <v>847</v>
      </c>
      <c r="L43" s="268" t="s">
        <v>848</v>
      </c>
      <c r="M43" s="268" t="s">
        <v>847</v>
      </c>
      <c r="N43" s="259" t="s">
        <v>848</v>
      </c>
      <c r="O43" s="259" t="s">
        <v>848</v>
      </c>
      <c r="P43" s="242"/>
      <c r="Q43" s="273"/>
    </row>
    <row r="44" spans="1:17" s="73" customFormat="1">
      <c r="A44" s="256" t="s">
        <v>697</v>
      </c>
      <c r="B44" s="257" t="s">
        <v>511</v>
      </c>
      <c r="C44" s="258" t="s">
        <v>777</v>
      </c>
      <c r="D44" s="393" t="s">
        <v>845</v>
      </c>
      <c r="E44" s="247" t="s">
        <v>846</v>
      </c>
      <c r="F44" s="265" t="s">
        <v>470</v>
      </c>
      <c r="G44" s="258" t="s">
        <v>479</v>
      </c>
      <c r="H44" s="258">
        <v>1379</v>
      </c>
      <c r="I44" s="258">
        <v>1182</v>
      </c>
      <c r="J44" s="258">
        <v>5193111</v>
      </c>
      <c r="K44" s="268" t="s">
        <v>847</v>
      </c>
      <c r="L44" s="268" t="s">
        <v>848</v>
      </c>
      <c r="M44" s="268" t="s">
        <v>848</v>
      </c>
      <c r="N44" s="259" t="s">
        <v>848</v>
      </c>
      <c r="O44" s="259" t="s">
        <v>848</v>
      </c>
      <c r="P44" s="242"/>
      <c r="Q44" s="273"/>
    </row>
    <row r="45" spans="1:17" s="73" customFormat="1">
      <c r="A45" s="256" t="s">
        <v>697</v>
      </c>
      <c r="B45" s="257" t="s">
        <v>511</v>
      </c>
      <c r="C45" s="258" t="s">
        <v>777</v>
      </c>
      <c r="D45" s="393" t="s">
        <v>845</v>
      </c>
      <c r="E45" s="247" t="s">
        <v>513</v>
      </c>
      <c r="F45" s="265" t="s">
        <v>526</v>
      </c>
      <c r="G45" s="258" t="s">
        <v>480</v>
      </c>
      <c r="H45" s="258">
        <v>720</v>
      </c>
      <c r="I45" s="258">
        <v>793</v>
      </c>
      <c r="J45" s="258">
        <v>1157405</v>
      </c>
      <c r="K45" s="268" t="s">
        <v>847</v>
      </c>
      <c r="L45" s="268" t="s">
        <v>848</v>
      </c>
      <c r="M45" s="268" t="s">
        <v>848</v>
      </c>
      <c r="N45" s="259" t="s">
        <v>848</v>
      </c>
      <c r="O45" s="259" t="s">
        <v>848</v>
      </c>
      <c r="P45" s="421"/>
      <c r="Q45" s="273"/>
    </row>
    <row r="46" spans="1:17" s="73" customFormat="1">
      <c r="A46" s="256" t="s">
        <v>697</v>
      </c>
      <c r="B46" s="257" t="s">
        <v>511</v>
      </c>
      <c r="C46" s="258" t="s">
        <v>777</v>
      </c>
      <c r="D46" s="393" t="s">
        <v>845</v>
      </c>
      <c r="E46" s="247" t="s">
        <v>850</v>
      </c>
      <c r="F46" s="265" t="s">
        <v>427</v>
      </c>
      <c r="G46" s="258" t="s">
        <v>433</v>
      </c>
      <c r="H46" s="258">
        <v>662</v>
      </c>
      <c r="I46" s="258">
        <v>129</v>
      </c>
      <c r="J46" s="258">
        <v>961944</v>
      </c>
      <c r="K46" s="268" t="s">
        <v>847</v>
      </c>
      <c r="L46" s="268" t="s">
        <v>848</v>
      </c>
      <c r="M46" s="268" t="s">
        <v>848</v>
      </c>
      <c r="N46" s="259" t="s">
        <v>848</v>
      </c>
      <c r="O46" s="259" t="s">
        <v>848</v>
      </c>
      <c r="P46" s="242"/>
      <c r="Q46" s="273"/>
    </row>
    <row r="47" spans="1:17" s="73" customFormat="1">
      <c r="A47" s="256" t="s">
        <v>697</v>
      </c>
      <c r="B47" s="257" t="s">
        <v>511</v>
      </c>
      <c r="C47" s="258" t="s">
        <v>777</v>
      </c>
      <c r="D47" s="393" t="s">
        <v>845</v>
      </c>
      <c r="E47" s="247" t="s">
        <v>473</v>
      </c>
      <c r="F47" s="265" t="s">
        <v>469</v>
      </c>
      <c r="G47" s="258" t="s">
        <v>475</v>
      </c>
      <c r="H47" s="258">
        <v>655</v>
      </c>
      <c r="I47" s="258">
        <v>125</v>
      </c>
      <c r="J47" s="258">
        <v>930379</v>
      </c>
      <c r="K47" s="268" t="s">
        <v>847</v>
      </c>
      <c r="L47" s="268" t="s">
        <v>848</v>
      </c>
      <c r="M47" s="268" t="s">
        <v>848</v>
      </c>
      <c r="N47" s="259" t="s">
        <v>848</v>
      </c>
      <c r="O47" s="259" t="s">
        <v>848</v>
      </c>
      <c r="P47" s="242"/>
      <c r="Q47" s="273"/>
    </row>
    <row r="48" spans="1:17" s="73" customFormat="1">
      <c r="A48" s="256" t="s">
        <v>697</v>
      </c>
      <c r="B48" s="257" t="s">
        <v>511</v>
      </c>
      <c r="C48" s="258" t="s">
        <v>777</v>
      </c>
      <c r="D48" s="393" t="s">
        <v>845</v>
      </c>
      <c r="E48" s="247" t="s">
        <v>515</v>
      </c>
      <c r="F48" s="265" t="s">
        <v>427</v>
      </c>
      <c r="G48" s="258" t="s">
        <v>434</v>
      </c>
      <c r="H48" s="258">
        <v>646</v>
      </c>
      <c r="I48" s="258">
        <v>1534</v>
      </c>
      <c r="J48" s="258">
        <v>5698446</v>
      </c>
      <c r="K48" s="268" t="s">
        <v>847</v>
      </c>
      <c r="L48" s="268" t="s">
        <v>848</v>
      </c>
      <c r="M48" s="268" t="s">
        <v>847</v>
      </c>
      <c r="N48" s="259" t="s">
        <v>848</v>
      </c>
      <c r="O48" s="259" t="s">
        <v>848</v>
      </c>
      <c r="P48" s="242"/>
      <c r="Q48" s="273"/>
    </row>
    <row r="49" spans="1:17" s="73" customFormat="1">
      <c r="A49" s="256" t="s">
        <v>697</v>
      </c>
      <c r="B49" s="257" t="s">
        <v>511</v>
      </c>
      <c r="C49" s="258" t="s">
        <v>777</v>
      </c>
      <c r="D49" s="393" t="s">
        <v>845</v>
      </c>
      <c r="E49" s="247" t="s">
        <v>512</v>
      </c>
      <c r="F49" s="265" t="s">
        <v>472</v>
      </c>
      <c r="G49" s="258" t="s">
        <v>412</v>
      </c>
      <c r="H49" s="258">
        <v>642</v>
      </c>
      <c r="I49" s="258">
        <v>61363</v>
      </c>
      <c r="J49" s="258">
        <v>23416493</v>
      </c>
      <c r="K49" s="268" t="s">
        <v>847</v>
      </c>
      <c r="L49" s="268" t="s">
        <v>847</v>
      </c>
      <c r="M49" s="268" t="s">
        <v>847</v>
      </c>
      <c r="N49" s="259" t="s">
        <v>848</v>
      </c>
      <c r="O49" s="259" t="s">
        <v>848</v>
      </c>
      <c r="P49" s="242"/>
      <c r="Q49" s="273"/>
    </row>
    <row r="50" spans="1:17" s="73" customFormat="1">
      <c r="A50" s="256" t="s">
        <v>697</v>
      </c>
      <c r="B50" s="257" t="s">
        <v>511</v>
      </c>
      <c r="C50" s="258" t="s">
        <v>777</v>
      </c>
      <c r="D50" s="393" t="s">
        <v>845</v>
      </c>
      <c r="E50" s="247" t="s">
        <v>516</v>
      </c>
      <c r="F50" s="265" t="s">
        <v>472</v>
      </c>
      <c r="G50" s="258" t="s">
        <v>416</v>
      </c>
      <c r="H50" s="258">
        <v>178</v>
      </c>
      <c r="I50" s="258">
        <v>14150</v>
      </c>
      <c r="J50" s="258">
        <v>5564017</v>
      </c>
      <c r="K50" s="268" t="s">
        <v>848</v>
      </c>
      <c r="L50" s="268" t="s">
        <v>847</v>
      </c>
      <c r="M50" s="268" t="s">
        <v>848</v>
      </c>
      <c r="N50" s="259" t="s">
        <v>848</v>
      </c>
      <c r="O50" s="259" t="s">
        <v>848</v>
      </c>
      <c r="P50" s="242"/>
      <c r="Q50" s="273"/>
    </row>
    <row r="51" spans="1:17" s="253" customFormat="1">
      <c r="A51" s="248" t="s">
        <v>697</v>
      </c>
      <c r="B51" s="249" t="s">
        <v>511</v>
      </c>
      <c r="C51" s="250" t="s">
        <v>777</v>
      </c>
      <c r="D51" s="394" t="s">
        <v>845</v>
      </c>
      <c r="E51" s="254" t="s">
        <v>846</v>
      </c>
      <c r="F51" s="267" t="s">
        <v>427</v>
      </c>
      <c r="G51" s="250" t="s">
        <v>443</v>
      </c>
      <c r="H51" s="250">
        <v>494</v>
      </c>
      <c r="I51" s="250">
        <v>976</v>
      </c>
      <c r="J51" s="250">
        <v>2437294</v>
      </c>
      <c r="K51" s="269" t="s">
        <v>848</v>
      </c>
      <c r="L51" s="269" t="s">
        <v>848</v>
      </c>
      <c r="M51" s="269" t="s">
        <v>848</v>
      </c>
      <c r="N51" s="255" t="s">
        <v>848</v>
      </c>
      <c r="O51" s="255" t="s">
        <v>848</v>
      </c>
      <c r="P51" s="322"/>
    </row>
    <row r="52" spans="1:17" s="253" customFormat="1">
      <c r="A52" s="248" t="s">
        <v>697</v>
      </c>
      <c r="B52" s="249" t="s">
        <v>511</v>
      </c>
      <c r="C52" s="250" t="s">
        <v>777</v>
      </c>
      <c r="D52" s="394" t="s">
        <v>845</v>
      </c>
      <c r="E52" s="254" t="s">
        <v>850</v>
      </c>
      <c r="F52" s="267" t="s">
        <v>427</v>
      </c>
      <c r="G52" s="250" t="s">
        <v>444</v>
      </c>
      <c r="H52" s="250">
        <v>486</v>
      </c>
      <c r="I52" s="250">
        <v>118</v>
      </c>
      <c r="J52" s="250">
        <v>1083690</v>
      </c>
      <c r="K52" s="269" t="s">
        <v>848</v>
      </c>
      <c r="L52" s="269" t="s">
        <v>848</v>
      </c>
      <c r="M52" s="269" t="s">
        <v>848</v>
      </c>
      <c r="N52" s="255" t="s">
        <v>848</v>
      </c>
      <c r="O52" s="255" t="s">
        <v>848</v>
      </c>
      <c r="P52" s="322"/>
    </row>
    <row r="53" spans="1:17" s="253" customFormat="1">
      <c r="A53" s="248" t="s">
        <v>697</v>
      </c>
      <c r="B53" s="249" t="s">
        <v>511</v>
      </c>
      <c r="C53" s="250" t="s">
        <v>777</v>
      </c>
      <c r="D53" s="394" t="s">
        <v>845</v>
      </c>
      <c r="E53" s="254" t="s">
        <v>514</v>
      </c>
      <c r="F53" s="267" t="s">
        <v>427</v>
      </c>
      <c r="G53" s="250" t="s">
        <v>438</v>
      </c>
      <c r="H53" s="250">
        <v>306</v>
      </c>
      <c r="I53" s="250">
        <v>826</v>
      </c>
      <c r="J53" s="250">
        <v>2067901</v>
      </c>
      <c r="K53" s="269" t="s">
        <v>848</v>
      </c>
      <c r="L53" s="269" t="s">
        <v>848</v>
      </c>
      <c r="M53" s="269" t="s">
        <v>848</v>
      </c>
      <c r="N53" s="255" t="s">
        <v>848</v>
      </c>
      <c r="O53" s="255" t="s">
        <v>848</v>
      </c>
      <c r="P53" s="322"/>
    </row>
    <row r="54" spans="1:17" s="253" customFormat="1">
      <c r="A54" s="248" t="s">
        <v>697</v>
      </c>
      <c r="B54" s="249" t="s">
        <v>511</v>
      </c>
      <c r="C54" s="250" t="s">
        <v>777</v>
      </c>
      <c r="D54" s="394" t="s">
        <v>845</v>
      </c>
      <c r="E54" s="254" t="s">
        <v>515</v>
      </c>
      <c r="F54" s="267" t="s">
        <v>427</v>
      </c>
      <c r="G54" s="250" t="s">
        <v>1504</v>
      </c>
      <c r="H54" s="250">
        <v>302</v>
      </c>
      <c r="I54" s="250">
        <v>663</v>
      </c>
      <c r="J54" s="250">
        <v>1287358</v>
      </c>
      <c r="K54" s="269" t="s">
        <v>848</v>
      </c>
      <c r="L54" s="269" t="s">
        <v>848</v>
      </c>
      <c r="M54" s="269" t="s">
        <v>848</v>
      </c>
      <c r="N54" s="255" t="s">
        <v>848</v>
      </c>
      <c r="O54" s="255" t="s">
        <v>848</v>
      </c>
      <c r="P54" s="322"/>
    </row>
    <row r="55" spans="1:17" s="253" customFormat="1">
      <c r="A55" s="248" t="s">
        <v>697</v>
      </c>
      <c r="B55" s="249" t="s">
        <v>511</v>
      </c>
      <c r="C55" s="250" t="s">
        <v>777</v>
      </c>
      <c r="D55" s="394" t="s">
        <v>845</v>
      </c>
      <c r="E55" s="254" t="s">
        <v>846</v>
      </c>
      <c r="F55" s="267" t="s">
        <v>427</v>
      </c>
      <c r="G55" s="250" t="s">
        <v>432</v>
      </c>
      <c r="H55" s="250">
        <v>295</v>
      </c>
      <c r="I55" s="250">
        <v>405</v>
      </c>
      <c r="J55" s="250">
        <v>1078179</v>
      </c>
      <c r="K55" s="269" t="s">
        <v>848</v>
      </c>
      <c r="L55" s="269" t="s">
        <v>848</v>
      </c>
      <c r="M55" s="269" t="s">
        <v>848</v>
      </c>
      <c r="N55" s="255" t="s">
        <v>848</v>
      </c>
      <c r="O55" s="255" t="s">
        <v>848</v>
      </c>
      <c r="P55" s="322"/>
    </row>
    <row r="56" spans="1:17" s="253" customFormat="1">
      <c r="A56" s="248" t="s">
        <v>697</v>
      </c>
      <c r="B56" s="249" t="s">
        <v>511</v>
      </c>
      <c r="C56" s="250" t="s">
        <v>777</v>
      </c>
      <c r="D56" s="394" t="s">
        <v>845</v>
      </c>
      <c r="E56" s="254" t="s">
        <v>850</v>
      </c>
      <c r="F56" s="267" t="s">
        <v>427</v>
      </c>
      <c r="G56" s="250" t="s">
        <v>446</v>
      </c>
      <c r="H56" s="250">
        <v>274</v>
      </c>
      <c r="I56" s="250">
        <v>100</v>
      </c>
      <c r="J56" s="250">
        <v>383070</v>
      </c>
      <c r="K56" s="269" t="s">
        <v>848</v>
      </c>
      <c r="L56" s="269" t="s">
        <v>848</v>
      </c>
      <c r="M56" s="269" t="s">
        <v>848</v>
      </c>
      <c r="N56" s="255" t="s">
        <v>848</v>
      </c>
      <c r="O56" s="255" t="s">
        <v>848</v>
      </c>
      <c r="P56" s="322"/>
    </row>
    <row r="57" spans="1:17" s="253" customFormat="1">
      <c r="A57" s="248" t="s">
        <v>697</v>
      </c>
      <c r="B57" s="249" t="s">
        <v>511</v>
      </c>
      <c r="C57" s="250" t="s">
        <v>777</v>
      </c>
      <c r="D57" s="394" t="s">
        <v>845</v>
      </c>
      <c r="E57" s="254" t="s">
        <v>513</v>
      </c>
      <c r="F57" s="267" t="s">
        <v>526</v>
      </c>
      <c r="G57" s="250" t="s">
        <v>481</v>
      </c>
      <c r="H57" s="250">
        <v>245</v>
      </c>
      <c r="I57" s="250">
        <v>78</v>
      </c>
      <c r="J57" s="250">
        <v>111022</v>
      </c>
      <c r="K57" s="269" t="s">
        <v>848</v>
      </c>
      <c r="L57" s="269" t="s">
        <v>848</v>
      </c>
      <c r="M57" s="269" t="s">
        <v>848</v>
      </c>
      <c r="N57" s="255" t="s">
        <v>848</v>
      </c>
      <c r="O57" s="255" t="s">
        <v>848</v>
      </c>
      <c r="P57" s="322"/>
    </row>
    <row r="58" spans="1:17" s="253" customFormat="1">
      <c r="A58" s="248" t="s">
        <v>697</v>
      </c>
      <c r="B58" s="249" t="s">
        <v>511</v>
      </c>
      <c r="C58" s="250" t="s">
        <v>777</v>
      </c>
      <c r="D58" s="394" t="s">
        <v>845</v>
      </c>
      <c r="E58" s="254" t="s">
        <v>517</v>
      </c>
      <c r="F58" s="267" t="s">
        <v>471</v>
      </c>
      <c r="G58" s="250" t="s">
        <v>1041</v>
      </c>
      <c r="H58" s="250">
        <v>237</v>
      </c>
      <c r="I58" s="250">
        <v>1379</v>
      </c>
      <c r="J58" s="250">
        <v>1456611</v>
      </c>
      <c r="K58" s="269" t="s">
        <v>848</v>
      </c>
      <c r="L58" s="269" t="s">
        <v>848</v>
      </c>
      <c r="M58" s="269" t="s">
        <v>848</v>
      </c>
      <c r="N58" s="255" t="s">
        <v>848</v>
      </c>
      <c r="O58" s="255" t="s">
        <v>848</v>
      </c>
      <c r="P58" s="322"/>
    </row>
    <row r="59" spans="1:17" s="253" customFormat="1">
      <c r="A59" s="248" t="s">
        <v>697</v>
      </c>
      <c r="B59" s="249" t="s">
        <v>511</v>
      </c>
      <c r="C59" s="250" t="s">
        <v>777</v>
      </c>
      <c r="D59" s="394" t="s">
        <v>845</v>
      </c>
      <c r="E59" s="254" t="s">
        <v>519</v>
      </c>
      <c r="F59" s="267" t="s">
        <v>427</v>
      </c>
      <c r="G59" s="250" t="s">
        <v>447</v>
      </c>
      <c r="H59" s="250">
        <v>197</v>
      </c>
      <c r="I59" s="250">
        <v>242</v>
      </c>
      <c r="J59" s="250">
        <v>734052</v>
      </c>
      <c r="K59" s="269" t="s">
        <v>848</v>
      </c>
      <c r="L59" s="269" t="s">
        <v>848</v>
      </c>
      <c r="M59" s="269" t="s">
        <v>848</v>
      </c>
      <c r="N59" s="255" t="s">
        <v>848</v>
      </c>
      <c r="O59" s="255" t="s">
        <v>848</v>
      </c>
      <c r="P59" s="322"/>
    </row>
    <row r="60" spans="1:17" s="253" customFormat="1">
      <c r="A60" s="248" t="s">
        <v>697</v>
      </c>
      <c r="B60" s="249" t="s">
        <v>511</v>
      </c>
      <c r="C60" s="250" t="s">
        <v>777</v>
      </c>
      <c r="D60" s="394" t="s">
        <v>845</v>
      </c>
      <c r="E60" s="254" t="s">
        <v>514</v>
      </c>
      <c r="F60" s="267" t="s">
        <v>427</v>
      </c>
      <c r="G60" s="250" t="s">
        <v>448</v>
      </c>
      <c r="H60" s="250">
        <v>149</v>
      </c>
      <c r="I60" s="250">
        <v>417</v>
      </c>
      <c r="J60" s="250">
        <v>1066025</v>
      </c>
      <c r="K60" s="269" t="s">
        <v>848</v>
      </c>
      <c r="L60" s="269" t="s">
        <v>848</v>
      </c>
      <c r="M60" s="269" t="s">
        <v>848</v>
      </c>
      <c r="N60" s="255" t="s">
        <v>848</v>
      </c>
      <c r="O60" s="255" t="s">
        <v>848</v>
      </c>
      <c r="P60" s="322"/>
    </row>
    <row r="61" spans="1:17" s="253" customFormat="1">
      <c r="A61" s="248" t="s">
        <v>697</v>
      </c>
      <c r="B61" s="249" t="s">
        <v>511</v>
      </c>
      <c r="C61" s="250" t="s">
        <v>777</v>
      </c>
      <c r="D61" s="394" t="s">
        <v>845</v>
      </c>
      <c r="E61" s="254" t="s">
        <v>880</v>
      </c>
      <c r="F61" s="267" t="s">
        <v>472</v>
      </c>
      <c r="G61" s="250" t="s">
        <v>482</v>
      </c>
      <c r="H61" s="250">
        <v>140</v>
      </c>
      <c r="I61" s="250">
        <v>20</v>
      </c>
      <c r="J61" s="250">
        <v>81113</v>
      </c>
      <c r="K61" s="269" t="s">
        <v>848</v>
      </c>
      <c r="L61" s="269" t="s">
        <v>848</v>
      </c>
      <c r="M61" s="269" t="s">
        <v>848</v>
      </c>
      <c r="N61" s="255" t="s">
        <v>848</v>
      </c>
      <c r="O61" s="255" t="s">
        <v>848</v>
      </c>
      <c r="P61" s="322"/>
    </row>
    <row r="62" spans="1:17" s="253" customFormat="1">
      <c r="A62" s="248" t="s">
        <v>697</v>
      </c>
      <c r="B62" s="249" t="s">
        <v>511</v>
      </c>
      <c r="C62" s="250" t="s">
        <v>777</v>
      </c>
      <c r="D62" s="394" t="s">
        <v>845</v>
      </c>
      <c r="E62" s="254" t="s">
        <v>849</v>
      </c>
      <c r="F62" s="267" t="s">
        <v>426</v>
      </c>
      <c r="G62" s="250" t="s">
        <v>1042</v>
      </c>
      <c r="H62" s="250">
        <v>126</v>
      </c>
      <c r="I62" s="250">
        <v>62</v>
      </c>
      <c r="J62" s="250">
        <v>129052</v>
      </c>
      <c r="K62" s="269" t="s">
        <v>848</v>
      </c>
      <c r="L62" s="269" t="s">
        <v>848</v>
      </c>
      <c r="M62" s="269" t="s">
        <v>848</v>
      </c>
      <c r="N62" s="255" t="s">
        <v>848</v>
      </c>
      <c r="O62" s="255" t="s">
        <v>848</v>
      </c>
      <c r="P62" s="322"/>
    </row>
    <row r="63" spans="1:17" s="253" customFormat="1">
      <c r="A63" s="248" t="s">
        <v>697</v>
      </c>
      <c r="B63" s="249" t="s">
        <v>511</v>
      </c>
      <c r="C63" s="250" t="s">
        <v>777</v>
      </c>
      <c r="D63" s="394" t="s">
        <v>845</v>
      </c>
      <c r="E63" s="254" t="s">
        <v>520</v>
      </c>
      <c r="F63" s="267" t="s">
        <v>427</v>
      </c>
      <c r="G63" s="250" t="s">
        <v>435</v>
      </c>
      <c r="H63" s="250">
        <v>125</v>
      </c>
      <c r="I63" s="250">
        <v>327</v>
      </c>
      <c r="J63" s="250">
        <v>935099</v>
      </c>
      <c r="K63" s="269" t="s">
        <v>848</v>
      </c>
      <c r="L63" s="269" t="s">
        <v>848</v>
      </c>
      <c r="M63" s="269" t="s">
        <v>848</v>
      </c>
      <c r="N63" s="255" t="s">
        <v>848</v>
      </c>
      <c r="O63" s="255" t="s">
        <v>848</v>
      </c>
      <c r="P63" s="322"/>
    </row>
    <row r="64" spans="1:17" s="253" customFormat="1">
      <c r="A64" s="248" t="s">
        <v>697</v>
      </c>
      <c r="B64" s="249" t="s">
        <v>511</v>
      </c>
      <c r="C64" s="250" t="s">
        <v>777</v>
      </c>
      <c r="D64" s="394" t="s">
        <v>845</v>
      </c>
      <c r="E64" s="254" t="s">
        <v>513</v>
      </c>
      <c r="F64" s="267" t="s">
        <v>526</v>
      </c>
      <c r="G64" s="250" t="s">
        <v>483</v>
      </c>
      <c r="H64" s="250">
        <v>91</v>
      </c>
      <c r="I64" s="250">
        <v>33</v>
      </c>
      <c r="J64" s="250">
        <v>98105</v>
      </c>
      <c r="K64" s="269" t="s">
        <v>848</v>
      </c>
      <c r="L64" s="269" t="s">
        <v>848</v>
      </c>
      <c r="M64" s="269" t="s">
        <v>848</v>
      </c>
      <c r="N64" s="255" t="s">
        <v>848</v>
      </c>
      <c r="O64" s="255" t="s">
        <v>848</v>
      </c>
      <c r="P64" s="322"/>
    </row>
    <row r="65" spans="1:16" s="253" customFormat="1">
      <c r="A65" s="248" t="s">
        <v>697</v>
      </c>
      <c r="B65" s="249" t="s">
        <v>511</v>
      </c>
      <c r="C65" s="250" t="s">
        <v>777</v>
      </c>
      <c r="D65" s="394" t="s">
        <v>845</v>
      </c>
      <c r="E65" s="254" t="s">
        <v>515</v>
      </c>
      <c r="F65" s="267" t="s">
        <v>427</v>
      </c>
      <c r="G65" s="250" t="s">
        <v>1505</v>
      </c>
      <c r="H65" s="250">
        <v>76</v>
      </c>
      <c r="I65" s="250">
        <v>169</v>
      </c>
      <c r="J65" s="250">
        <v>431351</v>
      </c>
      <c r="K65" s="269" t="s">
        <v>848</v>
      </c>
      <c r="L65" s="269" t="s">
        <v>848</v>
      </c>
      <c r="M65" s="269" t="s">
        <v>848</v>
      </c>
      <c r="N65" s="255" t="s">
        <v>848</v>
      </c>
      <c r="O65" s="255" t="s">
        <v>848</v>
      </c>
      <c r="P65" s="322"/>
    </row>
    <row r="66" spans="1:16" s="253" customFormat="1">
      <c r="A66" s="248" t="s">
        <v>697</v>
      </c>
      <c r="B66" s="249" t="s">
        <v>511</v>
      </c>
      <c r="C66" s="250" t="s">
        <v>777</v>
      </c>
      <c r="D66" s="394" t="s">
        <v>845</v>
      </c>
      <c r="E66" s="254" t="s">
        <v>850</v>
      </c>
      <c r="F66" s="267" t="s">
        <v>427</v>
      </c>
      <c r="G66" s="250" t="s">
        <v>450</v>
      </c>
      <c r="H66" s="250">
        <v>64</v>
      </c>
      <c r="I66" s="250">
        <v>10</v>
      </c>
      <c r="J66" s="250">
        <v>34242</v>
      </c>
      <c r="K66" s="269" t="s">
        <v>848</v>
      </c>
      <c r="L66" s="269" t="s">
        <v>848</v>
      </c>
      <c r="M66" s="269" t="s">
        <v>848</v>
      </c>
      <c r="N66" s="255" t="s">
        <v>848</v>
      </c>
      <c r="O66" s="255" t="s">
        <v>848</v>
      </c>
      <c r="P66" s="322"/>
    </row>
    <row r="67" spans="1:16" s="253" customFormat="1">
      <c r="A67" s="248" t="s">
        <v>697</v>
      </c>
      <c r="B67" s="249" t="s">
        <v>511</v>
      </c>
      <c r="C67" s="250" t="s">
        <v>777</v>
      </c>
      <c r="D67" s="394" t="s">
        <v>845</v>
      </c>
      <c r="E67" s="254" t="s">
        <v>880</v>
      </c>
      <c r="F67" s="267" t="s">
        <v>472</v>
      </c>
      <c r="G67" s="250" t="s">
        <v>484</v>
      </c>
      <c r="H67" s="250">
        <v>57</v>
      </c>
      <c r="I67" s="250">
        <v>3</v>
      </c>
      <c r="J67" s="250">
        <v>12588</v>
      </c>
      <c r="K67" s="269" t="s">
        <v>848</v>
      </c>
      <c r="L67" s="269" t="s">
        <v>848</v>
      </c>
      <c r="M67" s="269" t="s">
        <v>848</v>
      </c>
      <c r="N67" s="255" t="s">
        <v>848</v>
      </c>
      <c r="O67" s="255" t="s">
        <v>848</v>
      </c>
      <c r="P67" s="322"/>
    </row>
    <row r="68" spans="1:16" s="253" customFormat="1">
      <c r="A68" s="248" t="s">
        <v>697</v>
      </c>
      <c r="B68" s="249" t="s">
        <v>511</v>
      </c>
      <c r="C68" s="250" t="s">
        <v>777</v>
      </c>
      <c r="D68" s="394" t="s">
        <v>845</v>
      </c>
      <c r="E68" s="254" t="s">
        <v>880</v>
      </c>
      <c r="F68" s="267" t="s">
        <v>472</v>
      </c>
      <c r="G68" s="250" t="s">
        <v>485</v>
      </c>
      <c r="H68" s="250">
        <v>52</v>
      </c>
      <c r="I68" s="250">
        <v>21</v>
      </c>
      <c r="J68" s="250">
        <v>75812</v>
      </c>
      <c r="K68" s="269" t="s">
        <v>848</v>
      </c>
      <c r="L68" s="269" t="s">
        <v>848</v>
      </c>
      <c r="M68" s="269" t="s">
        <v>848</v>
      </c>
      <c r="N68" s="255" t="s">
        <v>848</v>
      </c>
      <c r="O68" s="255" t="s">
        <v>848</v>
      </c>
      <c r="P68" s="322"/>
    </row>
    <row r="69" spans="1:16" s="253" customFormat="1">
      <c r="A69" s="248" t="s">
        <v>697</v>
      </c>
      <c r="B69" s="249" t="s">
        <v>511</v>
      </c>
      <c r="C69" s="250" t="s">
        <v>777</v>
      </c>
      <c r="D69" s="394" t="s">
        <v>845</v>
      </c>
      <c r="E69" s="254" t="s">
        <v>513</v>
      </c>
      <c r="F69" s="267" t="s">
        <v>526</v>
      </c>
      <c r="G69" s="250" t="s">
        <v>486</v>
      </c>
      <c r="H69" s="250">
        <v>48</v>
      </c>
      <c r="I69" s="250">
        <v>12</v>
      </c>
      <c r="J69" s="250">
        <v>41626</v>
      </c>
      <c r="K69" s="269" t="s">
        <v>848</v>
      </c>
      <c r="L69" s="269" t="s">
        <v>848</v>
      </c>
      <c r="M69" s="269" t="s">
        <v>848</v>
      </c>
      <c r="N69" s="255" t="s">
        <v>848</v>
      </c>
      <c r="O69" s="255" t="s">
        <v>848</v>
      </c>
      <c r="P69" s="322"/>
    </row>
    <row r="70" spans="1:16" s="253" customFormat="1">
      <c r="A70" s="248" t="s">
        <v>697</v>
      </c>
      <c r="B70" s="249" t="s">
        <v>511</v>
      </c>
      <c r="C70" s="250" t="s">
        <v>777</v>
      </c>
      <c r="D70" s="394" t="s">
        <v>845</v>
      </c>
      <c r="E70" s="254" t="s">
        <v>846</v>
      </c>
      <c r="F70" s="267" t="s">
        <v>427</v>
      </c>
      <c r="G70" s="250" t="s">
        <v>451</v>
      </c>
      <c r="H70" s="250">
        <v>38</v>
      </c>
      <c r="I70" s="250">
        <v>2</v>
      </c>
      <c r="J70" s="250">
        <v>4719</v>
      </c>
      <c r="K70" s="269" t="s">
        <v>848</v>
      </c>
      <c r="L70" s="269" t="s">
        <v>848</v>
      </c>
      <c r="M70" s="269" t="s">
        <v>848</v>
      </c>
      <c r="N70" s="255" t="s">
        <v>848</v>
      </c>
      <c r="O70" s="255" t="s">
        <v>848</v>
      </c>
      <c r="P70" s="322"/>
    </row>
    <row r="71" spans="1:16" s="253" customFormat="1">
      <c r="A71" s="248" t="s">
        <v>697</v>
      </c>
      <c r="B71" s="249" t="s">
        <v>511</v>
      </c>
      <c r="C71" s="250" t="s">
        <v>777</v>
      </c>
      <c r="D71" s="394" t="s">
        <v>845</v>
      </c>
      <c r="E71" s="254" t="s">
        <v>512</v>
      </c>
      <c r="F71" s="267" t="s">
        <v>472</v>
      </c>
      <c r="G71" s="250" t="s">
        <v>487</v>
      </c>
      <c r="H71" s="250">
        <v>36</v>
      </c>
      <c r="I71" s="250">
        <v>61</v>
      </c>
      <c r="J71" s="250">
        <v>63752</v>
      </c>
      <c r="K71" s="269" t="s">
        <v>848</v>
      </c>
      <c r="L71" s="269" t="s">
        <v>848</v>
      </c>
      <c r="M71" s="269" t="s">
        <v>848</v>
      </c>
      <c r="N71" s="255" t="s">
        <v>848</v>
      </c>
      <c r="O71" s="255" t="s">
        <v>848</v>
      </c>
      <c r="P71" s="322"/>
    </row>
    <row r="72" spans="1:16" s="253" customFormat="1">
      <c r="A72" s="248" t="s">
        <v>697</v>
      </c>
      <c r="B72" s="249" t="s">
        <v>511</v>
      </c>
      <c r="C72" s="250" t="s">
        <v>777</v>
      </c>
      <c r="D72" s="394" t="s">
        <v>845</v>
      </c>
      <c r="E72" s="254" t="s">
        <v>512</v>
      </c>
      <c r="F72" s="267" t="s">
        <v>472</v>
      </c>
      <c r="G72" s="250" t="s">
        <v>488</v>
      </c>
      <c r="H72" s="250">
        <v>28</v>
      </c>
      <c r="I72" s="250">
        <v>39</v>
      </c>
      <c r="J72" s="250">
        <v>108036</v>
      </c>
      <c r="K72" s="269" t="s">
        <v>848</v>
      </c>
      <c r="L72" s="269" t="s">
        <v>848</v>
      </c>
      <c r="M72" s="269" t="s">
        <v>848</v>
      </c>
      <c r="N72" s="255" t="s">
        <v>848</v>
      </c>
      <c r="O72" s="255" t="s">
        <v>848</v>
      </c>
      <c r="P72" s="322"/>
    </row>
    <row r="73" spans="1:16" s="253" customFormat="1">
      <c r="A73" s="248" t="s">
        <v>697</v>
      </c>
      <c r="B73" s="249" t="s">
        <v>511</v>
      </c>
      <c r="C73" s="250" t="s">
        <v>777</v>
      </c>
      <c r="D73" s="394" t="s">
        <v>845</v>
      </c>
      <c r="E73" s="254" t="s">
        <v>514</v>
      </c>
      <c r="F73" s="267" t="s">
        <v>427</v>
      </c>
      <c r="G73" s="250" t="s">
        <v>441</v>
      </c>
      <c r="H73" s="250">
        <v>25</v>
      </c>
      <c r="I73" s="250">
        <v>46</v>
      </c>
      <c r="J73" s="250">
        <v>192116</v>
      </c>
      <c r="K73" s="269" t="s">
        <v>848</v>
      </c>
      <c r="L73" s="269" t="s">
        <v>848</v>
      </c>
      <c r="M73" s="269" t="s">
        <v>848</v>
      </c>
      <c r="N73" s="255" t="s">
        <v>848</v>
      </c>
      <c r="O73" s="255" t="s">
        <v>848</v>
      </c>
      <c r="P73" s="322"/>
    </row>
    <row r="74" spans="1:16" s="253" customFormat="1">
      <c r="A74" s="248" t="s">
        <v>697</v>
      </c>
      <c r="B74" s="249" t="s">
        <v>511</v>
      </c>
      <c r="C74" s="250" t="s">
        <v>777</v>
      </c>
      <c r="D74" s="394" t="s">
        <v>845</v>
      </c>
      <c r="E74" s="254" t="s">
        <v>514</v>
      </c>
      <c r="F74" s="267" t="s">
        <v>470</v>
      </c>
      <c r="G74" s="250" t="s">
        <v>489</v>
      </c>
      <c r="H74" s="250">
        <v>24</v>
      </c>
      <c r="I74" s="250">
        <v>28</v>
      </c>
      <c r="J74" s="250">
        <v>143799</v>
      </c>
      <c r="K74" s="269" t="s">
        <v>848</v>
      </c>
      <c r="L74" s="269" t="s">
        <v>848</v>
      </c>
      <c r="M74" s="269" t="s">
        <v>848</v>
      </c>
      <c r="N74" s="255" t="s">
        <v>848</v>
      </c>
      <c r="O74" s="255" t="s">
        <v>848</v>
      </c>
      <c r="P74" s="322"/>
    </row>
    <row r="75" spans="1:16" s="253" customFormat="1">
      <c r="A75" s="248" t="s">
        <v>697</v>
      </c>
      <c r="B75" s="249" t="s">
        <v>511</v>
      </c>
      <c r="C75" s="250" t="s">
        <v>777</v>
      </c>
      <c r="D75" s="394" t="s">
        <v>845</v>
      </c>
      <c r="E75" s="254" t="s">
        <v>850</v>
      </c>
      <c r="F75" s="267" t="s">
        <v>427</v>
      </c>
      <c r="G75" s="250" t="s">
        <v>429</v>
      </c>
      <c r="H75" s="250">
        <v>22</v>
      </c>
      <c r="I75" s="250">
        <v>3</v>
      </c>
      <c r="J75" s="250">
        <v>21169</v>
      </c>
      <c r="K75" s="269" t="s">
        <v>848</v>
      </c>
      <c r="L75" s="269" t="s">
        <v>848</v>
      </c>
      <c r="M75" s="269" t="s">
        <v>848</v>
      </c>
      <c r="N75" s="255" t="s">
        <v>848</v>
      </c>
      <c r="O75" s="255" t="s">
        <v>848</v>
      </c>
      <c r="P75" s="322"/>
    </row>
    <row r="76" spans="1:16" s="253" customFormat="1">
      <c r="A76" s="248" t="s">
        <v>697</v>
      </c>
      <c r="B76" s="249" t="s">
        <v>511</v>
      </c>
      <c r="C76" s="250" t="s">
        <v>777</v>
      </c>
      <c r="D76" s="394" t="s">
        <v>845</v>
      </c>
      <c r="E76" s="254" t="s">
        <v>519</v>
      </c>
      <c r="F76" s="267" t="s">
        <v>427</v>
      </c>
      <c r="G76" s="250" t="s">
        <v>452</v>
      </c>
      <c r="H76" s="250">
        <v>21</v>
      </c>
      <c r="I76" s="250">
        <v>43</v>
      </c>
      <c r="J76" s="250">
        <v>99188</v>
      </c>
      <c r="K76" s="269" t="s">
        <v>848</v>
      </c>
      <c r="L76" s="269" t="s">
        <v>848</v>
      </c>
      <c r="M76" s="269" t="s">
        <v>848</v>
      </c>
      <c r="N76" s="255" t="s">
        <v>848</v>
      </c>
      <c r="O76" s="255" t="s">
        <v>848</v>
      </c>
      <c r="P76" s="322"/>
    </row>
    <row r="77" spans="1:16" s="253" customFormat="1">
      <c r="A77" s="248" t="s">
        <v>697</v>
      </c>
      <c r="B77" s="249" t="s">
        <v>511</v>
      </c>
      <c r="C77" s="250" t="s">
        <v>777</v>
      </c>
      <c r="D77" s="394" t="s">
        <v>845</v>
      </c>
      <c r="E77" s="254" t="s">
        <v>850</v>
      </c>
      <c r="F77" s="267" t="s">
        <v>427</v>
      </c>
      <c r="G77" s="250" t="s">
        <v>453</v>
      </c>
      <c r="H77" s="250">
        <v>17</v>
      </c>
      <c r="I77" s="250">
        <v>3</v>
      </c>
      <c r="J77" s="250">
        <v>23697</v>
      </c>
      <c r="K77" s="269" t="s">
        <v>848</v>
      </c>
      <c r="L77" s="269" t="s">
        <v>848</v>
      </c>
      <c r="M77" s="269" t="s">
        <v>848</v>
      </c>
      <c r="N77" s="255" t="s">
        <v>848</v>
      </c>
      <c r="O77" s="255" t="s">
        <v>848</v>
      </c>
      <c r="P77" s="322"/>
    </row>
    <row r="78" spans="1:16" s="253" customFormat="1">
      <c r="A78" s="248" t="s">
        <v>697</v>
      </c>
      <c r="B78" s="249" t="s">
        <v>511</v>
      </c>
      <c r="C78" s="250" t="s">
        <v>777</v>
      </c>
      <c r="D78" s="394" t="s">
        <v>845</v>
      </c>
      <c r="E78" s="254" t="s">
        <v>513</v>
      </c>
      <c r="F78" s="267" t="s">
        <v>526</v>
      </c>
      <c r="G78" s="250" t="s">
        <v>490</v>
      </c>
      <c r="H78" s="250">
        <v>17</v>
      </c>
      <c r="I78" s="250">
        <v>5</v>
      </c>
      <c r="J78" s="250">
        <v>24520</v>
      </c>
      <c r="K78" s="269" t="s">
        <v>848</v>
      </c>
      <c r="L78" s="269" t="s">
        <v>848</v>
      </c>
      <c r="M78" s="269" t="s">
        <v>848</v>
      </c>
      <c r="N78" s="255" t="s">
        <v>848</v>
      </c>
      <c r="O78" s="255" t="s">
        <v>848</v>
      </c>
      <c r="P78" s="322"/>
    </row>
    <row r="79" spans="1:16" s="253" customFormat="1">
      <c r="A79" s="248" t="s">
        <v>697</v>
      </c>
      <c r="B79" s="249" t="s">
        <v>511</v>
      </c>
      <c r="C79" s="250" t="s">
        <v>777</v>
      </c>
      <c r="D79" s="394" t="s">
        <v>845</v>
      </c>
      <c r="E79" s="254" t="s">
        <v>850</v>
      </c>
      <c r="F79" s="267" t="s">
        <v>427</v>
      </c>
      <c r="G79" s="250" t="s">
        <v>454</v>
      </c>
      <c r="H79" s="250">
        <v>13</v>
      </c>
      <c r="I79" s="250">
        <v>2</v>
      </c>
      <c r="J79" s="250">
        <v>10133</v>
      </c>
      <c r="K79" s="269" t="s">
        <v>848</v>
      </c>
      <c r="L79" s="269" t="s">
        <v>848</v>
      </c>
      <c r="M79" s="269" t="s">
        <v>848</v>
      </c>
      <c r="N79" s="255" t="s">
        <v>848</v>
      </c>
      <c r="O79" s="255" t="s">
        <v>848</v>
      </c>
      <c r="P79" s="322"/>
    </row>
    <row r="80" spans="1:16" s="253" customFormat="1">
      <c r="A80" s="248" t="s">
        <v>697</v>
      </c>
      <c r="B80" s="249" t="s">
        <v>511</v>
      </c>
      <c r="C80" s="250" t="s">
        <v>777</v>
      </c>
      <c r="D80" s="394" t="s">
        <v>845</v>
      </c>
      <c r="E80" s="254" t="s">
        <v>514</v>
      </c>
      <c r="F80" s="267" t="s">
        <v>427</v>
      </c>
      <c r="G80" s="250" t="s">
        <v>440</v>
      </c>
      <c r="H80" s="250">
        <v>13</v>
      </c>
      <c r="I80" s="250">
        <v>37</v>
      </c>
      <c r="J80" s="250">
        <v>118985</v>
      </c>
      <c r="K80" s="269" t="s">
        <v>848</v>
      </c>
      <c r="L80" s="269" t="s">
        <v>848</v>
      </c>
      <c r="M80" s="269" t="s">
        <v>848</v>
      </c>
      <c r="N80" s="255" t="s">
        <v>848</v>
      </c>
      <c r="O80" s="255" t="s">
        <v>848</v>
      </c>
      <c r="P80" s="322"/>
    </row>
    <row r="81" spans="1:16" s="253" customFormat="1">
      <c r="A81" s="248" t="s">
        <v>697</v>
      </c>
      <c r="B81" s="249" t="s">
        <v>511</v>
      </c>
      <c r="C81" s="250" t="s">
        <v>777</v>
      </c>
      <c r="D81" s="394" t="s">
        <v>845</v>
      </c>
      <c r="E81" s="254" t="s">
        <v>846</v>
      </c>
      <c r="F81" s="267" t="s">
        <v>470</v>
      </c>
      <c r="G81" s="250" t="s">
        <v>491</v>
      </c>
      <c r="H81" s="250">
        <v>10</v>
      </c>
      <c r="I81" s="250">
        <v>6</v>
      </c>
      <c r="J81" s="250">
        <v>31151</v>
      </c>
      <c r="K81" s="269" t="s">
        <v>848</v>
      </c>
      <c r="L81" s="269" t="s">
        <v>848</v>
      </c>
      <c r="M81" s="269" t="s">
        <v>848</v>
      </c>
      <c r="N81" s="255" t="s">
        <v>848</v>
      </c>
      <c r="O81" s="255" t="s">
        <v>848</v>
      </c>
      <c r="P81" s="322"/>
    </row>
    <row r="82" spans="1:16" s="253" customFormat="1">
      <c r="A82" s="248" t="s">
        <v>697</v>
      </c>
      <c r="B82" s="249" t="s">
        <v>511</v>
      </c>
      <c r="C82" s="250" t="s">
        <v>777</v>
      </c>
      <c r="D82" s="394" t="s">
        <v>845</v>
      </c>
      <c r="E82" s="254" t="s">
        <v>512</v>
      </c>
      <c r="F82" s="267" t="s">
        <v>472</v>
      </c>
      <c r="G82" s="250" t="s">
        <v>492</v>
      </c>
      <c r="H82" s="250">
        <v>10</v>
      </c>
      <c r="I82" s="250">
        <v>19</v>
      </c>
      <c r="J82" s="250">
        <v>41514</v>
      </c>
      <c r="K82" s="269" t="s">
        <v>848</v>
      </c>
      <c r="L82" s="269" t="s">
        <v>848</v>
      </c>
      <c r="M82" s="269" t="s">
        <v>848</v>
      </c>
      <c r="N82" s="255" t="s">
        <v>848</v>
      </c>
      <c r="O82" s="255" t="s">
        <v>848</v>
      </c>
      <c r="P82" s="322"/>
    </row>
    <row r="83" spans="1:16" s="253" customFormat="1">
      <c r="A83" s="248" t="s">
        <v>697</v>
      </c>
      <c r="B83" s="249" t="s">
        <v>511</v>
      </c>
      <c r="C83" s="250" t="s">
        <v>777</v>
      </c>
      <c r="D83" s="394" t="s">
        <v>845</v>
      </c>
      <c r="E83" s="254" t="s">
        <v>846</v>
      </c>
      <c r="F83" s="267" t="s">
        <v>470</v>
      </c>
      <c r="G83" s="250" t="s">
        <v>493</v>
      </c>
      <c r="H83" s="250">
        <v>7</v>
      </c>
      <c r="I83" s="250">
        <v>7</v>
      </c>
      <c r="J83" s="250">
        <v>31066</v>
      </c>
      <c r="K83" s="269" t="s">
        <v>848</v>
      </c>
      <c r="L83" s="269" t="s">
        <v>848</v>
      </c>
      <c r="M83" s="269" t="s">
        <v>848</v>
      </c>
      <c r="N83" s="255" t="s">
        <v>848</v>
      </c>
      <c r="O83" s="255" t="s">
        <v>848</v>
      </c>
      <c r="P83" s="322"/>
    </row>
    <row r="84" spans="1:16" s="253" customFormat="1">
      <c r="A84" s="248" t="s">
        <v>697</v>
      </c>
      <c r="B84" s="249" t="s">
        <v>511</v>
      </c>
      <c r="C84" s="250" t="s">
        <v>777</v>
      </c>
      <c r="D84" s="394" t="s">
        <v>845</v>
      </c>
      <c r="E84" s="254" t="s">
        <v>519</v>
      </c>
      <c r="F84" s="267" t="s">
        <v>427</v>
      </c>
      <c r="G84" s="250" t="s">
        <v>455</v>
      </c>
      <c r="H84" s="250">
        <v>7</v>
      </c>
      <c r="I84" s="250">
        <v>2</v>
      </c>
      <c r="J84" s="250">
        <v>5672</v>
      </c>
      <c r="K84" s="269" t="s">
        <v>848</v>
      </c>
      <c r="L84" s="269" t="s">
        <v>848</v>
      </c>
      <c r="M84" s="269" t="s">
        <v>848</v>
      </c>
      <c r="N84" s="255" t="s">
        <v>848</v>
      </c>
      <c r="O84" s="255" t="s">
        <v>848</v>
      </c>
      <c r="P84" s="322"/>
    </row>
    <row r="85" spans="1:16" s="253" customFormat="1">
      <c r="A85" s="248" t="s">
        <v>697</v>
      </c>
      <c r="B85" s="249" t="s">
        <v>511</v>
      </c>
      <c r="C85" s="250" t="s">
        <v>777</v>
      </c>
      <c r="D85" s="394" t="s">
        <v>845</v>
      </c>
      <c r="E85" s="254" t="s">
        <v>846</v>
      </c>
      <c r="F85" s="267" t="s">
        <v>426</v>
      </c>
      <c r="G85" s="250" t="s">
        <v>494</v>
      </c>
      <c r="H85" s="250">
        <v>6</v>
      </c>
      <c r="I85" s="250">
        <v>4</v>
      </c>
      <c r="J85" s="250">
        <v>7057</v>
      </c>
      <c r="K85" s="269" t="s">
        <v>848</v>
      </c>
      <c r="L85" s="269" t="s">
        <v>848</v>
      </c>
      <c r="M85" s="269" t="s">
        <v>848</v>
      </c>
      <c r="N85" s="255" t="s">
        <v>848</v>
      </c>
      <c r="O85" s="255" t="s">
        <v>848</v>
      </c>
      <c r="P85" s="322"/>
    </row>
    <row r="86" spans="1:16" s="253" customFormat="1">
      <c r="A86" s="248" t="s">
        <v>697</v>
      </c>
      <c r="B86" s="249" t="s">
        <v>511</v>
      </c>
      <c r="C86" s="250" t="s">
        <v>777</v>
      </c>
      <c r="D86" s="394" t="s">
        <v>845</v>
      </c>
      <c r="E86" s="254" t="s">
        <v>846</v>
      </c>
      <c r="F86" s="267" t="s">
        <v>427</v>
      </c>
      <c r="G86" s="250" t="s">
        <v>456</v>
      </c>
      <c r="H86" s="250">
        <v>5</v>
      </c>
      <c r="I86" s="250">
        <v>4</v>
      </c>
      <c r="J86" s="250">
        <v>12127</v>
      </c>
      <c r="K86" s="269" t="s">
        <v>848</v>
      </c>
      <c r="L86" s="269" t="s">
        <v>848</v>
      </c>
      <c r="M86" s="269" t="s">
        <v>848</v>
      </c>
      <c r="N86" s="255" t="s">
        <v>848</v>
      </c>
      <c r="O86" s="255" t="s">
        <v>848</v>
      </c>
      <c r="P86" s="322"/>
    </row>
    <row r="87" spans="1:16" s="253" customFormat="1">
      <c r="A87" s="248" t="s">
        <v>697</v>
      </c>
      <c r="B87" s="249" t="s">
        <v>511</v>
      </c>
      <c r="C87" s="250" t="s">
        <v>777</v>
      </c>
      <c r="D87" s="394" t="s">
        <v>845</v>
      </c>
      <c r="E87" s="254" t="s">
        <v>850</v>
      </c>
      <c r="F87" s="267" t="s">
        <v>427</v>
      </c>
      <c r="G87" s="250" t="s">
        <v>457</v>
      </c>
      <c r="H87" s="250">
        <v>4</v>
      </c>
      <c r="I87" s="250">
        <v>1</v>
      </c>
      <c r="J87" s="250">
        <v>6282</v>
      </c>
      <c r="K87" s="269" t="s">
        <v>848</v>
      </c>
      <c r="L87" s="269" t="s">
        <v>848</v>
      </c>
      <c r="M87" s="269" t="s">
        <v>848</v>
      </c>
      <c r="N87" s="255" t="s">
        <v>848</v>
      </c>
      <c r="O87" s="255" t="s">
        <v>848</v>
      </c>
      <c r="P87" s="322"/>
    </row>
    <row r="88" spans="1:16" s="253" customFormat="1">
      <c r="A88" s="248" t="s">
        <v>697</v>
      </c>
      <c r="B88" s="249" t="s">
        <v>511</v>
      </c>
      <c r="C88" s="250" t="s">
        <v>777</v>
      </c>
      <c r="D88" s="394" t="s">
        <v>845</v>
      </c>
      <c r="E88" s="254" t="s">
        <v>521</v>
      </c>
      <c r="F88" s="267" t="s">
        <v>470</v>
      </c>
      <c r="G88" s="250" t="s">
        <v>495</v>
      </c>
      <c r="H88" s="250">
        <v>4</v>
      </c>
      <c r="I88" s="250">
        <v>3</v>
      </c>
      <c r="J88" s="250">
        <v>14954</v>
      </c>
      <c r="K88" s="269" t="s">
        <v>848</v>
      </c>
      <c r="L88" s="269" t="s">
        <v>848</v>
      </c>
      <c r="M88" s="269" t="s">
        <v>848</v>
      </c>
      <c r="N88" s="255" t="s">
        <v>848</v>
      </c>
      <c r="O88" s="255" t="s">
        <v>848</v>
      </c>
      <c r="P88" s="322"/>
    </row>
    <row r="89" spans="1:16" s="253" customFormat="1">
      <c r="A89" s="248" t="s">
        <v>697</v>
      </c>
      <c r="B89" s="249" t="s">
        <v>511</v>
      </c>
      <c r="C89" s="250" t="s">
        <v>777</v>
      </c>
      <c r="D89" s="394" t="s">
        <v>845</v>
      </c>
      <c r="E89" s="254" t="s">
        <v>522</v>
      </c>
      <c r="F89" s="267" t="s">
        <v>526</v>
      </c>
      <c r="G89" s="250" t="s">
        <v>496</v>
      </c>
      <c r="H89" s="250">
        <v>4</v>
      </c>
      <c r="I89" s="250">
        <v>6</v>
      </c>
      <c r="J89" s="250">
        <v>28626</v>
      </c>
      <c r="K89" s="269" t="s">
        <v>848</v>
      </c>
      <c r="L89" s="269" t="s">
        <v>848</v>
      </c>
      <c r="M89" s="269" t="s">
        <v>848</v>
      </c>
      <c r="N89" s="255" t="s">
        <v>848</v>
      </c>
      <c r="O89" s="255" t="s">
        <v>848</v>
      </c>
      <c r="P89" s="322"/>
    </row>
    <row r="90" spans="1:16" s="253" customFormat="1">
      <c r="A90" s="248" t="s">
        <v>697</v>
      </c>
      <c r="B90" s="249" t="s">
        <v>511</v>
      </c>
      <c r="C90" s="250" t="s">
        <v>777</v>
      </c>
      <c r="D90" s="394" t="s">
        <v>845</v>
      </c>
      <c r="E90" s="254" t="s">
        <v>513</v>
      </c>
      <c r="F90" s="267" t="s">
        <v>526</v>
      </c>
      <c r="G90" s="250" t="s">
        <v>497</v>
      </c>
      <c r="H90" s="250">
        <v>3</v>
      </c>
      <c r="I90" s="250">
        <v>45</v>
      </c>
      <c r="J90" s="250">
        <v>12555</v>
      </c>
      <c r="K90" s="269" t="s">
        <v>848</v>
      </c>
      <c r="L90" s="269" t="s">
        <v>848</v>
      </c>
      <c r="M90" s="269" t="s">
        <v>848</v>
      </c>
      <c r="N90" s="255" t="s">
        <v>848</v>
      </c>
      <c r="O90" s="255" t="s">
        <v>848</v>
      </c>
      <c r="P90" s="322"/>
    </row>
    <row r="91" spans="1:16" s="253" customFormat="1">
      <c r="A91" s="248" t="s">
        <v>697</v>
      </c>
      <c r="B91" s="249" t="s">
        <v>511</v>
      </c>
      <c r="C91" s="250" t="s">
        <v>777</v>
      </c>
      <c r="D91" s="394" t="s">
        <v>845</v>
      </c>
      <c r="E91" s="254" t="s">
        <v>846</v>
      </c>
      <c r="F91" s="267" t="s">
        <v>470</v>
      </c>
      <c r="G91" s="250" t="s">
        <v>498</v>
      </c>
      <c r="H91" s="250">
        <v>3</v>
      </c>
      <c r="I91" s="250">
        <v>2</v>
      </c>
      <c r="J91" s="250">
        <v>9666</v>
      </c>
      <c r="K91" s="269" t="s">
        <v>848</v>
      </c>
      <c r="L91" s="269" t="s">
        <v>848</v>
      </c>
      <c r="M91" s="269" t="s">
        <v>848</v>
      </c>
      <c r="N91" s="255" t="s">
        <v>848</v>
      </c>
      <c r="O91" s="255" t="s">
        <v>848</v>
      </c>
      <c r="P91" s="322"/>
    </row>
    <row r="92" spans="1:16" s="253" customFormat="1">
      <c r="A92" s="248" t="s">
        <v>697</v>
      </c>
      <c r="B92" s="249" t="s">
        <v>511</v>
      </c>
      <c r="C92" s="250" t="s">
        <v>777</v>
      </c>
      <c r="D92" s="394" t="s">
        <v>845</v>
      </c>
      <c r="E92" s="254" t="s">
        <v>846</v>
      </c>
      <c r="F92" s="267" t="s">
        <v>470</v>
      </c>
      <c r="G92" s="250" t="s">
        <v>499</v>
      </c>
      <c r="H92" s="250">
        <v>3</v>
      </c>
      <c r="I92" s="250">
        <v>2</v>
      </c>
      <c r="J92" s="250">
        <v>8946</v>
      </c>
      <c r="K92" s="269" t="s">
        <v>848</v>
      </c>
      <c r="L92" s="269" t="s">
        <v>848</v>
      </c>
      <c r="M92" s="269" t="s">
        <v>848</v>
      </c>
      <c r="N92" s="255" t="s">
        <v>848</v>
      </c>
      <c r="O92" s="255" t="s">
        <v>848</v>
      </c>
      <c r="P92" s="322"/>
    </row>
    <row r="93" spans="1:16" s="253" customFormat="1">
      <c r="A93" s="248" t="s">
        <v>697</v>
      </c>
      <c r="B93" s="249" t="s">
        <v>511</v>
      </c>
      <c r="C93" s="250" t="s">
        <v>777</v>
      </c>
      <c r="D93" s="394" t="s">
        <v>845</v>
      </c>
      <c r="E93" s="254" t="s">
        <v>523</v>
      </c>
      <c r="F93" s="267" t="s">
        <v>427</v>
      </c>
      <c r="G93" s="250" t="s">
        <v>458</v>
      </c>
      <c r="H93" s="250">
        <v>2</v>
      </c>
      <c r="I93" s="250">
        <v>2</v>
      </c>
      <c r="J93" s="250">
        <v>5072</v>
      </c>
      <c r="K93" s="269" t="s">
        <v>848</v>
      </c>
      <c r="L93" s="269" t="s">
        <v>848</v>
      </c>
      <c r="M93" s="269" t="s">
        <v>848</v>
      </c>
      <c r="N93" s="255" t="s">
        <v>848</v>
      </c>
      <c r="O93" s="255" t="s">
        <v>848</v>
      </c>
      <c r="P93" s="322"/>
    </row>
    <row r="94" spans="1:16" s="253" customFormat="1">
      <c r="A94" s="248" t="s">
        <v>697</v>
      </c>
      <c r="B94" s="249" t="s">
        <v>511</v>
      </c>
      <c r="C94" s="250" t="s">
        <v>777</v>
      </c>
      <c r="D94" s="394" t="s">
        <v>845</v>
      </c>
      <c r="E94" s="254" t="s">
        <v>473</v>
      </c>
      <c r="F94" s="267" t="s">
        <v>469</v>
      </c>
      <c r="G94" s="250" t="s">
        <v>474</v>
      </c>
      <c r="H94" s="250">
        <v>2</v>
      </c>
      <c r="I94" s="250">
        <v>0</v>
      </c>
      <c r="J94" s="250">
        <v>1033</v>
      </c>
      <c r="K94" s="269" t="s">
        <v>848</v>
      </c>
      <c r="L94" s="269" t="s">
        <v>848</v>
      </c>
      <c r="M94" s="269" t="s">
        <v>848</v>
      </c>
      <c r="N94" s="255" t="s">
        <v>848</v>
      </c>
      <c r="O94" s="255" t="s">
        <v>848</v>
      </c>
      <c r="P94" s="322"/>
    </row>
    <row r="95" spans="1:16" s="253" customFormat="1">
      <c r="A95" s="248" t="s">
        <v>697</v>
      </c>
      <c r="B95" s="249" t="s">
        <v>511</v>
      </c>
      <c r="C95" s="250" t="s">
        <v>777</v>
      </c>
      <c r="D95" s="394" t="s">
        <v>845</v>
      </c>
      <c r="E95" s="254" t="s">
        <v>513</v>
      </c>
      <c r="F95" s="267" t="s">
        <v>526</v>
      </c>
      <c r="G95" s="250" t="s">
        <v>500</v>
      </c>
      <c r="H95" s="250">
        <v>2</v>
      </c>
      <c r="I95" s="250">
        <v>0</v>
      </c>
      <c r="J95" s="250">
        <v>2019</v>
      </c>
      <c r="K95" s="269" t="s">
        <v>848</v>
      </c>
      <c r="L95" s="269" t="s">
        <v>848</v>
      </c>
      <c r="M95" s="269" t="s">
        <v>848</v>
      </c>
      <c r="N95" s="255" t="s">
        <v>848</v>
      </c>
      <c r="O95" s="255" t="s">
        <v>848</v>
      </c>
      <c r="P95" s="322"/>
    </row>
    <row r="96" spans="1:16" s="253" customFormat="1">
      <c r="A96" s="248" t="s">
        <v>697</v>
      </c>
      <c r="B96" s="249" t="s">
        <v>511</v>
      </c>
      <c r="C96" s="250" t="s">
        <v>777</v>
      </c>
      <c r="D96" s="394" t="s">
        <v>845</v>
      </c>
      <c r="E96" s="254" t="s">
        <v>846</v>
      </c>
      <c r="F96" s="267" t="s">
        <v>427</v>
      </c>
      <c r="G96" s="250" t="s">
        <v>459</v>
      </c>
      <c r="H96" s="250">
        <v>2</v>
      </c>
      <c r="I96" s="250">
        <v>1</v>
      </c>
      <c r="J96" s="250">
        <v>2574</v>
      </c>
      <c r="K96" s="269" t="s">
        <v>848</v>
      </c>
      <c r="L96" s="269" t="s">
        <v>848</v>
      </c>
      <c r="M96" s="269" t="s">
        <v>848</v>
      </c>
      <c r="N96" s="255" t="s">
        <v>848</v>
      </c>
      <c r="O96" s="255" t="s">
        <v>848</v>
      </c>
      <c r="P96" s="322"/>
    </row>
    <row r="97" spans="1:16" s="253" customFormat="1">
      <c r="A97" s="248" t="s">
        <v>697</v>
      </c>
      <c r="B97" s="249" t="s">
        <v>511</v>
      </c>
      <c r="C97" s="250" t="s">
        <v>777</v>
      </c>
      <c r="D97" s="394" t="s">
        <v>845</v>
      </c>
      <c r="E97" s="254" t="s">
        <v>880</v>
      </c>
      <c r="F97" s="267" t="s">
        <v>472</v>
      </c>
      <c r="G97" s="250" t="s">
        <v>501</v>
      </c>
      <c r="H97" s="250">
        <v>2</v>
      </c>
      <c r="I97" s="250">
        <v>0</v>
      </c>
      <c r="J97" s="250">
        <v>1038</v>
      </c>
      <c r="K97" s="269" t="s">
        <v>848</v>
      </c>
      <c r="L97" s="269" t="s">
        <v>848</v>
      </c>
      <c r="M97" s="269" t="s">
        <v>848</v>
      </c>
      <c r="N97" s="255" t="s">
        <v>848</v>
      </c>
      <c r="O97" s="255" t="s">
        <v>848</v>
      </c>
      <c r="P97" s="322"/>
    </row>
    <row r="98" spans="1:16" s="253" customFormat="1">
      <c r="A98" s="248" t="s">
        <v>697</v>
      </c>
      <c r="B98" s="249" t="s">
        <v>511</v>
      </c>
      <c r="C98" s="250" t="s">
        <v>777</v>
      </c>
      <c r="D98" s="394" t="s">
        <v>845</v>
      </c>
      <c r="E98" s="254" t="s">
        <v>515</v>
      </c>
      <c r="F98" s="267" t="s">
        <v>427</v>
      </c>
      <c r="G98" s="250" t="s">
        <v>460</v>
      </c>
      <c r="H98" s="250">
        <v>2</v>
      </c>
      <c r="I98" s="250">
        <v>8</v>
      </c>
      <c r="J98" s="250">
        <v>18233</v>
      </c>
      <c r="K98" s="269" t="s">
        <v>848</v>
      </c>
      <c r="L98" s="269" t="s">
        <v>848</v>
      </c>
      <c r="M98" s="269" t="s">
        <v>848</v>
      </c>
      <c r="N98" s="255" t="s">
        <v>848</v>
      </c>
      <c r="O98" s="255" t="s">
        <v>848</v>
      </c>
      <c r="P98" s="322"/>
    </row>
    <row r="99" spans="1:16" s="253" customFormat="1">
      <c r="A99" s="248" t="s">
        <v>697</v>
      </c>
      <c r="B99" s="249" t="s">
        <v>511</v>
      </c>
      <c r="C99" s="250" t="s">
        <v>777</v>
      </c>
      <c r="D99" s="394" t="s">
        <v>845</v>
      </c>
      <c r="E99" s="254" t="s">
        <v>515</v>
      </c>
      <c r="F99" s="267" t="s">
        <v>427</v>
      </c>
      <c r="G99" s="250" t="s">
        <v>461</v>
      </c>
      <c r="H99" s="250">
        <v>2</v>
      </c>
      <c r="I99" s="250">
        <v>5</v>
      </c>
      <c r="J99" s="250">
        <v>8637</v>
      </c>
      <c r="K99" s="269" t="s">
        <v>848</v>
      </c>
      <c r="L99" s="269" t="s">
        <v>848</v>
      </c>
      <c r="M99" s="269" t="s">
        <v>848</v>
      </c>
      <c r="N99" s="255" t="s">
        <v>848</v>
      </c>
      <c r="O99" s="255" t="s">
        <v>848</v>
      </c>
      <c r="P99" s="322"/>
    </row>
    <row r="100" spans="1:16" s="253" customFormat="1">
      <c r="A100" s="248" t="s">
        <v>697</v>
      </c>
      <c r="B100" s="249" t="s">
        <v>511</v>
      </c>
      <c r="C100" s="250" t="s">
        <v>777</v>
      </c>
      <c r="D100" s="394" t="s">
        <v>845</v>
      </c>
      <c r="E100" s="254" t="s">
        <v>523</v>
      </c>
      <c r="F100" s="267" t="s">
        <v>427</v>
      </c>
      <c r="G100" s="250" t="s">
        <v>462</v>
      </c>
      <c r="H100" s="250">
        <v>1</v>
      </c>
      <c r="I100" s="250">
        <v>0</v>
      </c>
      <c r="J100" s="250">
        <v>1192</v>
      </c>
      <c r="K100" s="269" t="s">
        <v>848</v>
      </c>
      <c r="L100" s="269" t="s">
        <v>848</v>
      </c>
      <c r="M100" s="269" t="s">
        <v>848</v>
      </c>
      <c r="N100" s="255" t="s">
        <v>848</v>
      </c>
      <c r="O100" s="255" t="s">
        <v>848</v>
      </c>
      <c r="P100" s="322"/>
    </row>
    <row r="101" spans="1:16" s="253" customFormat="1">
      <c r="A101" s="248" t="s">
        <v>697</v>
      </c>
      <c r="B101" s="249" t="s">
        <v>511</v>
      </c>
      <c r="C101" s="250" t="s">
        <v>777</v>
      </c>
      <c r="D101" s="394" t="s">
        <v>845</v>
      </c>
      <c r="E101" s="254" t="s">
        <v>473</v>
      </c>
      <c r="F101" s="267" t="s">
        <v>469</v>
      </c>
      <c r="G101" s="250" t="s">
        <v>476</v>
      </c>
      <c r="H101" s="250">
        <v>1</v>
      </c>
      <c r="I101" s="250">
        <v>0</v>
      </c>
      <c r="J101" s="250">
        <v>59</v>
      </c>
      <c r="K101" s="269" t="s">
        <v>848</v>
      </c>
      <c r="L101" s="269" t="s">
        <v>848</v>
      </c>
      <c r="M101" s="269" t="s">
        <v>848</v>
      </c>
      <c r="N101" s="255" t="s">
        <v>848</v>
      </c>
      <c r="O101" s="255" t="s">
        <v>848</v>
      </c>
      <c r="P101" s="322"/>
    </row>
    <row r="102" spans="1:16" s="253" customFormat="1">
      <c r="A102" s="248" t="s">
        <v>697</v>
      </c>
      <c r="B102" s="249" t="s">
        <v>511</v>
      </c>
      <c r="C102" s="250" t="s">
        <v>777</v>
      </c>
      <c r="D102" s="394" t="s">
        <v>845</v>
      </c>
      <c r="E102" s="254" t="s">
        <v>473</v>
      </c>
      <c r="F102" s="267" t="s">
        <v>469</v>
      </c>
      <c r="G102" s="250" t="s">
        <v>477</v>
      </c>
      <c r="H102" s="250">
        <v>1</v>
      </c>
      <c r="I102" s="250">
        <v>0</v>
      </c>
      <c r="J102" s="250">
        <v>553</v>
      </c>
      <c r="K102" s="269" t="s">
        <v>848</v>
      </c>
      <c r="L102" s="269" t="s">
        <v>848</v>
      </c>
      <c r="M102" s="269" t="s">
        <v>848</v>
      </c>
      <c r="N102" s="255" t="s">
        <v>848</v>
      </c>
      <c r="O102" s="255" t="s">
        <v>848</v>
      </c>
      <c r="P102" s="322"/>
    </row>
    <row r="103" spans="1:16" s="253" customFormat="1">
      <c r="A103" s="248" t="s">
        <v>697</v>
      </c>
      <c r="B103" s="249" t="s">
        <v>511</v>
      </c>
      <c r="C103" s="250" t="s">
        <v>777</v>
      </c>
      <c r="D103" s="394" t="s">
        <v>845</v>
      </c>
      <c r="E103" s="254" t="s">
        <v>846</v>
      </c>
      <c r="F103" s="267" t="s">
        <v>426</v>
      </c>
      <c r="G103" s="250" t="s">
        <v>502</v>
      </c>
      <c r="H103" s="250">
        <v>1</v>
      </c>
      <c r="I103" s="250">
        <v>0</v>
      </c>
      <c r="J103" s="250">
        <v>389</v>
      </c>
      <c r="K103" s="269" t="s">
        <v>848</v>
      </c>
      <c r="L103" s="269" t="s">
        <v>848</v>
      </c>
      <c r="M103" s="269" t="s">
        <v>848</v>
      </c>
      <c r="N103" s="255" t="s">
        <v>848</v>
      </c>
      <c r="O103" s="255" t="s">
        <v>848</v>
      </c>
      <c r="P103" s="322"/>
    </row>
    <row r="104" spans="1:16" s="253" customFormat="1">
      <c r="A104" s="248" t="s">
        <v>697</v>
      </c>
      <c r="B104" s="249" t="s">
        <v>511</v>
      </c>
      <c r="C104" s="250" t="s">
        <v>777</v>
      </c>
      <c r="D104" s="394" t="s">
        <v>845</v>
      </c>
      <c r="E104" s="254" t="s">
        <v>880</v>
      </c>
      <c r="F104" s="267" t="s">
        <v>472</v>
      </c>
      <c r="G104" s="250" t="s">
        <v>503</v>
      </c>
      <c r="H104" s="250">
        <v>1</v>
      </c>
      <c r="I104" s="250">
        <v>0</v>
      </c>
      <c r="J104" s="250">
        <v>899</v>
      </c>
      <c r="K104" s="269" t="s">
        <v>848</v>
      </c>
      <c r="L104" s="269" t="s">
        <v>848</v>
      </c>
      <c r="M104" s="269" t="s">
        <v>848</v>
      </c>
      <c r="N104" s="255" t="s">
        <v>848</v>
      </c>
      <c r="O104" s="255" t="s">
        <v>848</v>
      </c>
      <c r="P104" s="322"/>
    </row>
    <row r="105" spans="1:16" s="253" customFormat="1">
      <c r="A105" s="248" t="s">
        <v>697</v>
      </c>
      <c r="B105" s="249" t="s">
        <v>511</v>
      </c>
      <c r="C105" s="250" t="s">
        <v>777</v>
      </c>
      <c r="D105" s="394" t="s">
        <v>845</v>
      </c>
      <c r="E105" s="254" t="s">
        <v>521</v>
      </c>
      <c r="F105" s="267" t="s">
        <v>427</v>
      </c>
      <c r="G105" s="250" t="s">
        <v>463</v>
      </c>
      <c r="H105" s="250">
        <v>1</v>
      </c>
      <c r="I105" s="250">
        <v>4</v>
      </c>
      <c r="J105" s="250">
        <v>9549</v>
      </c>
      <c r="K105" s="269" t="s">
        <v>848</v>
      </c>
      <c r="L105" s="269" t="s">
        <v>848</v>
      </c>
      <c r="M105" s="269" t="s">
        <v>848</v>
      </c>
      <c r="N105" s="255" t="s">
        <v>848</v>
      </c>
      <c r="O105" s="255" t="s">
        <v>848</v>
      </c>
      <c r="P105" s="322"/>
    </row>
    <row r="106" spans="1:16" s="253" customFormat="1">
      <c r="A106" s="248" t="s">
        <v>697</v>
      </c>
      <c r="B106" s="249" t="s">
        <v>511</v>
      </c>
      <c r="C106" s="250" t="s">
        <v>777</v>
      </c>
      <c r="D106" s="394" t="s">
        <v>845</v>
      </c>
      <c r="E106" s="254" t="s">
        <v>520</v>
      </c>
      <c r="F106" s="267" t="s">
        <v>427</v>
      </c>
      <c r="G106" s="250" t="s">
        <v>464</v>
      </c>
      <c r="H106" s="250">
        <v>1</v>
      </c>
      <c r="I106" s="250">
        <v>4</v>
      </c>
      <c r="J106" s="250">
        <v>10795</v>
      </c>
      <c r="K106" s="269" t="s">
        <v>848</v>
      </c>
      <c r="L106" s="269" t="s">
        <v>848</v>
      </c>
      <c r="M106" s="269" t="s">
        <v>848</v>
      </c>
      <c r="N106" s="255" t="s">
        <v>848</v>
      </c>
      <c r="O106" s="255" t="s">
        <v>848</v>
      </c>
      <c r="P106" s="322"/>
    </row>
    <row r="107" spans="1:16" s="253" customFormat="1">
      <c r="A107" s="248" t="s">
        <v>697</v>
      </c>
      <c r="B107" s="249" t="s">
        <v>511</v>
      </c>
      <c r="C107" s="250" t="s">
        <v>777</v>
      </c>
      <c r="D107" s="394" t="s">
        <v>845</v>
      </c>
      <c r="E107" s="254" t="s">
        <v>514</v>
      </c>
      <c r="F107" s="267" t="s">
        <v>426</v>
      </c>
      <c r="G107" s="250" t="s">
        <v>504</v>
      </c>
      <c r="H107" s="250">
        <v>1</v>
      </c>
      <c r="I107" s="250">
        <v>1</v>
      </c>
      <c r="J107" s="250">
        <v>3436</v>
      </c>
      <c r="K107" s="269" t="s">
        <v>848</v>
      </c>
      <c r="L107" s="269" t="s">
        <v>848</v>
      </c>
      <c r="M107" s="269" t="s">
        <v>848</v>
      </c>
      <c r="N107" s="255" t="s">
        <v>848</v>
      </c>
      <c r="O107" s="255" t="s">
        <v>848</v>
      </c>
      <c r="P107" s="322"/>
    </row>
    <row r="108" spans="1:16" s="253" customFormat="1">
      <c r="A108" s="248" t="s">
        <v>697</v>
      </c>
      <c r="B108" s="249" t="s">
        <v>511</v>
      </c>
      <c r="C108" s="250" t="s">
        <v>777</v>
      </c>
      <c r="D108" s="394" t="s">
        <v>845</v>
      </c>
      <c r="E108" s="254" t="s">
        <v>516</v>
      </c>
      <c r="F108" s="267" t="s">
        <v>472</v>
      </c>
      <c r="G108" s="250" t="s">
        <v>505</v>
      </c>
      <c r="H108" s="250">
        <v>0</v>
      </c>
      <c r="I108" s="250">
        <v>0</v>
      </c>
      <c r="J108" s="250">
        <v>241</v>
      </c>
      <c r="K108" s="269" t="s">
        <v>848</v>
      </c>
      <c r="L108" s="269" t="s">
        <v>848</v>
      </c>
      <c r="M108" s="269" t="s">
        <v>848</v>
      </c>
      <c r="N108" s="255" t="s">
        <v>848</v>
      </c>
      <c r="O108" s="255" t="s">
        <v>848</v>
      </c>
      <c r="P108" s="322"/>
    </row>
    <row r="109" spans="1:16" s="253" customFormat="1">
      <c r="A109" s="248" t="s">
        <v>697</v>
      </c>
      <c r="B109" s="249" t="s">
        <v>511</v>
      </c>
      <c r="C109" s="250" t="s">
        <v>777</v>
      </c>
      <c r="D109" s="394" t="s">
        <v>845</v>
      </c>
      <c r="E109" s="254" t="s">
        <v>514</v>
      </c>
      <c r="F109" s="267" t="s">
        <v>427</v>
      </c>
      <c r="G109" s="250" t="s">
        <v>465</v>
      </c>
      <c r="H109" s="250">
        <v>1</v>
      </c>
      <c r="I109" s="250">
        <v>0</v>
      </c>
      <c r="J109" s="250">
        <v>668</v>
      </c>
      <c r="K109" s="269" t="s">
        <v>848</v>
      </c>
      <c r="L109" s="269" t="s">
        <v>848</v>
      </c>
      <c r="M109" s="269" t="s">
        <v>848</v>
      </c>
      <c r="N109" s="255" t="s">
        <v>848</v>
      </c>
      <c r="O109" s="255" t="s">
        <v>848</v>
      </c>
      <c r="P109" s="322"/>
    </row>
    <row r="110" spans="1:16" s="253" customFormat="1">
      <c r="A110" s="248" t="s">
        <v>697</v>
      </c>
      <c r="B110" s="249" t="s">
        <v>511</v>
      </c>
      <c r="C110" s="250" t="s">
        <v>777</v>
      </c>
      <c r="D110" s="394" t="s">
        <v>845</v>
      </c>
      <c r="E110" s="254" t="s">
        <v>524</v>
      </c>
      <c r="F110" s="267" t="s">
        <v>468</v>
      </c>
      <c r="G110" s="250" t="s">
        <v>506</v>
      </c>
      <c r="H110" s="250">
        <v>0</v>
      </c>
      <c r="I110" s="250">
        <v>0</v>
      </c>
      <c r="J110" s="250">
        <v>253</v>
      </c>
      <c r="K110" s="269" t="s">
        <v>848</v>
      </c>
      <c r="L110" s="269" t="s">
        <v>848</v>
      </c>
      <c r="M110" s="269" t="s">
        <v>848</v>
      </c>
      <c r="N110" s="255" t="s">
        <v>848</v>
      </c>
      <c r="O110" s="255" t="s">
        <v>848</v>
      </c>
      <c r="P110" s="322"/>
    </row>
    <row r="111" spans="1:16" s="253" customFormat="1">
      <c r="A111" s="248" t="s">
        <v>697</v>
      </c>
      <c r="B111" s="249" t="s">
        <v>511</v>
      </c>
      <c r="C111" s="250" t="s">
        <v>777</v>
      </c>
      <c r="D111" s="394" t="s">
        <v>845</v>
      </c>
      <c r="E111" s="254" t="s">
        <v>525</v>
      </c>
      <c r="F111" s="267" t="s">
        <v>427</v>
      </c>
      <c r="G111" s="250" t="s">
        <v>466</v>
      </c>
      <c r="H111" s="250">
        <v>0</v>
      </c>
      <c r="I111" s="250">
        <v>0</v>
      </c>
      <c r="J111" s="250">
        <v>94</v>
      </c>
      <c r="K111" s="269" t="s">
        <v>848</v>
      </c>
      <c r="L111" s="269" t="s">
        <v>848</v>
      </c>
      <c r="M111" s="269" t="s">
        <v>848</v>
      </c>
      <c r="N111" s="255" t="s">
        <v>848</v>
      </c>
      <c r="O111" s="255" t="s">
        <v>848</v>
      </c>
      <c r="P111" s="322"/>
    </row>
    <row r="112" spans="1:16" s="253" customFormat="1">
      <c r="A112" s="248" t="s">
        <v>697</v>
      </c>
      <c r="B112" s="249" t="s">
        <v>511</v>
      </c>
      <c r="C112" s="250" t="s">
        <v>777</v>
      </c>
      <c r="D112" s="394" t="s">
        <v>845</v>
      </c>
      <c r="E112" s="254" t="s">
        <v>516</v>
      </c>
      <c r="F112" s="267" t="s">
        <v>472</v>
      </c>
      <c r="G112" s="250" t="s">
        <v>507</v>
      </c>
      <c r="H112" s="250">
        <v>0</v>
      </c>
      <c r="I112" s="250">
        <v>0</v>
      </c>
      <c r="J112" s="250">
        <v>70</v>
      </c>
      <c r="K112" s="269" t="s">
        <v>848</v>
      </c>
      <c r="L112" s="269" t="s">
        <v>848</v>
      </c>
      <c r="M112" s="269" t="s">
        <v>848</v>
      </c>
      <c r="N112" s="255" t="s">
        <v>848</v>
      </c>
      <c r="O112" s="255" t="s">
        <v>848</v>
      </c>
      <c r="P112" s="322"/>
    </row>
    <row r="113" spans="1:16" s="253" customFormat="1">
      <c r="A113" s="248" t="s">
        <v>697</v>
      </c>
      <c r="B113" s="249" t="s">
        <v>511</v>
      </c>
      <c r="C113" s="250" t="s">
        <v>777</v>
      </c>
      <c r="D113" s="394" t="s">
        <v>845</v>
      </c>
      <c r="E113" s="254" t="s">
        <v>849</v>
      </c>
      <c r="F113" s="267" t="s">
        <v>426</v>
      </c>
      <c r="G113" s="250" t="s">
        <v>508</v>
      </c>
      <c r="H113" s="250">
        <v>0</v>
      </c>
      <c r="I113" s="250">
        <v>0</v>
      </c>
      <c r="J113" s="250">
        <v>164</v>
      </c>
      <c r="K113" s="269" t="s">
        <v>848</v>
      </c>
      <c r="L113" s="269" t="s">
        <v>848</v>
      </c>
      <c r="M113" s="269" t="s">
        <v>848</v>
      </c>
      <c r="N113" s="255" t="s">
        <v>848</v>
      </c>
      <c r="O113" s="255" t="s">
        <v>848</v>
      </c>
      <c r="P113" s="322"/>
    </row>
    <row r="114" spans="1:16" s="253" customFormat="1">
      <c r="A114" s="248" t="s">
        <v>697</v>
      </c>
      <c r="B114" s="249" t="s">
        <v>511</v>
      </c>
      <c r="C114" s="250" t="s">
        <v>777</v>
      </c>
      <c r="D114" s="394" t="s">
        <v>845</v>
      </c>
      <c r="E114" s="254" t="s">
        <v>849</v>
      </c>
      <c r="F114" s="267" t="s">
        <v>426</v>
      </c>
      <c r="G114" s="250" t="s">
        <v>509</v>
      </c>
      <c r="H114" s="250">
        <v>0</v>
      </c>
      <c r="I114" s="250">
        <v>0</v>
      </c>
      <c r="J114" s="250">
        <v>155</v>
      </c>
      <c r="K114" s="269" t="s">
        <v>848</v>
      </c>
      <c r="L114" s="269" t="s">
        <v>848</v>
      </c>
      <c r="M114" s="269" t="s">
        <v>848</v>
      </c>
      <c r="N114" s="255" t="s">
        <v>848</v>
      </c>
      <c r="O114" s="255" t="s">
        <v>848</v>
      </c>
      <c r="P114" s="322"/>
    </row>
    <row r="115" spans="1:16" s="253" customFormat="1">
      <c r="A115" s="248" t="s">
        <v>697</v>
      </c>
      <c r="B115" s="249" t="s">
        <v>511</v>
      </c>
      <c r="C115" s="250" t="s">
        <v>777</v>
      </c>
      <c r="D115" s="394" t="s">
        <v>845</v>
      </c>
      <c r="E115" s="254" t="s">
        <v>523</v>
      </c>
      <c r="F115" s="267" t="s">
        <v>427</v>
      </c>
      <c r="G115" s="250" t="s">
        <v>467</v>
      </c>
      <c r="H115" s="250">
        <v>0</v>
      </c>
      <c r="I115" s="250">
        <v>0</v>
      </c>
      <c r="J115" s="250">
        <v>98</v>
      </c>
      <c r="K115" s="269" t="s">
        <v>848</v>
      </c>
      <c r="L115" s="269" t="s">
        <v>848</v>
      </c>
      <c r="M115" s="269" t="s">
        <v>848</v>
      </c>
      <c r="N115" s="255" t="s">
        <v>848</v>
      </c>
      <c r="O115" s="255" t="s">
        <v>848</v>
      </c>
      <c r="P115" s="322"/>
    </row>
    <row r="116" spans="1:16" s="253" customFormat="1">
      <c r="A116" s="248" t="s">
        <v>697</v>
      </c>
      <c r="B116" s="249" t="s">
        <v>511</v>
      </c>
      <c r="C116" s="250" t="s">
        <v>777</v>
      </c>
      <c r="D116" s="394" t="s">
        <v>845</v>
      </c>
      <c r="E116" s="254" t="s">
        <v>880</v>
      </c>
      <c r="F116" s="267" t="s">
        <v>472</v>
      </c>
      <c r="G116" s="250" t="s">
        <v>510</v>
      </c>
      <c r="H116" s="250">
        <v>0</v>
      </c>
      <c r="I116" s="250">
        <v>0</v>
      </c>
      <c r="J116" s="250">
        <v>18</v>
      </c>
      <c r="K116" s="269" t="s">
        <v>848</v>
      </c>
      <c r="L116" s="269" t="s">
        <v>848</v>
      </c>
      <c r="M116" s="269" t="s">
        <v>848</v>
      </c>
      <c r="N116" s="255" t="s">
        <v>848</v>
      </c>
      <c r="O116" s="255" t="s">
        <v>848</v>
      </c>
      <c r="P116" s="322"/>
    </row>
    <row r="119" spans="1:16">
      <c r="A119" t="s">
        <v>852</v>
      </c>
    </row>
    <row r="120" spans="1:16">
      <c r="A120" s="1" t="s">
        <v>853</v>
      </c>
    </row>
    <row r="121" spans="1:16">
      <c r="J121" s="1">
        <f>SUM(J4:J120)</f>
        <v>559288643</v>
      </c>
    </row>
    <row r="123" spans="1:16">
      <c r="B123" s="73"/>
    </row>
  </sheetData>
  <autoFilter ref="A3:Q116"/>
  <customSheetViews>
    <customSheetView guid="{1A05CC46-E8C1-47E6-B06E-E341483B0B83}" showPageBreaks="1" printArea="1" showAutoFilter="1">
      <pageMargins left="0.78749999999999998" right="0.78749999999999998" top="1.0631944444444446" bottom="1.0631944444444446" header="0.51180555555555551" footer="0.51180555555555551"/>
      <pageSetup paperSize="9" scale="37" firstPageNumber="0" orientation="portrait" horizontalDpi="300" verticalDpi="300" r:id="rId1"/>
      <headerFooter alignWithMargins="0">
        <oddFooter>&amp;L&amp;F&amp;C&amp;A&amp;R&amp;D</oddFooter>
      </headerFooter>
      <autoFilter ref="A3:Q116"/>
    </customSheetView>
    <customSheetView guid="{7665AB54-3FD1-4E19-96C0-77A2754FE0B5}" scale="70" showPageBreaks="1" printArea="1" showRuler="0">
      <selection activeCell="G29" sqref="G29"/>
      <pageMargins left="0.78749999999999998" right="0.78749999999999998" top="1.0631944444444446" bottom="1.0631944444444446" header="0.51180555555555551" footer="0.51180555555555551"/>
      <pageSetup paperSize="9" scale="37" firstPageNumber="0" orientation="portrait" horizontalDpi="300" verticalDpi="300"/>
      <headerFooter alignWithMargins="0">
        <oddFooter>&amp;L&amp;F&amp;C&amp;A&amp;R&amp;D</oddFooter>
      </headerFooter>
    </customSheetView>
    <customSheetView guid="{07C8CEEF-9046-4EF8-9C0B-911B65CC3011}" scale="70" showPageBreaks="1" printArea="1" showAutoFilter="1" topLeftCell="F1">
      <selection activeCell="F91" sqref="F91"/>
      <pageMargins left="0.78749999999999998" right="0.78749999999999998" top="1.0631944444444446" bottom="1.0631944444444446" header="0.51180555555555551" footer="0.51180555555555551"/>
      <pageSetup paperSize="9" scale="37" firstPageNumber="0" orientation="portrait" horizontalDpi="300" verticalDpi="300" r:id="rId2"/>
      <headerFooter alignWithMargins="0">
        <oddFooter>&amp;L&amp;F&amp;C&amp;A&amp;R&amp;D</oddFooter>
      </headerFooter>
      <autoFilter ref="A3:Q116"/>
    </customSheetView>
  </customSheetViews>
  <phoneticPr fontId="47" type="noConversion"/>
  <pageMargins left="0.78749999999999998" right="0.78749999999999998" top="1.0631944444444446" bottom="1.0631944444444446" header="0.51180555555555551" footer="0.51180555555555551"/>
  <pageSetup paperSize="9" scale="37" firstPageNumber="0" orientation="portrait" horizontalDpi="300" verticalDpi="300" r:id="rId3"/>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opLeftCell="A25" workbookViewId="0">
      <selection activeCell="G69" sqref="G69"/>
    </sheetView>
  </sheetViews>
  <sheetFormatPr defaultColWidth="11.42578125" defaultRowHeight="12.75"/>
  <cols>
    <col min="1" max="1" width="9.140625" style="1" customWidth="1"/>
    <col min="2" max="2" width="28" style="1" customWidth="1"/>
    <col min="3" max="3" width="10.28515625" style="1" customWidth="1"/>
    <col min="4" max="4" width="10.42578125" style="1" customWidth="1"/>
    <col min="5" max="5" width="22.42578125" style="1" customWidth="1"/>
    <col min="6" max="6" width="14.85546875" style="1" customWidth="1"/>
    <col min="7" max="7" width="24.28515625" style="1" customWidth="1"/>
    <col min="8" max="8" width="20.5703125" style="1" customWidth="1"/>
    <col min="9" max="9" width="24" style="1" customWidth="1"/>
    <col min="10" max="10" width="17.5703125" style="1" customWidth="1"/>
    <col min="11" max="16384" width="11.42578125" style="1"/>
  </cols>
  <sheetData>
    <row r="1" spans="1:10" ht="18.75" thickBot="1">
      <c r="A1" s="46" t="s">
        <v>854</v>
      </c>
      <c r="B1" s="46"/>
      <c r="C1" s="46"/>
      <c r="D1" s="46"/>
      <c r="E1" s="46"/>
      <c r="F1" s="46"/>
      <c r="G1" s="59"/>
      <c r="H1"/>
      <c r="I1" s="49" t="s">
        <v>750</v>
      </c>
      <c r="J1" s="60" t="s">
        <v>761</v>
      </c>
    </row>
    <row r="2" spans="1:10" ht="16.5" thickBot="1">
      <c r="A2" s="51"/>
      <c r="B2" s="51"/>
      <c r="C2" s="51"/>
      <c r="D2" s="51"/>
      <c r="E2" s="51"/>
      <c r="F2" s="51"/>
      <c r="G2" s="61"/>
      <c r="H2"/>
      <c r="I2" s="62"/>
      <c r="J2" s="63"/>
    </row>
    <row r="3" spans="1:10" ht="64.5" thickBot="1">
      <c r="A3" s="43" t="s">
        <v>752</v>
      </c>
      <c r="B3" s="43" t="s">
        <v>766</v>
      </c>
      <c r="C3" s="43" t="s">
        <v>833</v>
      </c>
      <c r="D3" s="43" t="s">
        <v>855</v>
      </c>
      <c r="E3" s="43" t="s">
        <v>856</v>
      </c>
      <c r="F3" s="43" t="s">
        <v>857</v>
      </c>
      <c r="G3" s="43" t="s">
        <v>858</v>
      </c>
      <c r="H3" s="43" t="s">
        <v>859</v>
      </c>
      <c r="I3" s="43" t="s">
        <v>860</v>
      </c>
      <c r="J3" s="64" t="s">
        <v>861</v>
      </c>
    </row>
    <row r="4" spans="1:10">
      <c r="A4" s="243" t="s">
        <v>697</v>
      </c>
      <c r="B4" s="376" t="s">
        <v>779</v>
      </c>
      <c r="C4" s="268" t="s">
        <v>420</v>
      </c>
      <c r="D4" s="65">
        <v>2011</v>
      </c>
      <c r="E4" s="268" t="s">
        <v>412</v>
      </c>
      <c r="F4" s="256" t="s">
        <v>847</v>
      </c>
      <c r="G4" s="268" t="s">
        <v>412</v>
      </c>
      <c r="H4" s="67"/>
      <c r="I4" s="1012" t="s">
        <v>412</v>
      </c>
      <c r="J4" s="1008" t="s">
        <v>695</v>
      </c>
    </row>
    <row r="5" spans="1:10">
      <c r="A5" s="243" t="s">
        <v>697</v>
      </c>
      <c r="B5" s="376" t="s">
        <v>779</v>
      </c>
      <c r="C5" s="268" t="s">
        <v>423</v>
      </c>
      <c r="D5" s="65">
        <v>2011</v>
      </c>
      <c r="E5" s="268" t="s">
        <v>413</v>
      </c>
      <c r="F5" s="256" t="s">
        <v>847</v>
      </c>
      <c r="G5" s="268" t="s">
        <v>413</v>
      </c>
      <c r="H5" s="375"/>
      <c r="I5" s="1013"/>
      <c r="J5" s="1009"/>
    </row>
    <row r="6" spans="1:10">
      <c r="A6" s="243" t="s">
        <v>697</v>
      </c>
      <c r="B6" s="376" t="s">
        <v>779</v>
      </c>
      <c r="C6" s="268" t="s">
        <v>423</v>
      </c>
      <c r="D6" s="65">
        <v>2011</v>
      </c>
      <c r="E6" s="268" t="s">
        <v>414</v>
      </c>
      <c r="F6" s="256" t="s">
        <v>847</v>
      </c>
      <c r="G6" s="268" t="s">
        <v>414</v>
      </c>
      <c r="H6" s="375"/>
      <c r="I6" s="1013"/>
      <c r="J6" s="1009"/>
    </row>
    <row r="7" spans="1:10">
      <c r="A7" s="243" t="s">
        <v>697</v>
      </c>
      <c r="B7" s="376" t="s">
        <v>779</v>
      </c>
      <c r="C7" s="268" t="s">
        <v>478</v>
      </c>
      <c r="D7" s="65">
        <v>2011</v>
      </c>
      <c r="E7" s="268" t="s">
        <v>412</v>
      </c>
      <c r="F7" s="256" t="s">
        <v>847</v>
      </c>
      <c r="G7" s="268" t="s">
        <v>412</v>
      </c>
      <c r="H7" s="375"/>
      <c r="I7" s="1013"/>
      <c r="J7" s="1009"/>
    </row>
    <row r="8" spans="1:10">
      <c r="A8" s="243" t="s">
        <v>697</v>
      </c>
      <c r="B8" s="376" t="s">
        <v>779</v>
      </c>
      <c r="C8" s="268" t="s">
        <v>921</v>
      </c>
      <c r="D8" s="65">
        <v>2011</v>
      </c>
      <c r="E8" s="268" t="s">
        <v>412</v>
      </c>
      <c r="F8" s="256" t="s">
        <v>847</v>
      </c>
      <c r="G8" s="268" t="s">
        <v>412</v>
      </c>
      <c r="H8" s="56"/>
      <c r="I8" s="1013"/>
      <c r="J8" s="1009"/>
    </row>
    <row r="9" spans="1:10">
      <c r="A9" s="243" t="s">
        <v>697</v>
      </c>
      <c r="B9" s="376" t="s">
        <v>779</v>
      </c>
      <c r="C9" s="268" t="s">
        <v>921</v>
      </c>
      <c r="D9" s="65">
        <v>2011</v>
      </c>
      <c r="E9" s="268" t="s">
        <v>416</v>
      </c>
      <c r="F9" s="256" t="s">
        <v>847</v>
      </c>
      <c r="G9" s="268" t="s">
        <v>416</v>
      </c>
      <c r="H9" s="57"/>
      <c r="I9" s="1013"/>
      <c r="J9" s="1009"/>
    </row>
    <row r="10" spans="1:10">
      <c r="A10" s="243" t="s">
        <v>697</v>
      </c>
      <c r="B10" s="376" t="s">
        <v>779</v>
      </c>
      <c r="C10" s="268" t="s">
        <v>422</v>
      </c>
      <c r="D10" s="65">
        <v>2011</v>
      </c>
      <c r="E10" s="268" t="s">
        <v>412</v>
      </c>
      <c r="F10" s="256" t="s">
        <v>847</v>
      </c>
      <c r="G10" s="268" t="s">
        <v>412</v>
      </c>
      <c r="H10" s="56"/>
      <c r="I10" s="1013"/>
      <c r="J10" s="1009"/>
    </row>
    <row r="11" spans="1:10">
      <c r="A11" s="243" t="s">
        <v>697</v>
      </c>
      <c r="B11" s="376" t="s">
        <v>779</v>
      </c>
      <c r="C11" s="268" t="s">
        <v>419</v>
      </c>
      <c r="D11" s="65">
        <v>2011</v>
      </c>
      <c r="E11" s="268" t="s">
        <v>412</v>
      </c>
      <c r="F11" s="256" t="s">
        <v>847</v>
      </c>
      <c r="G11" s="268" t="s">
        <v>412</v>
      </c>
      <c r="H11" s="56"/>
      <c r="I11" s="1013"/>
      <c r="J11" s="1009"/>
    </row>
    <row r="12" spans="1:10" s="275" customFormat="1">
      <c r="A12" s="243" t="s">
        <v>697</v>
      </c>
      <c r="B12" s="365" t="s">
        <v>777</v>
      </c>
      <c r="C12" s="391" t="s">
        <v>424</v>
      </c>
      <c r="D12" s="65">
        <v>2011</v>
      </c>
      <c r="E12" s="276" t="s">
        <v>412</v>
      </c>
      <c r="F12" s="256" t="s">
        <v>847</v>
      </c>
      <c r="G12" s="276" t="s">
        <v>412</v>
      </c>
      <c r="H12" s="56"/>
      <c r="I12" s="1013"/>
      <c r="J12" s="1009"/>
    </row>
    <row r="13" spans="1:10" s="275" customFormat="1">
      <c r="A13" s="243" t="s">
        <v>697</v>
      </c>
      <c r="B13" s="365" t="s">
        <v>777</v>
      </c>
      <c r="C13" s="391" t="s">
        <v>845</v>
      </c>
      <c r="D13" s="65">
        <v>2011</v>
      </c>
      <c r="E13" s="276" t="s">
        <v>412</v>
      </c>
      <c r="F13" s="256" t="s">
        <v>847</v>
      </c>
      <c r="G13" s="276" t="s">
        <v>412</v>
      </c>
      <c r="H13" s="56"/>
      <c r="I13" s="1013"/>
      <c r="J13" s="1009"/>
    </row>
    <row r="14" spans="1:10" s="275" customFormat="1">
      <c r="A14" s="277" t="s">
        <v>697</v>
      </c>
      <c r="B14" s="367" t="s">
        <v>777</v>
      </c>
      <c r="C14" s="392" t="s">
        <v>845</v>
      </c>
      <c r="D14" s="278">
        <v>2011</v>
      </c>
      <c r="E14" s="368" t="s">
        <v>416</v>
      </c>
      <c r="F14" s="274" t="s">
        <v>847</v>
      </c>
      <c r="G14" s="368" t="s">
        <v>416</v>
      </c>
      <c r="H14" s="279"/>
      <c r="I14" s="1013"/>
      <c r="J14" s="1010"/>
    </row>
    <row r="15" spans="1:10" s="374" customFormat="1">
      <c r="A15" s="987" t="s">
        <v>697</v>
      </c>
      <c r="B15" s="999" t="s">
        <v>777</v>
      </c>
      <c r="C15" s="1001" t="s">
        <v>845</v>
      </c>
      <c r="D15" s="990">
        <v>2011</v>
      </c>
      <c r="E15" s="996" t="s">
        <v>442</v>
      </c>
      <c r="F15" s="994" t="s">
        <v>848</v>
      </c>
      <c r="G15" s="990"/>
      <c r="H15" s="996" t="s">
        <v>442</v>
      </c>
      <c r="I15" s="276" t="s">
        <v>167</v>
      </c>
      <c r="J15" s="246"/>
    </row>
    <row r="16" spans="1:10" s="29" customFormat="1">
      <c r="A16" s="998"/>
      <c r="B16" s="1000"/>
      <c r="C16" s="997"/>
      <c r="D16" s="989"/>
      <c r="E16" s="997"/>
      <c r="F16" s="995"/>
      <c r="G16" s="989"/>
      <c r="H16" s="997"/>
      <c r="I16" s="369" t="s">
        <v>442</v>
      </c>
      <c r="J16" s="377"/>
    </row>
    <row r="17" spans="1:10">
      <c r="A17" s="352" t="s">
        <v>697</v>
      </c>
      <c r="B17" s="365" t="s">
        <v>777</v>
      </c>
      <c r="C17" s="391" t="s">
        <v>845</v>
      </c>
      <c r="D17" s="246">
        <v>2011</v>
      </c>
      <c r="E17" s="276" t="s">
        <v>436</v>
      </c>
      <c r="F17" s="274" t="s">
        <v>847</v>
      </c>
      <c r="G17" s="276" t="s">
        <v>436</v>
      </c>
      <c r="H17" s="246"/>
      <c r="I17" s="991" t="s">
        <v>479</v>
      </c>
      <c r="J17" s="991"/>
    </row>
    <row r="18" spans="1:10">
      <c r="A18" s="352" t="s">
        <v>697</v>
      </c>
      <c r="B18" s="365" t="s">
        <v>777</v>
      </c>
      <c r="C18" s="391" t="s">
        <v>845</v>
      </c>
      <c r="D18" s="246">
        <v>2011</v>
      </c>
      <c r="E18" s="276" t="s">
        <v>479</v>
      </c>
      <c r="F18" s="274" t="s">
        <v>847</v>
      </c>
      <c r="G18" s="276" t="s">
        <v>479</v>
      </c>
      <c r="H18" s="246"/>
      <c r="I18" s="992"/>
      <c r="J18" s="992"/>
    </row>
    <row r="19" spans="1:10">
      <c r="A19" s="352" t="s">
        <v>697</v>
      </c>
      <c r="B19" s="365" t="s">
        <v>777</v>
      </c>
      <c r="C19" s="391" t="s">
        <v>845</v>
      </c>
      <c r="D19" s="246">
        <v>2011</v>
      </c>
      <c r="E19" s="276"/>
      <c r="F19" s="260" t="s">
        <v>847</v>
      </c>
      <c r="G19" s="276" t="s">
        <v>502</v>
      </c>
      <c r="H19" s="246"/>
      <c r="I19" s="993"/>
      <c r="J19" s="993"/>
    </row>
    <row r="20" spans="1:10">
      <c r="A20" s="352" t="s">
        <v>697</v>
      </c>
      <c r="B20" s="365" t="s">
        <v>777</v>
      </c>
      <c r="C20" s="391" t="s">
        <v>845</v>
      </c>
      <c r="D20" s="246">
        <v>2011</v>
      </c>
      <c r="E20" s="276" t="s">
        <v>433</v>
      </c>
      <c r="F20" s="274" t="s">
        <v>847</v>
      </c>
      <c r="G20" s="276" t="s">
        <v>433</v>
      </c>
      <c r="H20" s="246"/>
      <c r="I20" s="987" t="s">
        <v>453</v>
      </c>
      <c r="J20" s="990"/>
    </row>
    <row r="21" spans="1:10">
      <c r="A21" s="352" t="s">
        <v>697</v>
      </c>
      <c r="B21" s="365" t="s">
        <v>777</v>
      </c>
      <c r="C21" s="391" t="s">
        <v>845</v>
      </c>
      <c r="D21" s="246">
        <v>2011</v>
      </c>
      <c r="E21" s="276"/>
      <c r="F21" s="274" t="s">
        <v>847</v>
      </c>
      <c r="G21" s="276" t="s">
        <v>444</v>
      </c>
      <c r="H21" s="246"/>
      <c r="I21" s="988"/>
      <c r="J21" s="988"/>
    </row>
    <row r="22" spans="1:10">
      <c r="A22" s="352" t="s">
        <v>697</v>
      </c>
      <c r="B22" s="365" t="s">
        <v>777</v>
      </c>
      <c r="C22" s="391" t="s">
        <v>845</v>
      </c>
      <c r="D22" s="246">
        <v>2011</v>
      </c>
      <c r="E22" s="276"/>
      <c r="F22" s="260" t="s">
        <v>847</v>
      </c>
      <c r="G22" s="276" t="s">
        <v>446</v>
      </c>
      <c r="H22" s="246"/>
      <c r="I22" s="989"/>
      <c r="J22" s="989"/>
    </row>
    <row r="23" spans="1:10">
      <c r="A23" s="105"/>
      <c r="B23" s="407"/>
      <c r="C23" s="419"/>
      <c r="D23" s="400"/>
      <c r="E23" s="401"/>
      <c r="F23" s="104"/>
      <c r="G23" s="401"/>
      <c r="H23" s="400"/>
      <c r="I23" s="400"/>
      <c r="J23" s="420"/>
    </row>
    <row r="24" spans="1:10">
      <c r="A24" s="403" t="s">
        <v>697</v>
      </c>
      <c r="B24" s="376" t="s">
        <v>779</v>
      </c>
      <c r="C24" s="268" t="s">
        <v>420</v>
      </c>
      <c r="D24" s="404">
        <v>2012</v>
      </c>
      <c r="E24" s="268" t="s">
        <v>412</v>
      </c>
      <c r="F24" s="405" t="s">
        <v>847</v>
      </c>
      <c r="G24" s="268" t="s">
        <v>412</v>
      </c>
      <c r="H24" s="406"/>
      <c r="I24" s="1015" t="s">
        <v>412</v>
      </c>
      <c r="J24" s="1011" t="s">
        <v>695</v>
      </c>
    </row>
    <row r="25" spans="1:10">
      <c r="A25" s="373" t="s">
        <v>697</v>
      </c>
      <c r="B25" s="378" t="s">
        <v>779</v>
      </c>
      <c r="C25" s="379" t="s">
        <v>423</v>
      </c>
      <c r="D25" s="372">
        <v>2012</v>
      </c>
      <c r="E25" s="379" t="s">
        <v>413</v>
      </c>
      <c r="F25" s="371" t="s">
        <v>847</v>
      </c>
      <c r="G25" s="379" t="s">
        <v>413</v>
      </c>
      <c r="H25" s="402"/>
      <c r="I25" s="1013"/>
      <c r="J25" s="1009"/>
    </row>
    <row r="26" spans="1:10" s="73" customFormat="1">
      <c r="A26" s="256" t="s">
        <v>697</v>
      </c>
      <c r="B26" s="376" t="s">
        <v>779</v>
      </c>
      <c r="C26" s="268" t="s">
        <v>423</v>
      </c>
      <c r="D26" s="366">
        <v>2012</v>
      </c>
      <c r="E26" s="268" t="s">
        <v>414</v>
      </c>
      <c r="F26" s="256" t="s">
        <v>847</v>
      </c>
      <c r="G26" s="268" t="s">
        <v>414</v>
      </c>
      <c r="H26" s="375"/>
      <c r="I26" s="1013"/>
      <c r="J26" s="1009"/>
    </row>
    <row r="27" spans="1:10" s="73" customFormat="1">
      <c r="A27" s="256" t="s">
        <v>697</v>
      </c>
      <c r="B27" s="376" t="s">
        <v>779</v>
      </c>
      <c r="C27" s="268" t="s">
        <v>478</v>
      </c>
      <c r="D27" s="366">
        <v>2012</v>
      </c>
      <c r="E27" s="268" t="s">
        <v>412</v>
      </c>
      <c r="F27" s="256" t="s">
        <v>847</v>
      </c>
      <c r="G27" s="268" t="s">
        <v>412</v>
      </c>
      <c r="H27" s="375"/>
      <c r="I27" s="1013"/>
      <c r="J27" s="1009"/>
    </row>
    <row r="28" spans="1:10">
      <c r="A28" s="243" t="s">
        <v>697</v>
      </c>
      <c r="B28" s="376" t="s">
        <v>779</v>
      </c>
      <c r="C28" s="268" t="s">
        <v>921</v>
      </c>
      <c r="D28" s="65">
        <v>2012</v>
      </c>
      <c r="E28" s="268" t="s">
        <v>412</v>
      </c>
      <c r="F28" s="256" t="s">
        <v>847</v>
      </c>
      <c r="G28" s="268" t="s">
        <v>412</v>
      </c>
      <c r="H28" s="56"/>
      <c r="I28" s="1013"/>
      <c r="J28" s="1009"/>
    </row>
    <row r="29" spans="1:10">
      <c r="A29" s="243" t="s">
        <v>697</v>
      </c>
      <c r="B29" s="376" t="s">
        <v>779</v>
      </c>
      <c r="C29" s="268" t="s">
        <v>921</v>
      </c>
      <c r="D29" s="65">
        <v>2012</v>
      </c>
      <c r="E29" s="268" t="s">
        <v>416</v>
      </c>
      <c r="F29" s="256" t="s">
        <v>847</v>
      </c>
      <c r="G29" s="268" t="s">
        <v>416</v>
      </c>
      <c r="H29" s="57"/>
      <c r="I29" s="1013"/>
      <c r="J29" s="1009"/>
    </row>
    <row r="30" spans="1:10">
      <c r="A30" s="243" t="s">
        <v>697</v>
      </c>
      <c r="B30" s="376" t="s">
        <v>779</v>
      </c>
      <c r="C30" s="268" t="s">
        <v>422</v>
      </c>
      <c r="D30" s="65">
        <v>2012</v>
      </c>
      <c r="E30" s="268" t="s">
        <v>412</v>
      </c>
      <c r="F30" s="256" t="s">
        <v>847</v>
      </c>
      <c r="G30" s="268" t="s">
        <v>412</v>
      </c>
      <c r="H30" s="56"/>
      <c r="I30" s="1013"/>
      <c r="J30" s="1009"/>
    </row>
    <row r="31" spans="1:10">
      <c r="A31" s="243" t="s">
        <v>697</v>
      </c>
      <c r="B31" s="376" t="s">
        <v>779</v>
      </c>
      <c r="C31" s="268" t="s">
        <v>419</v>
      </c>
      <c r="D31" s="65">
        <v>2012</v>
      </c>
      <c r="E31" s="268" t="s">
        <v>412</v>
      </c>
      <c r="F31" s="256" t="s">
        <v>847</v>
      </c>
      <c r="G31" s="268" t="s">
        <v>412</v>
      </c>
      <c r="H31" s="56"/>
      <c r="I31" s="1013"/>
      <c r="J31" s="1009"/>
    </row>
    <row r="32" spans="1:10">
      <c r="A32" s="243" t="s">
        <v>697</v>
      </c>
      <c r="B32" s="365" t="s">
        <v>777</v>
      </c>
      <c r="C32" s="391" t="s">
        <v>424</v>
      </c>
      <c r="D32" s="65">
        <v>2012</v>
      </c>
      <c r="E32" s="276" t="s">
        <v>412</v>
      </c>
      <c r="F32" s="256" t="s">
        <v>847</v>
      </c>
      <c r="G32" s="276" t="s">
        <v>412</v>
      </c>
      <c r="H32" s="56"/>
      <c r="I32" s="1013"/>
      <c r="J32" s="1009"/>
    </row>
    <row r="33" spans="1:10">
      <c r="A33" s="243" t="s">
        <v>697</v>
      </c>
      <c r="B33" s="365" t="s">
        <v>777</v>
      </c>
      <c r="C33" s="391" t="s">
        <v>845</v>
      </c>
      <c r="D33" s="65">
        <v>2012</v>
      </c>
      <c r="E33" s="276" t="s">
        <v>412</v>
      </c>
      <c r="F33" s="256" t="s">
        <v>847</v>
      </c>
      <c r="G33" s="276" t="s">
        <v>412</v>
      </c>
      <c r="H33" s="56"/>
      <c r="I33" s="1013"/>
      <c r="J33" s="1009"/>
    </row>
    <row r="34" spans="1:10">
      <c r="A34" s="277" t="s">
        <v>697</v>
      </c>
      <c r="B34" s="367" t="s">
        <v>777</v>
      </c>
      <c r="C34" s="392" t="s">
        <v>845</v>
      </c>
      <c r="D34" s="278">
        <v>2012</v>
      </c>
      <c r="E34" s="368" t="s">
        <v>416</v>
      </c>
      <c r="F34" s="274" t="s">
        <v>847</v>
      </c>
      <c r="G34" s="368" t="s">
        <v>416</v>
      </c>
      <c r="H34" s="279"/>
      <c r="I34" s="1016"/>
      <c r="J34" s="1010"/>
    </row>
    <row r="35" spans="1:10">
      <c r="A35" s="1005" t="s">
        <v>697</v>
      </c>
      <c r="B35" s="1006" t="s">
        <v>777</v>
      </c>
      <c r="C35" s="1007" t="s">
        <v>845</v>
      </c>
      <c r="D35" s="1003">
        <v>2012</v>
      </c>
      <c r="E35" s="1004" t="s">
        <v>442</v>
      </c>
      <c r="F35" s="1002" t="s">
        <v>848</v>
      </c>
      <c r="G35" s="1003"/>
      <c r="H35" s="1004" t="s">
        <v>442</v>
      </c>
      <c r="I35" s="276" t="s">
        <v>209</v>
      </c>
      <c r="J35" s="246"/>
    </row>
    <row r="36" spans="1:10">
      <c r="A36" s="1005"/>
      <c r="B36" s="1006"/>
      <c r="C36" s="1004"/>
      <c r="D36" s="1003"/>
      <c r="E36" s="1004"/>
      <c r="F36" s="1002"/>
      <c r="G36" s="1003"/>
      <c r="H36" s="1004"/>
      <c r="I36" s="276" t="s">
        <v>442</v>
      </c>
      <c r="J36" s="380"/>
    </row>
    <row r="37" spans="1:10">
      <c r="A37" s="352" t="s">
        <v>697</v>
      </c>
      <c r="B37" s="365" t="s">
        <v>777</v>
      </c>
      <c r="C37" s="391" t="s">
        <v>845</v>
      </c>
      <c r="D37" s="246">
        <v>2012</v>
      </c>
      <c r="E37" s="276" t="s">
        <v>436</v>
      </c>
      <c r="F37" s="274" t="s">
        <v>847</v>
      </c>
      <c r="G37" s="276" t="s">
        <v>436</v>
      </c>
      <c r="H37" s="246"/>
      <c r="I37" s="991" t="s">
        <v>479</v>
      </c>
      <c r="J37" s="990"/>
    </row>
    <row r="38" spans="1:10">
      <c r="A38" s="352" t="s">
        <v>697</v>
      </c>
      <c r="B38" s="365" t="s">
        <v>777</v>
      </c>
      <c r="C38" s="391" t="s">
        <v>845</v>
      </c>
      <c r="D38" s="246">
        <v>2012</v>
      </c>
      <c r="E38" s="276" t="s">
        <v>479</v>
      </c>
      <c r="F38" s="274" t="s">
        <v>847</v>
      </c>
      <c r="G38" s="276" t="s">
        <v>479</v>
      </c>
      <c r="H38" s="246"/>
      <c r="I38" s="992"/>
      <c r="J38" s="988"/>
    </row>
    <row r="39" spans="1:10">
      <c r="A39" s="352" t="s">
        <v>697</v>
      </c>
      <c r="B39" s="365" t="s">
        <v>777</v>
      </c>
      <c r="C39" s="391" t="s">
        <v>845</v>
      </c>
      <c r="D39" s="246">
        <v>2012</v>
      </c>
      <c r="E39" s="276"/>
      <c r="F39" s="260" t="s">
        <v>847</v>
      </c>
      <c r="G39" s="276" t="s">
        <v>502</v>
      </c>
      <c r="H39" s="246"/>
      <c r="I39" s="993"/>
      <c r="J39" s="989"/>
    </row>
    <row r="40" spans="1:10">
      <c r="A40" s="352" t="s">
        <v>697</v>
      </c>
      <c r="B40" s="365" t="s">
        <v>777</v>
      </c>
      <c r="C40" s="391" t="s">
        <v>845</v>
      </c>
      <c r="D40" s="246">
        <v>2012</v>
      </c>
      <c r="E40" s="276" t="s">
        <v>433</v>
      </c>
      <c r="F40" s="274" t="s">
        <v>847</v>
      </c>
      <c r="G40" s="276" t="s">
        <v>433</v>
      </c>
      <c r="H40" s="246"/>
      <c r="I40" s="987" t="s">
        <v>453</v>
      </c>
      <c r="J40" s="990"/>
    </row>
    <row r="41" spans="1:10">
      <c r="A41" s="352" t="s">
        <v>697</v>
      </c>
      <c r="B41" s="365" t="s">
        <v>777</v>
      </c>
      <c r="C41" s="391" t="s">
        <v>845</v>
      </c>
      <c r="D41" s="246">
        <v>2012</v>
      </c>
      <c r="E41" s="276"/>
      <c r="F41" s="274" t="s">
        <v>847</v>
      </c>
      <c r="G41" s="276" t="s">
        <v>444</v>
      </c>
      <c r="H41" s="246"/>
      <c r="I41" s="988"/>
      <c r="J41" s="988"/>
    </row>
    <row r="42" spans="1:10">
      <c r="A42" s="352" t="s">
        <v>697</v>
      </c>
      <c r="B42" s="365" t="s">
        <v>777</v>
      </c>
      <c r="C42" s="391" t="s">
        <v>845</v>
      </c>
      <c r="D42" s="246">
        <v>2012</v>
      </c>
      <c r="E42" s="276"/>
      <c r="F42" s="260" t="s">
        <v>847</v>
      </c>
      <c r="G42" s="276" t="s">
        <v>446</v>
      </c>
      <c r="H42" s="246"/>
      <c r="I42" s="989"/>
      <c r="J42" s="989"/>
    </row>
    <row r="43" spans="1:10">
      <c r="A43" s="105"/>
      <c r="B43" s="407"/>
      <c r="C43" s="401"/>
      <c r="D43" s="400"/>
      <c r="E43" s="401"/>
      <c r="F43" s="104"/>
      <c r="G43" s="400"/>
      <c r="H43" s="401"/>
      <c r="I43" s="401"/>
      <c r="J43" s="408"/>
    </row>
    <row r="44" spans="1:10">
      <c r="A44" s="243" t="s">
        <v>697</v>
      </c>
      <c r="B44" s="376" t="s">
        <v>779</v>
      </c>
      <c r="C44" s="268" t="s">
        <v>420</v>
      </c>
      <c r="D44" s="65">
        <v>2013</v>
      </c>
      <c r="E44" s="268" t="s">
        <v>412</v>
      </c>
      <c r="F44" s="256" t="s">
        <v>847</v>
      </c>
      <c r="G44" s="268" t="s">
        <v>412</v>
      </c>
      <c r="H44" s="67"/>
      <c r="I44" s="1012" t="s">
        <v>412</v>
      </c>
      <c r="J44" s="1011" t="s">
        <v>695</v>
      </c>
    </row>
    <row r="45" spans="1:10">
      <c r="A45" s="243" t="s">
        <v>697</v>
      </c>
      <c r="B45" s="376" t="s">
        <v>779</v>
      </c>
      <c r="C45" s="268" t="s">
        <v>423</v>
      </c>
      <c r="D45" s="65">
        <v>2013</v>
      </c>
      <c r="E45" s="268" t="s">
        <v>413</v>
      </c>
      <c r="F45" s="256" t="s">
        <v>847</v>
      </c>
      <c r="G45" s="268" t="s">
        <v>413</v>
      </c>
      <c r="H45" s="375"/>
      <c r="I45" s="1013"/>
      <c r="J45" s="1009"/>
    </row>
    <row r="46" spans="1:10">
      <c r="A46" s="243" t="s">
        <v>697</v>
      </c>
      <c r="B46" s="376" t="s">
        <v>779</v>
      </c>
      <c r="C46" s="268" t="s">
        <v>423</v>
      </c>
      <c r="D46" s="65">
        <v>2013</v>
      </c>
      <c r="E46" s="268" t="s">
        <v>414</v>
      </c>
      <c r="F46" s="256" t="s">
        <v>847</v>
      </c>
      <c r="G46" s="268" t="s">
        <v>414</v>
      </c>
      <c r="H46" s="375"/>
      <c r="I46" s="1013"/>
      <c r="J46" s="1009"/>
    </row>
    <row r="47" spans="1:10">
      <c r="A47" s="243" t="s">
        <v>697</v>
      </c>
      <c r="B47" s="376" t="s">
        <v>779</v>
      </c>
      <c r="C47" s="268" t="s">
        <v>478</v>
      </c>
      <c r="D47" s="65">
        <v>2013</v>
      </c>
      <c r="E47" s="268" t="s">
        <v>412</v>
      </c>
      <c r="F47" s="256" t="s">
        <v>847</v>
      </c>
      <c r="G47" s="268" t="s">
        <v>412</v>
      </c>
      <c r="H47" s="375"/>
      <c r="I47" s="1013"/>
      <c r="J47" s="1009"/>
    </row>
    <row r="48" spans="1:10">
      <c r="A48" s="243" t="s">
        <v>697</v>
      </c>
      <c r="B48" s="376" t="s">
        <v>779</v>
      </c>
      <c r="C48" s="268" t="s">
        <v>921</v>
      </c>
      <c r="D48" s="65">
        <v>2013</v>
      </c>
      <c r="E48" s="268" t="s">
        <v>412</v>
      </c>
      <c r="F48" s="256" t="s">
        <v>847</v>
      </c>
      <c r="G48" s="268" t="s">
        <v>412</v>
      </c>
      <c r="H48" s="56"/>
      <c r="I48" s="1013"/>
      <c r="J48" s="1009"/>
    </row>
    <row r="49" spans="1:10">
      <c r="A49" s="243" t="s">
        <v>697</v>
      </c>
      <c r="B49" s="376" t="s">
        <v>779</v>
      </c>
      <c r="C49" s="268" t="s">
        <v>921</v>
      </c>
      <c r="D49" s="65">
        <v>2013</v>
      </c>
      <c r="E49" s="268" t="s">
        <v>416</v>
      </c>
      <c r="F49" s="256" t="s">
        <v>847</v>
      </c>
      <c r="G49" s="268" t="s">
        <v>416</v>
      </c>
      <c r="H49" s="57"/>
      <c r="I49" s="1013"/>
      <c r="J49" s="1009"/>
    </row>
    <row r="50" spans="1:10">
      <c r="A50" s="243" t="s">
        <v>697</v>
      </c>
      <c r="B50" s="376" t="s">
        <v>779</v>
      </c>
      <c r="C50" s="268" t="s">
        <v>422</v>
      </c>
      <c r="D50" s="65">
        <v>2013</v>
      </c>
      <c r="E50" s="268" t="s">
        <v>412</v>
      </c>
      <c r="F50" s="256" t="s">
        <v>847</v>
      </c>
      <c r="G50" s="268" t="s">
        <v>412</v>
      </c>
      <c r="H50" s="56"/>
      <c r="I50" s="1013"/>
      <c r="J50" s="1009"/>
    </row>
    <row r="51" spans="1:10">
      <c r="A51" s="243" t="s">
        <v>697</v>
      </c>
      <c r="B51" s="376" t="s">
        <v>779</v>
      </c>
      <c r="C51" s="268" t="s">
        <v>419</v>
      </c>
      <c r="D51" s="65">
        <v>2013</v>
      </c>
      <c r="E51" s="268" t="s">
        <v>412</v>
      </c>
      <c r="F51" s="256" t="s">
        <v>847</v>
      </c>
      <c r="G51" s="268" t="s">
        <v>412</v>
      </c>
      <c r="H51" s="56"/>
      <c r="I51" s="1013"/>
      <c r="J51" s="1009"/>
    </row>
    <row r="52" spans="1:10">
      <c r="A52" s="243" t="s">
        <v>697</v>
      </c>
      <c r="B52" s="365" t="s">
        <v>777</v>
      </c>
      <c r="C52" s="391" t="s">
        <v>424</v>
      </c>
      <c r="D52" s="65">
        <v>2013</v>
      </c>
      <c r="E52" s="276" t="s">
        <v>412</v>
      </c>
      <c r="F52" s="256" t="s">
        <v>847</v>
      </c>
      <c r="G52" s="276" t="s">
        <v>412</v>
      </c>
      <c r="H52" s="56"/>
      <c r="I52" s="1013"/>
      <c r="J52" s="1009"/>
    </row>
    <row r="53" spans="1:10">
      <c r="A53" s="243" t="s">
        <v>697</v>
      </c>
      <c r="B53" s="365" t="s">
        <v>777</v>
      </c>
      <c r="C53" s="391" t="s">
        <v>845</v>
      </c>
      <c r="D53" s="65">
        <v>2013</v>
      </c>
      <c r="E53" s="276" t="s">
        <v>412</v>
      </c>
      <c r="F53" s="256" t="s">
        <v>847</v>
      </c>
      <c r="G53" s="276" t="s">
        <v>412</v>
      </c>
      <c r="H53" s="56"/>
      <c r="I53" s="1013"/>
      <c r="J53" s="1009"/>
    </row>
    <row r="54" spans="1:10">
      <c r="A54" s="277" t="s">
        <v>697</v>
      </c>
      <c r="B54" s="367" t="s">
        <v>777</v>
      </c>
      <c r="C54" s="392" t="s">
        <v>845</v>
      </c>
      <c r="D54" s="278">
        <v>2013</v>
      </c>
      <c r="E54" s="368" t="s">
        <v>416</v>
      </c>
      <c r="F54" s="274" t="s">
        <v>847</v>
      </c>
      <c r="G54" s="368" t="s">
        <v>416</v>
      </c>
      <c r="H54" s="279"/>
      <c r="I54" s="1014"/>
      <c r="J54" s="1010"/>
    </row>
    <row r="55" spans="1:10">
      <c r="A55" s="1005" t="s">
        <v>697</v>
      </c>
      <c r="B55" s="1006" t="s">
        <v>777</v>
      </c>
      <c r="C55" s="1007" t="s">
        <v>845</v>
      </c>
      <c r="D55" s="1003">
        <v>2013</v>
      </c>
      <c r="E55" s="1004" t="s">
        <v>442</v>
      </c>
      <c r="F55" s="1002" t="s">
        <v>848</v>
      </c>
      <c r="G55" s="1003"/>
      <c r="H55" s="1004" t="s">
        <v>442</v>
      </c>
      <c r="I55" s="276" t="s">
        <v>209</v>
      </c>
      <c r="J55" s="246"/>
    </row>
    <row r="56" spans="1:10">
      <c r="A56" s="1005"/>
      <c r="B56" s="1006"/>
      <c r="C56" s="1004"/>
      <c r="D56" s="1003"/>
      <c r="E56" s="1004"/>
      <c r="F56" s="1002"/>
      <c r="G56" s="1003"/>
      <c r="H56" s="1004"/>
      <c r="I56" s="276" t="s">
        <v>442</v>
      </c>
      <c r="J56" s="380"/>
    </row>
    <row r="57" spans="1:10">
      <c r="A57" s="352" t="s">
        <v>697</v>
      </c>
      <c r="B57" s="365" t="s">
        <v>777</v>
      </c>
      <c r="C57" s="391" t="s">
        <v>845</v>
      </c>
      <c r="D57" s="246">
        <v>2013</v>
      </c>
      <c r="E57" s="276" t="s">
        <v>436</v>
      </c>
      <c r="F57" s="274" t="s">
        <v>847</v>
      </c>
      <c r="G57" s="276" t="s">
        <v>436</v>
      </c>
      <c r="H57" s="246"/>
      <c r="I57" s="991" t="s">
        <v>479</v>
      </c>
      <c r="J57" s="990"/>
    </row>
    <row r="58" spans="1:10">
      <c r="A58" s="352" t="s">
        <v>697</v>
      </c>
      <c r="B58" s="365" t="s">
        <v>777</v>
      </c>
      <c r="C58" s="391" t="s">
        <v>845</v>
      </c>
      <c r="D58" s="246">
        <v>2013</v>
      </c>
      <c r="E58" s="276" t="s">
        <v>479</v>
      </c>
      <c r="F58" s="274" t="s">
        <v>847</v>
      </c>
      <c r="G58" s="276" t="s">
        <v>479</v>
      </c>
      <c r="H58" s="246"/>
      <c r="I58" s="992"/>
      <c r="J58" s="988"/>
    </row>
    <row r="59" spans="1:10">
      <c r="A59" s="352" t="s">
        <v>697</v>
      </c>
      <c r="B59" s="365" t="s">
        <v>777</v>
      </c>
      <c r="C59" s="391" t="s">
        <v>845</v>
      </c>
      <c r="D59" s="246">
        <v>2013</v>
      </c>
      <c r="E59" s="276"/>
      <c r="F59" s="260" t="s">
        <v>847</v>
      </c>
      <c r="G59" s="276" t="s">
        <v>502</v>
      </c>
      <c r="H59" s="246"/>
      <c r="I59" s="993"/>
      <c r="J59" s="989"/>
    </row>
    <row r="60" spans="1:10">
      <c r="A60" s="352" t="s">
        <v>697</v>
      </c>
      <c r="B60" s="365" t="s">
        <v>777</v>
      </c>
      <c r="C60" s="391" t="s">
        <v>845</v>
      </c>
      <c r="D60" s="246">
        <v>2013</v>
      </c>
      <c r="E60" s="276" t="s">
        <v>433</v>
      </c>
      <c r="F60" s="274" t="s">
        <v>847</v>
      </c>
      <c r="G60" s="276" t="s">
        <v>433</v>
      </c>
      <c r="H60" s="246"/>
      <c r="I60" s="987" t="s">
        <v>453</v>
      </c>
      <c r="J60" s="990"/>
    </row>
    <row r="61" spans="1:10">
      <c r="A61" s="352" t="s">
        <v>697</v>
      </c>
      <c r="B61" s="365" t="s">
        <v>777</v>
      </c>
      <c r="C61" s="391" t="s">
        <v>845</v>
      </c>
      <c r="D61" s="246">
        <v>2013</v>
      </c>
      <c r="E61" s="276"/>
      <c r="F61" s="274" t="s">
        <v>847</v>
      </c>
      <c r="G61" s="276" t="s">
        <v>444</v>
      </c>
      <c r="H61" s="246"/>
      <c r="I61" s="988"/>
      <c r="J61" s="988"/>
    </row>
    <row r="62" spans="1:10">
      <c r="A62" s="352" t="s">
        <v>697</v>
      </c>
      <c r="B62" s="365" t="s">
        <v>777</v>
      </c>
      <c r="C62" s="391" t="s">
        <v>845</v>
      </c>
      <c r="D62" s="246">
        <v>2013</v>
      </c>
      <c r="E62" s="276"/>
      <c r="F62" s="260" t="s">
        <v>847</v>
      </c>
      <c r="G62" s="276" t="s">
        <v>446</v>
      </c>
      <c r="H62" s="246"/>
      <c r="I62" s="989"/>
      <c r="J62" s="989"/>
    </row>
  </sheetData>
  <customSheetViews>
    <customSheetView guid="{1A05CC46-E8C1-47E6-B06E-E341483B0B83}" showPageBreaks="1" fitToPage="1" printArea="1">
      <pane ySplit="3" topLeftCell="A4" activePane="bottomLeft" state="frozenSplit"/>
      <selection pane="bottomLeft" activeCell="E13" sqref="E13"/>
      <pageMargins left="0.70833333333333337" right="0.70833333333333337" top="0.78749999999999998" bottom="0.78749999999999998" header="0.51180555555555551" footer="0.51180555555555551"/>
      <pageSetup paperSize="9" scale="42" firstPageNumber="0" orientation="portrait" horizontalDpi="300" verticalDpi="300" r:id="rId1"/>
      <headerFooter alignWithMargins="0">
        <oddFooter>&amp;L&amp;F&amp;C&amp;A&amp;R&amp;D</oddFooter>
      </headerFooter>
    </customSheetView>
    <customSheetView guid="{7665AB54-3FD1-4E19-96C0-77A2754FE0B5}" showPageBreaks="1" fitToPage="1" printArea="1" showRuler="0">
      <selection activeCell="I15" sqref="I15"/>
      <pageMargins left="0.70833333333333337" right="0.70833333333333337" top="0.78749999999999998" bottom="0.78749999999999998" header="0.51180555555555551" footer="0.51180555555555551"/>
      <pageSetup paperSize="9" scale="52" firstPageNumber="0" orientation="portrait" horizontalDpi="300" verticalDpi="300"/>
      <headerFooter alignWithMargins="0">
        <oddFooter>&amp;L&amp;F&amp;C&amp;A&amp;R&amp;D</oddFooter>
      </headerFooter>
    </customSheetView>
    <customSheetView guid="{07C8CEEF-9046-4EF8-9C0B-911B65CC3011}" showPageBreaks="1" fitToPage="1" printArea="1">
      <pane ySplit="3" topLeftCell="A61" activePane="bottomLeft" state="frozenSplit"/>
      <selection pane="bottomLeft" activeCell="D41" sqref="D41"/>
      <pageMargins left="0.70833333333333337" right="0.70833333333333337" top="0.78749999999999998" bottom="0.78749999999999998" header="0.51180555555555551" footer="0.51180555555555551"/>
      <pageSetup paperSize="9" scale="42" firstPageNumber="0" orientation="portrait" horizontalDpi="300" verticalDpi="300" r:id="rId2"/>
      <headerFooter alignWithMargins="0">
        <oddFooter>&amp;L&amp;F&amp;C&amp;A&amp;R&amp;D</oddFooter>
      </headerFooter>
    </customSheetView>
  </customSheetViews>
  <mergeCells count="42">
    <mergeCell ref="J4:J14"/>
    <mergeCell ref="J24:J34"/>
    <mergeCell ref="J44:J54"/>
    <mergeCell ref="I44:I54"/>
    <mergeCell ref="I24:I34"/>
    <mergeCell ref="I4:I14"/>
    <mergeCell ref="I17:I19"/>
    <mergeCell ref="J17:J19"/>
    <mergeCell ref="I37:I39"/>
    <mergeCell ref="J37:J39"/>
    <mergeCell ref="F55:F56"/>
    <mergeCell ref="G55:G56"/>
    <mergeCell ref="H55:H56"/>
    <mergeCell ref="A35:A36"/>
    <mergeCell ref="B35:B36"/>
    <mergeCell ref="C35:C36"/>
    <mergeCell ref="D35:D36"/>
    <mergeCell ref="E35:E36"/>
    <mergeCell ref="F35:F36"/>
    <mergeCell ref="G35:G36"/>
    <mergeCell ref="H35:H36"/>
    <mergeCell ref="A55:A56"/>
    <mergeCell ref="B55:B56"/>
    <mergeCell ref="C55:C56"/>
    <mergeCell ref="D55:D56"/>
    <mergeCell ref="E55:E56"/>
    <mergeCell ref="A15:A16"/>
    <mergeCell ref="B15:B16"/>
    <mergeCell ref="C15:C16"/>
    <mergeCell ref="D15:D16"/>
    <mergeCell ref="E15:E16"/>
    <mergeCell ref="F15:F16"/>
    <mergeCell ref="G15:G16"/>
    <mergeCell ref="H15:H16"/>
    <mergeCell ref="I20:I22"/>
    <mergeCell ref="J20:J22"/>
    <mergeCell ref="I60:I62"/>
    <mergeCell ref="J60:J62"/>
    <mergeCell ref="I40:I42"/>
    <mergeCell ref="J40:J42"/>
    <mergeCell ref="I57:I59"/>
    <mergeCell ref="J57:J59"/>
  </mergeCells>
  <phoneticPr fontId="47" type="noConversion"/>
  <pageMargins left="0.70833333333333337" right="0.70833333333333337" top="0.78749999999999998" bottom="0.78749999999999998" header="0.51180555555555551" footer="0.51180555555555551"/>
  <pageSetup paperSize="9" scale="42" firstPageNumber="0" orientation="portrait" horizontalDpi="300" verticalDpi="300" r:id="rId3"/>
  <headerFooter alignWithMargins="0">
    <oddFooter>&amp;L&amp;F&amp;C&amp;A&amp;R&amp;D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2"/>
  <sheetViews>
    <sheetView workbookViewId="0">
      <selection activeCell="E40" sqref="E40"/>
    </sheetView>
  </sheetViews>
  <sheetFormatPr defaultColWidth="11.5703125" defaultRowHeight="12.75"/>
  <cols>
    <col min="1" max="1" width="9" style="1" customWidth="1"/>
    <col min="2" max="2" width="15.140625" style="1" customWidth="1"/>
    <col min="3" max="3" width="9.42578125" style="1" customWidth="1"/>
    <col min="4" max="4" width="25.85546875" style="1" customWidth="1"/>
    <col min="5" max="5" width="25.85546875" style="821" customWidth="1"/>
    <col min="6" max="6" width="14.7109375" style="283" customWidth="1"/>
    <col min="7" max="7" width="11" style="1" customWidth="1"/>
    <col min="8" max="8" width="19.28515625" style="1" customWidth="1"/>
    <col min="9" max="9" width="24.42578125" style="1" bestFit="1" customWidth="1"/>
    <col min="10" max="10" width="15.42578125" style="1" customWidth="1"/>
    <col min="11" max="11" width="29.28515625" style="1" customWidth="1"/>
    <col min="12" max="12" width="10.5703125" style="1" customWidth="1"/>
    <col min="13" max="13" width="14.7109375" style="1" customWidth="1"/>
    <col min="14" max="14" width="13.85546875" style="1" customWidth="1"/>
    <col min="15" max="15" width="15.42578125" style="1" customWidth="1"/>
    <col min="16" max="17" width="15.28515625" style="1" customWidth="1"/>
    <col min="18" max="18" width="21.5703125" style="1" customWidth="1"/>
    <col min="19" max="19" width="11.5703125" style="1" customWidth="1"/>
    <col min="20" max="20" width="18.5703125" style="1" customWidth="1"/>
    <col min="21" max="21" width="11.5703125" customWidth="1"/>
    <col min="22" max="23" width="13.85546875" customWidth="1"/>
    <col min="24" max="24" width="13.85546875" style="1" customWidth="1"/>
    <col min="25" max="16384" width="11.5703125" style="1"/>
  </cols>
  <sheetData>
    <row r="1" spans="1:23" ht="18">
      <c r="A1" s="46" t="s">
        <v>865</v>
      </c>
      <c r="B1" s="46"/>
      <c r="C1" s="46"/>
      <c r="D1" s="46"/>
      <c r="E1" s="825"/>
      <c r="F1" s="282"/>
      <c r="G1" s="46"/>
      <c r="H1" s="46"/>
      <c r="I1" s="46"/>
      <c r="J1" s="46"/>
      <c r="K1" s="46"/>
      <c r="L1" s="46"/>
      <c r="M1" s="46"/>
      <c r="N1" s="46"/>
      <c r="O1" s="46"/>
      <c r="P1" s="46"/>
      <c r="Q1"/>
      <c r="R1"/>
      <c r="S1" s="49" t="s">
        <v>750</v>
      </c>
      <c r="T1" s="60" t="s">
        <v>866</v>
      </c>
      <c r="U1" s="68"/>
    </row>
    <row r="2" spans="1:23" ht="15.75">
      <c r="A2" s="46"/>
      <c r="B2" s="46"/>
      <c r="C2" s="46"/>
      <c r="D2" s="46"/>
      <c r="E2" s="825"/>
      <c r="F2" s="282"/>
      <c r="G2" s="46"/>
      <c r="H2" s="46"/>
      <c r="I2" s="46"/>
      <c r="J2" s="46"/>
      <c r="K2" s="46"/>
      <c r="L2" s="46"/>
      <c r="M2" s="46"/>
      <c r="N2" s="46"/>
      <c r="O2" s="46"/>
      <c r="P2" s="46"/>
      <c r="Q2"/>
      <c r="R2"/>
      <c r="S2" s="49" t="s">
        <v>792</v>
      </c>
      <c r="T2" s="69">
        <v>2013</v>
      </c>
      <c r="U2" s="70"/>
    </row>
    <row r="3" spans="1:23" s="55" customFormat="1" ht="51">
      <c r="A3" s="42" t="s">
        <v>752</v>
      </c>
      <c r="B3" s="43" t="s">
        <v>867</v>
      </c>
      <c r="C3" s="43" t="s">
        <v>868</v>
      </c>
      <c r="D3" s="42" t="s">
        <v>766</v>
      </c>
      <c r="E3" s="824" t="s">
        <v>754</v>
      </c>
      <c r="F3" s="43" t="s">
        <v>833</v>
      </c>
      <c r="G3" s="43" t="s">
        <v>834</v>
      </c>
      <c r="H3" s="43" t="s">
        <v>835</v>
      </c>
      <c r="I3" s="43" t="s">
        <v>836</v>
      </c>
      <c r="J3" s="43" t="s">
        <v>869</v>
      </c>
      <c r="K3" s="43" t="s">
        <v>870</v>
      </c>
      <c r="L3" s="43" t="s">
        <v>871</v>
      </c>
      <c r="M3" s="4" t="s">
        <v>872</v>
      </c>
      <c r="N3" s="5" t="s">
        <v>873</v>
      </c>
      <c r="O3" s="43" t="s">
        <v>874</v>
      </c>
      <c r="P3" s="43" t="s">
        <v>875</v>
      </c>
      <c r="Q3" s="43" t="s">
        <v>876</v>
      </c>
      <c r="R3" s="5" t="s">
        <v>877</v>
      </c>
      <c r="S3" s="5" t="s">
        <v>878</v>
      </c>
      <c r="T3" s="5" t="s">
        <v>879</v>
      </c>
      <c r="U3"/>
      <c r="V3"/>
      <c r="W3"/>
    </row>
    <row r="4" spans="1:23" s="289" customFormat="1">
      <c r="A4" s="284" t="s">
        <v>697</v>
      </c>
      <c r="B4" s="284" t="s">
        <v>697</v>
      </c>
      <c r="C4" s="284">
        <v>2013</v>
      </c>
      <c r="D4" s="285" t="s">
        <v>777</v>
      </c>
      <c r="E4" s="823" t="s">
        <v>763</v>
      </c>
      <c r="F4" s="286" t="s">
        <v>845</v>
      </c>
      <c r="G4" s="284" t="s">
        <v>514</v>
      </c>
      <c r="H4" s="284" t="s">
        <v>427</v>
      </c>
      <c r="I4" s="77" t="s">
        <v>442</v>
      </c>
      <c r="J4" s="284" t="s">
        <v>683</v>
      </c>
      <c r="K4" s="287" t="s">
        <v>682</v>
      </c>
      <c r="L4" s="284">
        <v>1</v>
      </c>
      <c r="M4" s="284">
        <v>4149</v>
      </c>
      <c r="N4" s="288">
        <v>3840</v>
      </c>
      <c r="O4" s="284">
        <v>10</v>
      </c>
      <c r="P4" s="284">
        <v>0</v>
      </c>
      <c r="Q4" s="284">
        <v>10</v>
      </c>
      <c r="R4" s="690">
        <f>SUM(S4:T4)</f>
        <v>6</v>
      </c>
      <c r="S4" s="690">
        <v>6</v>
      </c>
      <c r="T4" s="741"/>
      <c r="U4" s="166"/>
      <c r="V4" s="166"/>
      <c r="W4" s="166"/>
    </row>
    <row r="5" spans="1:23" s="289" customFormat="1">
      <c r="A5" s="284" t="s">
        <v>697</v>
      </c>
      <c r="B5" s="284" t="s">
        <v>697</v>
      </c>
      <c r="C5" s="284">
        <v>2013</v>
      </c>
      <c r="D5" s="285" t="s">
        <v>777</v>
      </c>
      <c r="E5" s="823" t="s">
        <v>763</v>
      </c>
      <c r="F5" s="286" t="s">
        <v>845</v>
      </c>
      <c r="G5" s="284" t="s">
        <v>514</v>
      </c>
      <c r="H5" s="284" t="s">
        <v>427</v>
      </c>
      <c r="I5" s="287" t="s">
        <v>442</v>
      </c>
      <c r="J5" s="284" t="s">
        <v>684</v>
      </c>
      <c r="K5" s="287" t="s">
        <v>527</v>
      </c>
      <c r="L5" s="284">
        <v>2</v>
      </c>
      <c r="M5" s="284">
        <v>4149</v>
      </c>
      <c r="N5" s="288">
        <v>3840</v>
      </c>
      <c r="O5" s="284">
        <v>0</v>
      </c>
      <c r="P5" s="284">
        <v>80</v>
      </c>
      <c r="Q5" s="284">
        <v>80</v>
      </c>
      <c r="R5" s="690">
        <v>63</v>
      </c>
      <c r="S5" s="690"/>
      <c r="T5" s="690">
        <v>63</v>
      </c>
      <c r="U5" s="166"/>
      <c r="V5" s="166"/>
      <c r="W5" s="166"/>
    </row>
    <row r="6" spans="1:23" s="289" customFormat="1">
      <c r="A6" s="284" t="s">
        <v>697</v>
      </c>
      <c r="B6" s="284" t="s">
        <v>697</v>
      </c>
      <c r="C6" s="284">
        <v>2013</v>
      </c>
      <c r="D6" s="285" t="s">
        <v>777</v>
      </c>
      <c r="E6" s="823" t="s">
        <v>763</v>
      </c>
      <c r="F6" s="286" t="s">
        <v>845</v>
      </c>
      <c r="G6" s="284" t="s">
        <v>514</v>
      </c>
      <c r="H6" s="284" t="s">
        <v>427</v>
      </c>
      <c r="I6" s="287" t="s">
        <v>167</v>
      </c>
      <c r="J6" s="284" t="s">
        <v>685</v>
      </c>
      <c r="K6" s="287" t="s">
        <v>527</v>
      </c>
      <c r="L6" s="284">
        <v>2</v>
      </c>
      <c r="M6" s="284">
        <v>1310</v>
      </c>
      <c r="N6" s="288">
        <v>938</v>
      </c>
      <c r="O6" s="284">
        <v>0</v>
      </c>
      <c r="P6" s="284">
        <v>20</v>
      </c>
      <c r="Q6" s="284">
        <v>20</v>
      </c>
      <c r="R6" s="690">
        <v>18</v>
      </c>
      <c r="S6" s="690"/>
      <c r="T6" s="690">
        <v>18</v>
      </c>
      <c r="U6" s="166"/>
      <c r="V6" s="166"/>
      <c r="W6" s="166"/>
    </row>
    <row r="7" spans="1:23" s="289" customFormat="1">
      <c r="A7" s="284" t="s">
        <v>697</v>
      </c>
      <c r="B7" s="284" t="s">
        <v>697</v>
      </c>
      <c r="C7" s="284">
        <v>2013</v>
      </c>
      <c r="D7" s="285" t="s">
        <v>777</v>
      </c>
      <c r="E7" s="823" t="s">
        <v>763</v>
      </c>
      <c r="F7" s="286" t="s">
        <v>845</v>
      </c>
      <c r="G7" s="284" t="s">
        <v>514</v>
      </c>
      <c r="H7" s="284" t="s">
        <v>427</v>
      </c>
      <c r="I7" s="287" t="s">
        <v>167</v>
      </c>
      <c r="J7" s="284" t="s">
        <v>685</v>
      </c>
      <c r="K7" s="287" t="s">
        <v>682</v>
      </c>
      <c r="L7" s="284">
        <v>1</v>
      </c>
      <c r="M7" s="284">
        <v>1310</v>
      </c>
      <c r="N7" s="288">
        <v>938</v>
      </c>
      <c r="O7" s="284"/>
      <c r="P7" s="284"/>
      <c r="Q7" s="284"/>
      <c r="R7" s="690">
        <v>1</v>
      </c>
      <c r="S7" s="690">
        <v>1</v>
      </c>
      <c r="T7" s="741"/>
      <c r="U7" s="166"/>
      <c r="V7" s="166"/>
      <c r="W7" s="166"/>
    </row>
    <row r="8" spans="1:23" s="289" customFormat="1">
      <c r="A8" s="284" t="s">
        <v>697</v>
      </c>
      <c r="B8" s="284" t="s">
        <v>697</v>
      </c>
      <c r="C8" s="284">
        <v>2013</v>
      </c>
      <c r="D8" s="285" t="s">
        <v>777</v>
      </c>
      <c r="E8" s="823" t="s">
        <v>763</v>
      </c>
      <c r="F8" s="286" t="s">
        <v>845</v>
      </c>
      <c r="G8" s="284" t="s">
        <v>514</v>
      </c>
      <c r="H8" s="290" t="s">
        <v>426</v>
      </c>
      <c r="I8" s="287" t="s">
        <v>425</v>
      </c>
      <c r="J8" s="284" t="s">
        <v>686</v>
      </c>
      <c r="K8" s="287" t="s">
        <v>682</v>
      </c>
      <c r="L8" s="284">
        <v>1</v>
      </c>
      <c r="M8" s="284">
        <v>8263</v>
      </c>
      <c r="N8" s="288">
        <v>8757</v>
      </c>
      <c r="O8" s="284">
        <v>8</v>
      </c>
      <c r="P8" s="284">
        <v>0</v>
      </c>
      <c r="Q8" s="284">
        <v>8</v>
      </c>
      <c r="R8" s="690">
        <f t="shared" ref="R8:R16" si="0">SUM(S8:T8)</f>
        <v>8</v>
      </c>
      <c r="S8" s="690">
        <v>8</v>
      </c>
      <c r="T8" s="741"/>
      <c r="U8" s="166"/>
      <c r="V8" s="166"/>
      <c r="W8" s="166"/>
    </row>
    <row r="9" spans="1:23" s="289" customFormat="1">
      <c r="A9" s="284" t="s">
        <v>697</v>
      </c>
      <c r="B9" s="284" t="s">
        <v>697</v>
      </c>
      <c r="C9" s="284">
        <v>2013</v>
      </c>
      <c r="D9" s="285" t="s">
        <v>777</v>
      </c>
      <c r="E9" s="823" t="s">
        <v>763</v>
      </c>
      <c r="F9" s="286" t="s">
        <v>845</v>
      </c>
      <c r="G9" s="284" t="s">
        <v>514</v>
      </c>
      <c r="H9" s="284" t="s">
        <v>427</v>
      </c>
      <c r="I9" s="77" t="s">
        <v>448</v>
      </c>
      <c r="J9" s="284" t="s">
        <v>685</v>
      </c>
      <c r="K9" s="287" t="s">
        <v>527</v>
      </c>
      <c r="L9" s="284">
        <v>2</v>
      </c>
      <c r="M9" s="284"/>
      <c r="N9" s="288"/>
      <c r="O9" s="284"/>
      <c r="P9" s="284"/>
      <c r="Q9" s="284"/>
      <c r="R9" s="690">
        <v>9</v>
      </c>
      <c r="S9" s="690"/>
      <c r="T9" s="690">
        <v>9</v>
      </c>
      <c r="U9" s="166"/>
      <c r="V9" s="166"/>
      <c r="W9" s="166"/>
    </row>
    <row r="10" spans="1:23" s="289" customFormat="1">
      <c r="A10" s="284" t="s">
        <v>697</v>
      </c>
      <c r="B10" s="284" t="s">
        <v>697</v>
      </c>
      <c r="C10" s="284">
        <v>2013</v>
      </c>
      <c r="D10" s="285" t="s">
        <v>777</v>
      </c>
      <c r="E10" s="823" t="s">
        <v>763</v>
      </c>
      <c r="F10" s="286" t="s">
        <v>845</v>
      </c>
      <c r="G10" s="284" t="s">
        <v>514</v>
      </c>
      <c r="H10" s="284" t="s">
        <v>427</v>
      </c>
      <c r="I10" s="77" t="s">
        <v>438</v>
      </c>
      <c r="J10" s="284" t="s">
        <v>685</v>
      </c>
      <c r="K10" s="287" t="s">
        <v>527</v>
      </c>
      <c r="L10" s="284">
        <v>2</v>
      </c>
      <c r="M10" s="284"/>
      <c r="N10" s="288"/>
      <c r="O10" s="284"/>
      <c r="P10" s="284"/>
      <c r="Q10" s="284"/>
      <c r="R10" s="690">
        <v>2</v>
      </c>
      <c r="S10" s="690"/>
      <c r="T10" s="690">
        <v>2</v>
      </c>
      <c r="U10" s="166"/>
      <c r="V10" s="166"/>
      <c r="W10" s="166"/>
    </row>
    <row r="11" spans="1:23" s="199" customFormat="1">
      <c r="A11" s="284" t="s">
        <v>697</v>
      </c>
      <c r="B11" s="291" t="s">
        <v>697</v>
      </c>
      <c r="C11" s="284">
        <v>2013</v>
      </c>
      <c r="D11" s="285" t="s">
        <v>777</v>
      </c>
      <c r="E11" s="753" t="s">
        <v>763</v>
      </c>
      <c r="F11" s="292" t="s">
        <v>845</v>
      </c>
      <c r="G11" s="284" t="s">
        <v>846</v>
      </c>
      <c r="H11" s="284" t="s">
        <v>470</v>
      </c>
      <c r="I11" s="293" t="s">
        <v>479</v>
      </c>
      <c r="J11" s="284" t="s">
        <v>687</v>
      </c>
      <c r="K11" s="287" t="s">
        <v>527</v>
      </c>
      <c r="L11" s="284">
        <v>2</v>
      </c>
      <c r="M11" s="284">
        <f>536+314</f>
        <v>850</v>
      </c>
      <c r="N11" s="288">
        <v>109</v>
      </c>
      <c r="O11" s="284">
        <v>0</v>
      </c>
      <c r="P11" s="284">
        <v>40</v>
      </c>
      <c r="Q11" s="284">
        <v>40</v>
      </c>
      <c r="R11" s="690">
        <v>43</v>
      </c>
      <c r="S11" s="690"/>
      <c r="T11" s="690">
        <v>43</v>
      </c>
    </row>
    <row r="12" spans="1:23" s="199" customFormat="1">
      <c r="A12" s="284" t="s">
        <v>697</v>
      </c>
      <c r="B12" s="291" t="s">
        <v>697</v>
      </c>
      <c r="C12" s="284">
        <v>2013</v>
      </c>
      <c r="D12" s="285" t="s">
        <v>777</v>
      </c>
      <c r="E12" s="753" t="s">
        <v>763</v>
      </c>
      <c r="F12" s="292" t="s">
        <v>845</v>
      </c>
      <c r="G12" s="284" t="s">
        <v>846</v>
      </c>
      <c r="H12" s="284" t="s">
        <v>470</v>
      </c>
      <c r="I12" s="293" t="s">
        <v>479</v>
      </c>
      <c r="J12" s="284" t="s">
        <v>687</v>
      </c>
      <c r="K12" s="287" t="s">
        <v>682</v>
      </c>
      <c r="L12" s="284">
        <v>1</v>
      </c>
      <c r="M12" s="284">
        <f>536+314</f>
        <v>850</v>
      </c>
      <c r="N12" s="288">
        <v>109</v>
      </c>
      <c r="O12" s="284"/>
      <c r="P12" s="284"/>
      <c r="Q12" s="284"/>
      <c r="R12" s="690">
        <v>3</v>
      </c>
      <c r="S12" s="690">
        <v>3</v>
      </c>
      <c r="T12" s="690"/>
    </row>
    <row r="13" spans="1:23" s="166" customFormat="1">
      <c r="A13" s="284" t="s">
        <v>697</v>
      </c>
      <c r="B13" s="291" t="s">
        <v>697</v>
      </c>
      <c r="C13" s="290">
        <v>2013</v>
      </c>
      <c r="D13" s="285" t="s">
        <v>777</v>
      </c>
      <c r="E13" s="753" t="s">
        <v>763</v>
      </c>
      <c r="F13" s="292" t="s">
        <v>845</v>
      </c>
      <c r="G13" s="284" t="s">
        <v>850</v>
      </c>
      <c r="H13" s="284" t="s">
        <v>427</v>
      </c>
      <c r="I13" s="293" t="s">
        <v>453</v>
      </c>
      <c r="J13" s="284" t="s">
        <v>689</v>
      </c>
      <c r="K13" s="287" t="s">
        <v>682</v>
      </c>
      <c r="L13" s="290">
        <v>1</v>
      </c>
      <c r="M13" s="284">
        <v>1250</v>
      </c>
      <c r="N13" s="288">
        <v>2018</v>
      </c>
      <c r="O13" s="290">
        <v>10</v>
      </c>
      <c r="P13" s="284">
        <v>0</v>
      </c>
      <c r="Q13" s="284">
        <v>10</v>
      </c>
      <c r="R13" s="690">
        <f t="shared" si="0"/>
        <v>5</v>
      </c>
      <c r="S13" s="658">
        <v>5</v>
      </c>
      <c r="T13" s="658"/>
    </row>
    <row r="14" spans="1:23" s="296" customFormat="1">
      <c r="A14" s="284" t="s">
        <v>697</v>
      </c>
      <c r="B14" s="291" t="s">
        <v>697</v>
      </c>
      <c r="C14" s="290">
        <v>2013</v>
      </c>
      <c r="D14" s="295" t="s">
        <v>779</v>
      </c>
      <c r="E14" s="752" t="s">
        <v>763</v>
      </c>
      <c r="F14" s="286" t="s">
        <v>421</v>
      </c>
      <c r="G14" s="284" t="s">
        <v>512</v>
      </c>
      <c r="H14" s="284" t="s">
        <v>472</v>
      </c>
      <c r="I14" s="287" t="s">
        <v>412</v>
      </c>
      <c r="J14" s="284" t="s">
        <v>690</v>
      </c>
      <c r="K14" s="287" t="s">
        <v>682</v>
      </c>
      <c r="L14" s="290">
        <v>1</v>
      </c>
      <c r="M14" s="284">
        <v>106</v>
      </c>
      <c r="N14" s="288">
        <v>57</v>
      </c>
      <c r="O14" s="284">
        <v>12</v>
      </c>
      <c r="P14" s="284">
        <v>0</v>
      </c>
      <c r="Q14" s="284">
        <v>12</v>
      </c>
      <c r="R14" s="690">
        <f t="shared" si="0"/>
        <v>12</v>
      </c>
      <c r="S14" s="658">
        <v>12</v>
      </c>
      <c r="T14" s="658"/>
    </row>
    <row r="15" spans="1:23" s="289" customFormat="1">
      <c r="A15" s="284" t="s">
        <v>697</v>
      </c>
      <c r="B15" s="291" t="s">
        <v>697</v>
      </c>
      <c r="C15" s="290">
        <v>2013</v>
      </c>
      <c r="D15" s="295" t="s">
        <v>779</v>
      </c>
      <c r="E15" s="752" t="s">
        <v>763</v>
      </c>
      <c r="F15" s="286" t="s">
        <v>421</v>
      </c>
      <c r="G15" s="284" t="s">
        <v>512</v>
      </c>
      <c r="H15" s="284" t="s">
        <v>472</v>
      </c>
      <c r="I15" s="287" t="s">
        <v>412</v>
      </c>
      <c r="J15" s="284" t="s">
        <v>691</v>
      </c>
      <c r="K15" s="287" t="s">
        <v>42</v>
      </c>
      <c r="L15" s="290">
        <v>2</v>
      </c>
      <c r="M15" s="284">
        <v>106</v>
      </c>
      <c r="N15" s="298">
        <v>57</v>
      </c>
      <c r="O15" s="284">
        <v>36</v>
      </c>
      <c r="P15" s="284">
        <v>36</v>
      </c>
      <c r="Q15" s="284">
        <v>36</v>
      </c>
      <c r="R15" s="690">
        <f t="shared" si="0"/>
        <v>45</v>
      </c>
      <c r="S15" s="658"/>
      <c r="T15" s="658">
        <v>45</v>
      </c>
    </row>
    <row r="16" spans="1:23" s="289" customFormat="1">
      <c r="A16" s="284" t="s">
        <v>697</v>
      </c>
      <c r="B16" s="291" t="s">
        <v>697</v>
      </c>
      <c r="C16" s="290">
        <v>2013</v>
      </c>
      <c r="D16" s="285" t="s">
        <v>777</v>
      </c>
      <c r="E16" s="753" t="s">
        <v>763</v>
      </c>
      <c r="F16" s="292" t="s">
        <v>845</v>
      </c>
      <c r="G16" s="290" t="s">
        <v>515</v>
      </c>
      <c r="H16" s="284" t="s">
        <v>427</v>
      </c>
      <c r="I16" s="297" t="s">
        <v>434</v>
      </c>
      <c r="J16" s="284" t="s">
        <v>692</v>
      </c>
      <c r="K16" s="287" t="s">
        <v>527</v>
      </c>
      <c r="L16" s="290">
        <v>2</v>
      </c>
      <c r="M16" s="284">
        <v>48</v>
      </c>
      <c r="N16" s="298">
        <v>625</v>
      </c>
      <c r="O16" s="290">
        <v>0</v>
      </c>
      <c r="P16" s="290">
        <v>20</v>
      </c>
      <c r="Q16" s="290">
        <v>20</v>
      </c>
      <c r="R16" s="690">
        <f t="shared" si="0"/>
        <v>7</v>
      </c>
      <c r="S16" s="658"/>
      <c r="T16" s="658">
        <v>7</v>
      </c>
    </row>
    <row r="17" spans="1:23" s="289" customFormat="1">
      <c r="A17" s="304" t="s">
        <v>697</v>
      </c>
      <c r="B17" s="409" t="s">
        <v>697</v>
      </c>
      <c r="C17" s="412">
        <v>2013</v>
      </c>
      <c r="D17" s="410" t="s">
        <v>777</v>
      </c>
      <c r="E17" s="751" t="s">
        <v>763</v>
      </c>
      <c r="F17" s="411" t="s">
        <v>845</v>
      </c>
      <c r="G17" s="412" t="s">
        <v>524</v>
      </c>
      <c r="H17" s="304" t="s">
        <v>468</v>
      </c>
      <c r="I17" s="299" t="s">
        <v>506</v>
      </c>
      <c r="J17" s="304" t="s">
        <v>693</v>
      </c>
      <c r="K17" s="388" t="s">
        <v>43</v>
      </c>
      <c r="L17" s="412">
        <v>1</v>
      </c>
      <c r="M17" s="304" t="s">
        <v>529</v>
      </c>
      <c r="N17" s="624" t="s">
        <v>529</v>
      </c>
      <c r="O17" s="412">
        <v>0</v>
      </c>
      <c r="P17" s="412">
        <v>80</v>
      </c>
      <c r="Q17" s="412">
        <v>80</v>
      </c>
      <c r="R17" s="690">
        <v>30</v>
      </c>
      <c r="S17" s="696"/>
      <c r="T17" s="696">
        <v>30</v>
      </c>
      <c r="U17" s="166"/>
      <c r="V17" s="166"/>
      <c r="W17" s="166"/>
    </row>
    <row r="18" spans="1:23" s="199" customFormat="1" ht="25.5">
      <c r="A18" s="311" t="s">
        <v>697</v>
      </c>
      <c r="B18" s="311" t="s">
        <v>697</v>
      </c>
      <c r="C18" s="311">
        <v>2013</v>
      </c>
      <c r="D18" s="196" t="s">
        <v>777</v>
      </c>
      <c r="E18" s="832" t="s">
        <v>763</v>
      </c>
      <c r="F18" s="356" t="s">
        <v>845</v>
      </c>
      <c r="G18" s="311" t="s">
        <v>39</v>
      </c>
      <c r="H18" s="311" t="s">
        <v>427</v>
      </c>
      <c r="I18" s="344" t="s">
        <v>39</v>
      </c>
      <c r="J18" s="311" t="s">
        <v>40</v>
      </c>
      <c r="K18" s="413" t="s">
        <v>41</v>
      </c>
      <c r="L18" s="311">
        <v>3</v>
      </c>
      <c r="M18" s="261" t="s">
        <v>529</v>
      </c>
      <c r="N18" s="414">
        <v>6584</v>
      </c>
      <c r="O18" s="311">
        <v>0</v>
      </c>
      <c r="P18" s="311">
        <v>110</v>
      </c>
      <c r="Q18" s="311">
        <v>110</v>
      </c>
      <c r="R18" s="676">
        <v>367</v>
      </c>
      <c r="S18" s="676"/>
      <c r="T18" s="676">
        <v>367</v>
      </c>
    </row>
    <row r="19" spans="1:23" s="199" customFormat="1" ht="25.5">
      <c r="A19" s="311" t="s">
        <v>697</v>
      </c>
      <c r="B19" s="423" t="s">
        <v>1064</v>
      </c>
      <c r="C19" s="311">
        <v>2013</v>
      </c>
      <c r="D19" s="455" t="s">
        <v>1500</v>
      </c>
      <c r="E19" s="832" t="s">
        <v>337</v>
      </c>
      <c r="F19" s="423" t="s">
        <v>55</v>
      </c>
      <c r="G19" s="261" t="s">
        <v>512</v>
      </c>
      <c r="H19" s="261" t="s">
        <v>472</v>
      </c>
      <c r="I19" s="77" t="s">
        <v>696</v>
      </c>
      <c r="J19" s="261" t="s">
        <v>1065</v>
      </c>
      <c r="K19" s="287" t="s">
        <v>682</v>
      </c>
      <c r="L19" s="311">
        <v>1</v>
      </c>
      <c r="M19" s="261" t="s">
        <v>529</v>
      </c>
      <c r="N19" s="414">
        <v>68</v>
      </c>
      <c r="O19" s="311">
        <v>12</v>
      </c>
      <c r="P19" s="311">
        <v>0</v>
      </c>
      <c r="Q19" s="311">
        <v>12</v>
      </c>
      <c r="R19" s="676">
        <v>4</v>
      </c>
      <c r="S19" s="676">
        <v>4</v>
      </c>
      <c r="T19" s="676"/>
    </row>
    <row r="22" spans="1:23">
      <c r="Q22" s="664"/>
    </row>
  </sheetData>
  <customSheetViews>
    <customSheetView guid="{1A05CC46-E8C1-47E6-B06E-E341483B0B83}" showPageBreaks="1" fitToPage="1" printArea="1" topLeftCell="D1">
      <pane ySplit="3" topLeftCell="A4" activePane="bottomLeft" state="frozenSplit"/>
      <selection pane="bottomLeft" activeCell="F17" sqref="F17"/>
      <pageMargins left="0.78749999999999998" right="0.78749999999999998" top="1.0631944444444446" bottom="1.0631944444444446" header="0.51180555555555551" footer="0.51180555555555551"/>
      <pageSetup paperSize="9" scale="42" firstPageNumber="0" orientation="landscape" horizontalDpi="300" verticalDpi="300" r:id="rId1"/>
      <headerFooter alignWithMargins="0">
        <oddFooter>&amp;L&amp;F&amp;C&amp;A&amp;R&amp;D</oddFooter>
      </headerFooter>
    </customSheetView>
    <customSheetView guid="{7665AB54-3FD1-4E19-96C0-77A2754FE0B5}" showPageBreaks="1" fitToPage="1" printArea="1" showRuler="0">
      <selection activeCell="G14" sqref="G14"/>
      <pageMargins left="0.78749999999999998" right="0.78749999999999998" top="1.0631944444444446" bottom="1.0631944444444446" header="0.51180555555555551" footer="0.51180555555555551"/>
      <pageSetup paperSize="9" scale="43" firstPageNumber="0" orientation="landscape" horizontalDpi="300" verticalDpi="300"/>
      <headerFooter alignWithMargins="0">
        <oddFooter>&amp;L&amp;F&amp;C&amp;A&amp;R&amp;D</oddFooter>
      </headerFooter>
    </customSheetView>
    <customSheetView guid="{07C8CEEF-9046-4EF8-9C0B-911B65CC3011}" showPageBreaks="1" fitToPage="1" printArea="1">
      <pane ySplit="3" topLeftCell="A4" activePane="bottomLeft" state="frozenSplit"/>
      <selection pane="bottomLeft" activeCell="A4" sqref="A4"/>
      <pageMargins left="0.78749999999999998" right="0.78749999999999998" top="1.0631944444444446" bottom="1.0631944444444446" header="0.51180555555555551" footer="0.51180555555555551"/>
      <pageSetup paperSize="9" scale="42" firstPageNumber="0" orientation="landscape" horizontalDpi="300" verticalDpi="300" r:id="rId2"/>
      <headerFooter alignWithMargins="0">
        <oddFooter>&amp;L&amp;F&amp;C&amp;A&amp;R&amp;D</oddFooter>
      </headerFooter>
    </customSheetView>
  </customSheetViews>
  <phoneticPr fontId="47" type="noConversion"/>
  <pageMargins left="0.78749999999999998" right="0.78749999999999998" top="1.0631944444444446" bottom="1.0631944444444446" header="0.51180555555555551" footer="0.51180555555555551"/>
  <pageSetup paperSize="9" scale="42" firstPageNumber="0" orientation="landscape" horizontalDpi="300" verticalDpi="300" r:id="rId3"/>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zoomScaleNormal="100" workbookViewId="0">
      <selection activeCell="E33" sqref="E33"/>
    </sheetView>
  </sheetViews>
  <sheetFormatPr defaultColWidth="11.5703125" defaultRowHeight="12.75"/>
  <cols>
    <col min="1" max="1" width="11.5703125" customWidth="1"/>
    <col min="2" max="2" width="12.85546875" customWidth="1"/>
    <col min="3" max="3" width="11.5703125" customWidth="1"/>
    <col min="4" max="4" width="25.85546875" bestFit="1" customWidth="1"/>
    <col min="5" max="5" width="25.85546875" style="820" customWidth="1"/>
    <col min="6" max="6" width="9.5703125" customWidth="1"/>
    <col min="7" max="7" width="29.140625" customWidth="1"/>
    <col min="8" max="8" width="16.28515625" customWidth="1"/>
    <col min="9" max="9" width="14.28515625" customWidth="1"/>
    <col min="10" max="10" width="25.28515625" customWidth="1"/>
    <col min="11" max="11" width="10.42578125" customWidth="1"/>
    <col min="12" max="17" width="11.5703125" customWidth="1"/>
    <col min="18" max="18" width="13.28515625" customWidth="1"/>
  </cols>
  <sheetData>
    <row r="1" spans="1:24" ht="18.75" thickBot="1">
      <c r="A1" s="46" t="s">
        <v>881</v>
      </c>
      <c r="B1" s="46"/>
      <c r="C1" s="46"/>
      <c r="D1" s="46"/>
      <c r="E1" s="825"/>
      <c r="F1" s="46"/>
      <c r="G1" s="46"/>
      <c r="H1" s="46"/>
      <c r="I1" s="46"/>
      <c r="J1" s="46"/>
      <c r="K1" s="46"/>
      <c r="L1" s="46"/>
      <c r="M1" s="46"/>
      <c r="N1" s="46"/>
      <c r="O1" s="46"/>
      <c r="P1" s="46"/>
      <c r="T1" s="1"/>
      <c r="U1" s="1"/>
      <c r="V1" s="49" t="s">
        <v>750</v>
      </c>
      <c r="W1" s="1017" t="s">
        <v>761</v>
      </c>
      <c r="X1" s="1017"/>
    </row>
    <row r="2" spans="1:24" ht="16.5" thickBot="1">
      <c r="A2" s="51"/>
      <c r="B2" s="51"/>
      <c r="C2" s="51"/>
      <c r="D2" s="51"/>
      <c r="E2" s="826"/>
      <c r="F2" s="51"/>
      <c r="G2" s="51"/>
      <c r="H2" s="51"/>
      <c r="I2" s="51"/>
      <c r="J2" s="51"/>
      <c r="K2" s="51"/>
      <c r="L2" s="51"/>
      <c r="M2" s="51"/>
      <c r="N2" s="51"/>
      <c r="O2" s="51"/>
      <c r="P2" s="51"/>
      <c r="T2" s="1"/>
      <c r="U2" s="1"/>
      <c r="V2" s="49" t="s">
        <v>792</v>
      </c>
      <c r="W2" s="1018">
        <v>2013</v>
      </c>
      <c r="X2" s="1018"/>
    </row>
    <row r="3" spans="1:24" ht="64.5" thickBot="1">
      <c r="A3" s="42" t="s">
        <v>752</v>
      </c>
      <c r="B3" s="43" t="s">
        <v>867</v>
      </c>
      <c r="C3" s="43" t="s">
        <v>855</v>
      </c>
      <c r="D3" s="42" t="s">
        <v>766</v>
      </c>
      <c r="E3" s="829" t="s">
        <v>754</v>
      </c>
      <c r="F3" s="43" t="s">
        <v>882</v>
      </c>
      <c r="G3" s="43" t="s">
        <v>883</v>
      </c>
      <c r="H3" s="43" t="s">
        <v>884</v>
      </c>
      <c r="I3" s="43" t="s">
        <v>885</v>
      </c>
      <c r="J3" s="43" t="s">
        <v>870</v>
      </c>
      <c r="K3" s="43" t="s">
        <v>871</v>
      </c>
      <c r="L3" s="74" t="s">
        <v>800</v>
      </c>
      <c r="M3" s="4" t="s">
        <v>872</v>
      </c>
      <c r="N3" s="5" t="s">
        <v>873</v>
      </c>
      <c r="O3" s="43" t="s">
        <v>886</v>
      </c>
      <c r="P3" s="43" t="s">
        <v>887</v>
      </c>
      <c r="Q3" s="43" t="s">
        <v>888</v>
      </c>
      <c r="R3" s="43" t="s">
        <v>889</v>
      </c>
      <c r="S3" s="5" t="s">
        <v>877</v>
      </c>
      <c r="T3" s="5" t="s">
        <v>878</v>
      </c>
      <c r="U3" s="5" t="s">
        <v>879</v>
      </c>
      <c r="V3" s="5" t="s">
        <v>890</v>
      </c>
      <c r="W3" s="5" t="s">
        <v>891</v>
      </c>
      <c r="X3" s="5" t="s">
        <v>892</v>
      </c>
    </row>
    <row r="4" spans="1:24" s="72" customFormat="1">
      <c r="A4" s="284" t="s">
        <v>697</v>
      </c>
      <c r="B4" s="284" t="s">
        <v>697</v>
      </c>
      <c r="C4" s="284">
        <v>2013</v>
      </c>
      <c r="D4" s="754" t="s">
        <v>777</v>
      </c>
      <c r="E4" s="831" t="s">
        <v>763</v>
      </c>
      <c r="F4" s="800" t="s">
        <v>683</v>
      </c>
      <c r="G4" s="287" t="s">
        <v>1501</v>
      </c>
      <c r="H4" s="287" t="s">
        <v>931</v>
      </c>
      <c r="I4" s="287" t="s">
        <v>893</v>
      </c>
      <c r="J4" s="287" t="s">
        <v>682</v>
      </c>
      <c r="K4" s="284">
        <v>1</v>
      </c>
      <c r="L4" s="364" t="s">
        <v>806</v>
      </c>
      <c r="M4" s="284">
        <v>4149</v>
      </c>
      <c r="N4" s="288">
        <v>3840</v>
      </c>
      <c r="O4" s="284">
        <v>10</v>
      </c>
      <c r="P4" s="284">
        <v>0</v>
      </c>
      <c r="Q4" s="284">
        <v>10</v>
      </c>
      <c r="R4" s="284" t="s">
        <v>48</v>
      </c>
      <c r="S4" s="690">
        <v>6</v>
      </c>
      <c r="T4" s="690">
        <v>6</v>
      </c>
      <c r="U4" s="690"/>
      <c r="V4" s="642">
        <f t="shared" ref="V4:V17" si="0">S4/Q4</f>
        <v>0.6</v>
      </c>
      <c r="W4" s="642">
        <f>T4/O4</f>
        <v>0.6</v>
      </c>
      <c r="X4" s="642"/>
    </row>
    <row r="5" spans="1:24" s="72" customFormat="1">
      <c r="A5" s="284" t="s">
        <v>697</v>
      </c>
      <c r="B5" s="284" t="s">
        <v>697</v>
      </c>
      <c r="C5" s="284">
        <v>2013</v>
      </c>
      <c r="D5" s="754" t="s">
        <v>777</v>
      </c>
      <c r="E5" s="831" t="s">
        <v>763</v>
      </c>
      <c r="F5" s="800" t="s">
        <v>684</v>
      </c>
      <c r="G5" s="287" t="s">
        <v>1501</v>
      </c>
      <c r="H5" s="287" t="s">
        <v>931</v>
      </c>
      <c r="I5" s="287" t="s">
        <v>893</v>
      </c>
      <c r="J5" s="287" t="s">
        <v>527</v>
      </c>
      <c r="K5" s="284">
        <v>2</v>
      </c>
      <c r="L5" s="364" t="s">
        <v>807</v>
      </c>
      <c r="M5" s="284">
        <v>4149</v>
      </c>
      <c r="N5" s="288">
        <v>3840</v>
      </c>
      <c r="O5" s="284">
        <v>0</v>
      </c>
      <c r="P5" s="284">
        <v>80</v>
      </c>
      <c r="Q5" s="284">
        <v>80</v>
      </c>
      <c r="R5" s="284" t="s">
        <v>48</v>
      </c>
      <c r="S5" s="690">
        <v>63</v>
      </c>
      <c r="T5" s="690"/>
      <c r="U5" s="690">
        <v>63</v>
      </c>
      <c r="V5" s="642">
        <f t="shared" si="0"/>
        <v>0.78749999999999998</v>
      </c>
      <c r="W5" s="642"/>
      <c r="X5" s="642">
        <f t="shared" ref="X5:X15" si="1">S5/P5</f>
        <v>0.78749999999999998</v>
      </c>
    </row>
    <row r="6" spans="1:24" s="623" customFormat="1">
      <c r="A6" s="284" t="s">
        <v>697</v>
      </c>
      <c r="B6" s="284" t="s">
        <v>697</v>
      </c>
      <c r="C6" s="284">
        <v>2013</v>
      </c>
      <c r="D6" s="754" t="s">
        <v>777</v>
      </c>
      <c r="E6" s="831" t="s">
        <v>763</v>
      </c>
      <c r="F6" s="800" t="s">
        <v>685</v>
      </c>
      <c r="G6" s="287" t="s">
        <v>1502</v>
      </c>
      <c r="H6" s="287" t="s">
        <v>931</v>
      </c>
      <c r="I6" s="287" t="s">
        <v>893</v>
      </c>
      <c r="J6" s="287" t="s">
        <v>527</v>
      </c>
      <c r="K6" s="284">
        <v>2</v>
      </c>
      <c r="L6" s="364" t="s">
        <v>807</v>
      </c>
      <c r="M6" s="284">
        <v>1310</v>
      </c>
      <c r="N6" s="288">
        <v>938</v>
      </c>
      <c r="O6" s="284">
        <v>0</v>
      </c>
      <c r="P6" s="284">
        <v>20</v>
      </c>
      <c r="Q6" s="284">
        <v>20</v>
      </c>
      <c r="R6" s="284" t="s">
        <v>48</v>
      </c>
      <c r="S6" s="690">
        <v>18</v>
      </c>
      <c r="T6" s="690"/>
      <c r="U6" s="690">
        <v>18</v>
      </c>
      <c r="V6" s="642">
        <f t="shared" si="0"/>
        <v>0.9</v>
      </c>
      <c r="W6" s="642"/>
      <c r="X6" s="642">
        <f t="shared" si="1"/>
        <v>0.9</v>
      </c>
    </row>
    <row r="7" spans="1:24" s="623" customFormat="1">
      <c r="A7" s="284" t="s">
        <v>697</v>
      </c>
      <c r="B7" s="284" t="s">
        <v>697</v>
      </c>
      <c r="C7" s="284">
        <v>2013</v>
      </c>
      <c r="D7" s="754" t="s">
        <v>777</v>
      </c>
      <c r="E7" s="831" t="s">
        <v>763</v>
      </c>
      <c r="F7" s="802" t="s">
        <v>683</v>
      </c>
      <c r="G7" s="287" t="s">
        <v>1502</v>
      </c>
      <c r="H7" s="287" t="s">
        <v>931</v>
      </c>
      <c r="I7" s="287" t="s">
        <v>893</v>
      </c>
      <c r="J7" s="287" t="s">
        <v>682</v>
      </c>
      <c r="K7" s="284">
        <v>1</v>
      </c>
      <c r="L7" s="742" t="s">
        <v>806</v>
      </c>
      <c r="M7" s="284">
        <v>1310</v>
      </c>
      <c r="N7" s="288">
        <v>938</v>
      </c>
      <c r="O7" s="284"/>
      <c r="P7" s="284"/>
      <c r="Q7" s="284"/>
      <c r="R7" s="284"/>
      <c r="S7" s="690">
        <v>1</v>
      </c>
      <c r="T7" s="690">
        <v>1</v>
      </c>
      <c r="U7" s="690"/>
      <c r="V7" s="691" t="e">
        <f t="shared" ref="V7" si="2">S7/Q7</f>
        <v>#DIV/0!</v>
      </c>
      <c r="W7" s="691" t="e">
        <f>T7/O7</f>
        <v>#DIV/0!</v>
      </c>
      <c r="X7" s="691"/>
    </row>
    <row r="8" spans="1:24" s="72" customFormat="1">
      <c r="A8" s="284" t="s">
        <v>697</v>
      </c>
      <c r="B8" s="284" t="s">
        <v>697</v>
      </c>
      <c r="C8" s="284">
        <v>2013</v>
      </c>
      <c r="D8" s="754" t="s">
        <v>777</v>
      </c>
      <c r="E8" s="831" t="s">
        <v>763</v>
      </c>
      <c r="F8" s="800" t="s">
        <v>686</v>
      </c>
      <c r="G8" s="287" t="s">
        <v>425</v>
      </c>
      <c r="H8" s="287" t="s">
        <v>931</v>
      </c>
      <c r="I8" s="287" t="s">
        <v>893</v>
      </c>
      <c r="J8" s="287" t="s">
        <v>682</v>
      </c>
      <c r="K8" s="284">
        <v>1</v>
      </c>
      <c r="L8" s="364" t="s">
        <v>806</v>
      </c>
      <c r="M8" s="284">
        <v>8263</v>
      </c>
      <c r="N8" s="288">
        <v>8757</v>
      </c>
      <c r="O8" s="284">
        <v>8</v>
      </c>
      <c r="P8" s="284">
        <v>0</v>
      </c>
      <c r="Q8" s="284">
        <v>8</v>
      </c>
      <c r="R8" s="284" t="s">
        <v>48</v>
      </c>
      <c r="S8" s="690">
        <v>8</v>
      </c>
      <c r="T8" s="690">
        <v>8</v>
      </c>
      <c r="U8" s="690"/>
      <c r="V8" s="642">
        <f t="shared" si="0"/>
        <v>1</v>
      </c>
      <c r="W8" s="642">
        <f>T8/O8</f>
        <v>1</v>
      </c>
      <c r="X8" s="642"/>
    </row>
    <row r="9" spans="1:24" s="623" customFormat="1">
      <c r="A9" s="284" t="s">
        <v>697</v>
      </c>
      <c r="B9" s="284" t="s">
        <v>697</v>
      </c>
      <c r="C9" s="284">
        <v>2013</v>
      </c>
      <c r="D9" s="754" t="s">
        <v>777</v>
      </c>
      <c r="E9" s="831" t="s">
        <v>763</v>
      </c>
      <c r="F9" s="800" t="s">
        <v>684</v>
      </c>
      <c r="G9" s="77" t="s">
        <v>448</v>
      </c>
      <c r="H9" s="287" t="s">
        <v>931</v>
      </c>
      <c r="I9" s="287" t="s">
        <v>893</v>
      </c>
      <c r="J9" s="287" t="s">
        <v>527</v>
      </c>
      <c r="K9" s="284">
        <v>2</v>
      </c>
      <c r="L9" s="364" t="s">
        <v>807</v>
      </c>
      <c r="M9" s="284"/>
      <c r="N9" s="288"/>
      <c r="O9" s="284"/>
      <c r="P9" s="284"/>
      <c r="Q9" s="284"/>
      <c r="R9" s="284"/>
      <c r="S9" s="690">
        <v>9</v>
      </c>
      <c r="T9" s="690"/>
      <c r="U9" s="690">
        <v>9</v>
      </c>
      <c r="V9" s="691" t="e">
        <f t="shared" ref="V9:V10" si="3">S9/Q9</f>
        <v>#DIV/0!</v>
      </c>
      <c r="W9" s="691"/>
      <c r="X9" s="691" t="e">
        <f t="shared" ref="X9:X10" si="4">S9/P9</f>
        <v>#DIV/0!</v>
      </c>
    </row>
    <row r="10" spans="1:24" s="623" customFormat="1">
      <c r="A10" s="284" t="s">
        <v>697</v>
      </c>
      <c r="B10" s="284" t="s">
        <v>697</v>
      </c>
      <c r="C10" s="284">
        <v>2013</v>
      </c>
      <c r="D10" s="754" t="s">
        <v>777</v>
      </c>
      <c r="E10" s="831" t="s">
        <v>763</v>
      </c>
      <c r="F10" s="800" t="s">
        <v>684</v>
      </c>
      <c r="G10" s="77" t="s">
        <v>438</v>
      </c>
      <c r="H10" s="287" t="s">
        <v>931</v>
      </c>
      <c r="I10" s="287" t="s">
        <v>893</v>
      </c>
      <c r="J10" s="287" t="s">
        <v>527</v>
      </c>
      <c r="K10" s="284">
        <v>2</v>
      </c>
      <c r="L10" s="364" t="s">
        <v>807</v>
      </c>
      <c r="M10" s="284"/>
      <c r="N10" s="288"/>
      <c r="O10" s="284"/>
      <c r="P10" s="284"/>
      <c r="Q10" s="284"/>
      <c r="R10" s="284"/>
      <c r="S10" s="690">
        <v>2</v>
      </c>
      <c r="T10" s="690"/>
      <c r="U10" s="690">
        <v>2</v>
      </c>
      <c r="V10" s="691" t="e">
        <f t="shared" si="3"/>
        <v>#DIV/0!</v>
      </c>
      <c r="W10" s="691"/>
      <c r="X10" s="691" t="e">
        <f t="shared" si="4"/>
        <v>#DIV/0!</v>
      </c>
    </row>
    <row r="11" spans="1:24" s="623" customFormat="1">
      <c r="A11" s="284" t="s">
        <v>697</v>
      </c>
      <c r="B11" s="291" t="s">
        <v>697</v>
      </c>
      <c r="C11" s="290">
        <v>2013</v>
      </c>
      <c r="D11" s="754" t="s">
        <v>777</v>
      </c>
      <c r="E11" s="831" t="s">
        <v>763</v>
      </c>
      <c r="F11" s="800" t="s">
        <v>688</v>
      </c>
      <c r="G11" s="665" t="s">
        <v>479</v>
      </c>
      <c r="H11" s="300" t="s">
        <v>931</v>
      </c>
      <c r="I11" s="300" t="s">
        <v>893</v>
      </c>
      <c r="J11" s="287" t="s">
        <v>527</v>
      </c>
      <c r="K11" s="314">
        <v>2</v>
      </c>
      <c r="L11" s="314" t="s">
        <v>807</v>
      </c>
      <c r="M11" s="284">
        <f>314+536</f>
        <v>850</v>
      </c>
      <c r="N11" s="288">
        <v>109</v>
      </c>
      <c r="O11" s="314">
        <v>0</v>
      </c>
      <c r="P11" s="314">
        <v>40</v>
      </c>
      <c r="Q11" s="398">
        <v>40</v>
      </c>
      <c r="R11" s="314" t="s">
        <v>48</v>
      </c>
      <c r="S11" s="658">
        <v>43</v>
      </c>
      <c r="T11" s="658"/>
      <c r="U11" s="658">
        <v>43</v>
      </c>
      <c r="V11" s="642">
        <f t="shared" si="0"/>
        <v>1.075</v>
      </c>
      <c r="W11" s="642"/>
      <c r="X11" s="642">
        <f t="shared" si="1"/>
        <v>1.075</v>
      </c>
    </row>
    <row r="12" spans="1:24" s="623" customFormat="1">
      <c r="A12" s="284" t="s">
        <v>697</v>
      </c>
      <c r="B12" s="291" t="s">
        <v>697</v>
      </c>
      <c r="C12" s="290">
        <v>2013</v>
      </c>
      <c r="D12" s="754" t="s">
        <v>777</v>
      </c>
      <c r="E12" s="831" t="s">
        <v>763</v>
      </c>
      <c r="F12" s="802" t="s">
        <v>683</v>
      </c>
      <c r="G12" s="665" t="s">
        <v>479</v>
      </c>
      <c r="H12" s="300" t="s">
        <v>931</v>
      </c>
      <c r="I12" s="300" t="s">
        <v>893</v>
      </c>
      <c r="J12" s="287" t="s">
        <v>682</v>
      </c>
      <c r="K12" s="314">
        <v>1</v>
      </c>
      <c r="L12" s="57" t="s">
        <v>806</v>
      </c>
      <c r="M12" s="284">
        <f>314+536</f>
        <v>850</v>
      </c>
      <c r="N12" s="288">
        <v>109</v>
      </c>
      <c r="O12" s="314"/>
      <c r="P12" s="314"/>
      <c r="Q12" s="398"/>
      <c r="R12" s="314"/>
      <c r="S12" s="658">
        <v>3</v>
      </c>
      <c r="T12" s="658">
        <v>3</v>
      </c>
      <c r="U12" s="658"/>
      <c r="V12" s="691" t="e">
        <f t="shared" ref="V12" si="5">S12/Q12</f>
        <v>#DIV/0!</v>
      </c>
      <c r="W12" s="691" t="e">
        <f>T12/O12</f>
        <v>#DIV/0!</v>
      </c>
      <c r="X12" s="691"/>
    </row>
    <row r="13" spans="1:24" s="109" customFormat="1">
      <c r="A13" s="284" t="s">
        <v>697</v>
      </c>
      <c r="B13" s="291" t="s">
        <v>697</v>
      </c>
      <c r="C13" s="284">
        <v>2013</v>
      </c>
      <c r="D13" s="754" t="s">
        <v>777</v>
      </c>
      <c r="E13" s="831" t="s">
        <v>763</v>
      </c>
      <c r="F13" s="800" t="s">
        <v>689</v>
      </c>
      <c r="G13" s="293" t="s">
        <v>453</v>
      </c>
      <c r="H13" s="287" t="s">
        <v>931</v>
      </c>
      <c r="I13" s="287" t="s">
        <v>893</v>
      </c>
      <c r="J13" s="287" t="s">
        <v>682</v>
      </c>
      <c r="K13" s="284">
        <v>1</v>
      </c>
      <c r="L13" s="364" t="s">
        <v>806</v>
      </c>
      <c r="M13" s="284">
        <v>1250</v>
      </c>
      <c r="N13" s="745">
        <v>2018</v>
      </c>
      <c r="O13" s="284">
        <v>10</v>
      </c>
      <c r="P13" s="291">
        <v>0</v>
      </c>
      <c r="Q13" s="743">
        <v>10</v>
      </c>
      <c r="R13" s="744" t="s">
        <v>48</v>
      </c>
      <c r="S13" s="746">
        <v>5</v>
      </c>
      <c r="T13" s="746">
        <v>5</v>
      </c>
      <c r="U13" s="746"/>
      <c r="V13" s="747">
        <f t="shared" si="0"/>
        <v>0.5</v>
      </c>
      <c r="W13" s="747">
        <f>T13/O13</f>
        <v>0.5</v>
      </c>
      <c r="X13" s="747"/>
    </row>
    <row r="14" spans="1:24">
      <c r="A14" s="284" t="s">
        <v>697</v>
      </c>
      <c r="B14" s="291" t="s">
        <v>697</v>
      </c>
      <c r="C14" s="290">
        <v>2013</v>
      </c>
      <c r="D14" s="750" t="s">
        <v>779</v>
      </c>
      <c r="E14" s="801" t="s">
        <v>763</v>
      </c>
      <c r="F14" s="800" t="s">
        <v>690</v>
      </c>
      <c r="G14" s="287" t="s">
        <v>412</v>
      </c>
      <c r="H14" s="297" t="s">
        <v>73</v>
      </c>
      <c r="I14" s="297" t="s">
        <v>893</v>
      </c>
      <c r="J14" s="287" t="s">
        <v>682</v>
      </c>
      <c r="K14" s="290">
        <v>1</v>
      </c>
      <c r="L14" s="290" t="s">
        <v>806</v>
      </c>
      <c r="M14" s="284">
        <v>106</v>
      </c>
      <c r="N14" s="288">
        <v>68</v>
      </c>
      <c r="O14" s="290">
        <v>12</v>
      </c>
      <c r="P14" s="399">
        <v>0</v>
      </c>
      <c r="Q14" s="314">
        <v>12</v>
      </c>
      <c r="R14" s="417" t="s">
        <v>48</v>
      </c>
      <c r="S14" s="690">
        <v>12</v>
      </c>
      <c r="T14" s="690">
        <v>12</v>
      </c>
      <c r="U14" s="690"/>
      <c r="V14" s="642">
        <f t="shared" si="0"/>
        <v>1</v>
      </c>
      <c r="W14" s="642">
        <f>T14/O14</f>
        <v>1</v>
      </c>
      <c r="X14" s="642"/>
    </row>
    <row r="15" spans="1:24">
      <c r="A15" s="284" t="s">
        <v>697</v>
      </c>
      <c r="B15" s="291" t="s">
        <v>697</v>
      </c>
      <c r="C15" s="290">
        <v>2013</v>
      </c>
      <c r="D15" s="750" t="s">
        <v>779</v>
      </c>
      <c r="E15" s="801" t="s">
        <v>763</v>
      </c>
      <c r="F15" s="800" t="s">
        <v>691</v>
      </c>
      <c r="G15" s="287" t="s">
        <v>412</v>
      </c>
      <c r="H15" s="297" t="s">
        <v>73</v>
      </c>
      <c r="I15" s="297" t="s">
        <v>893</v>
      </c>
      <c r="J15" s="287" t="s">
        <v>42</v>
      </c>
      <c r="K15" s="290">
        <v>2</v>
      </c>
      <c r="L15" s="290" t="s">
        <v>807</v>
      </c>
      <c r="M15" s="284">
        <v>106</v>
      </c>
      <c r="N15" s="298">
        <v>68</v>
      </c>
      <c r="O15" s="290">
        <v>0</v>
      </c>
      <c r="P15" s="399">
        <v>36</v>
      </c>
      <c r="Q15" s="314">
        <v>36</v>
      </c>
      <c r="R15" s="417" t="s">
        <v>47</v>
      </c>
      <c r="S15" s="690">
        <v>45</v>
      </c>
      <c r="T15" s="690"/>
      <c r="U15" s="690">
        <v>45</v>
      </c>
      <c r="V15" s="642">
        <f t="shared" si="0"/>
        <v>1.25</v>
      </c>
      <c r="W15" s="642"/>
      <c r="X15" s="642">
        <f t="shared" si="1"/>
        <v>1.25</v>
      </c>
    </row>
    <row r="16" spans="1:24">
      <c r="A16" s="284" t="s">
        <v>697</v>
      </c>
      <c r="B16" s="291" t="s">
        <v>697</v>
      </c>
      <c r="C16" s="290">
        <v>2013</v>
      </c>
      <c r="D16" s="754" t="s">
        <v>777</v>
      </c>
      <c r="E16" s="831" t="s">
        <v>763</v>
      </c>
      <c r="F16" s="800" t="s">
        <v>692</v>
      </c>
      <c r="G16" s="388" t="s">
        <v>434</v>
      </c>
      <c r="H16" s="297" t="s">
        <v>845</v>
      </c>
      <c r="I16" s="297" t="s">
        <v>893</v>
      </c>
      <c r="J16" s="287" t="s">
        <v>527</v>
      </c>
      <c r="K16" s="290">
        <v>2</v>
      </c>
      <c r="L16" s="290" t="s">
        <v>807</v>
      </c>
      <c r="M16" s="284">
        <v>48</v>
      </c>
      <c r="N16" s="298">
        <v>625</v>
      </c>
      <c r="O16" s="290">
        <v>0</v>
      </c>
      <c r="P16" s="399">
        <v>20</v>
      </c>
      <c r="Q16" s="314">
        <v>20</v>
      </c>
      <c r="R16" s="417" t="s">
        <v>48</v>
      </c>
      <c r="S16" s="690">
        <v>7</v>
      </c>
      <c r="T16" s="690"/>
      <c r="U16" s="690">
        <v>7</v>
      </c>
      <c r="V16" s="642">
        <f t="shared" si="0"/>
        <v>0.35</v>
      </c>
      <c r="W16" s="642"/>
      <c r="X16" s="642">
        <f>S16/P16</f>
        <v>0.35</v>
      </c>
    </row>
    <row r="17" spans="1:24">
      <c r="A17" s="284" t="s">
        <v>697</v>
      </c>
      <c r="B17" s="291" t="s">
        <v>697</v>
      </c>
      <c r="C17" s="290">
        <v>2013</v>
      </c>
      <c r="D17" s="754" t="s">
        <v>777</v>
      </c>
      <c r="E17" s="831" t="s">
        <v>763</v>
      </c>
      <c r="F17" s="749" t="s">
        <v>693</v>
      </c>
      <c r="G17" s="172" t="s">
        <v>506</v>
      </c>
      <c r="H17" s="387" t="s">
        <v>931</v>
      </c>
      <c r="I17" s="297" t="s">
        <v>893</v>
      </c>
      <c r="J17" s="297" t="s">
        <v>45</v>
      </c>
      <c r="K17" s="290">
        <v>1</v>
      </c>
      <c r="L17" s="290" t="s">
        <v>806</v>
      </c>
      <c r="M17" s="284" t="s">
        <v>529</v>
      </c>
      <c r="N17" s="624" t="s">
        <v>529</v>
      </c>
      <c r="O17" s="290">
        <v>0</v>
      </c>
      <c r="P17" s="399">
        <v>80</v>
      </c>
      <c r="Q17" s="398">
        <v>80</v>
      </c>
      <c r="R17" s="418" t="s">
        <v>47</v>
      </c>
      <c r="S17" s="690">
        <v>30</v>
      </c>
      <c r="T17" s="690"/>
      <c r="U17" s="690">
        <v>30</v>
      </c>
      <c r="V17" s="642">
        <f t="shared" si="0"/>
        <v>0.375</v>
      </c>
      <c r="W17" s="76"/>
      <c r="X17" s="642">
        <f>S17/P17</f>
        <v>0.375</v>
      </c>
    </row>
    <row r="18" spans="1:24" ht="25.5">
      <c r="A18" s="284" t="s">
        <v>697</v>
      </c>
      <c r="B18" s="291" t="s">
        <v>697</v>
      </c>
      <c r="C18" s="290">
        <v>2013</v>
      </c>
      <c r="D18" s="754" t="s">
        <v>777</v>
      </c>
      <c r="E18" s="831" t="s">
        <v>763</v>
      </c>
      <c r="F18" s="749" t="s">
        <v>40</v>
      </c>
      <c r="G18" s="172" t="s">
        <v>44</v>
      </c>
      <c r="H18" s="387" t="s">
        <v>845</v>
      </c>
      <c r="I18" s="297" t="s">
        <v>893</v>
      </c>
      <c r="J18" s="415" t="s">
        <v>46</v>
      </c>
      <c r="K18" s="290">
        <v>3</v>
      </c>
      <c r="L18" s="290" t="s">
        <v>806</v>
      </c>
      <c r="M18" s="284" t="s">
        <v>529</v>
      </c>
      <c r="N18" s="414">
        <v>6584</v>
      </c>
      <c r="O18" s="290">
        <v>0</v>
      </c>
      <c r="P18" s="399">
        <v>110</v>
      </c>
      <c r="Q18" s="416">
        <v>110</v>
      </c>
      <c r="R18" s="352" t="s">
        <v>47</v>
      </c>
      <c r="S18" s="653">
        <v>367</v>
      </c>
      <c r="T18" s="690"/>
      <c r="U18" s="690">
        <v>367</v>
      </c>
      <c r="V18" s="76">
        <f>S18/Q18</f>
        <v>3.3363636363636364</v>
      </c>
      <c r="W18" s="76" t="s">
        <v>1303</v>
      </c>
      <c r="X18" s="76">
        <f>S18/P18</f>
        <v>3.3363636363636364</v>
      </c>
    </row>
    <row r="19" spans="1:24" ht="38.25">
      <c r="A19" s="284" t="s">
        <v>697</v>
      </c>
      <c r="B19" s="423" t="s">
        <v>1064</v>
      </c>
      <c r="C19" s="290">
        <v>2013</v>
      </c>
      <c r="D19" s="832" t="s">
        <v>1500</v>
      </c>
      <c r="E19" s="831" t="s">
        <v>337</v>
      </c>
      <c r="F19" s="749" t="s">
        <v>1065</v>
      </c>
      <c r="G19" s="77" t="s">
        <v>696</v>
      </c>
      <c r="H19" s="362" t="s">
        <v>55</v>
      </c>
      <c r="I19" s="297" t="s">
        <v>893</v>
      </c>
      <c r="J19" s="287" t="s">
        <v>682</v>
      </c>
      <c r="K19" s="290">
        <v>1</v>
      </c>
      <c r="L19" s="56" t="s">
        <v>806</v>
      </c>
      <c r="M19" s="284" t="s">
        <v>529</v>
      </c>
      <c r="N19" s="414">
        <v>3</v>
      </c>
      <c r="O19" s="290">
        <v>12</v>
      </c>
      <c r="P19" s="399">
        <v>0</v>
      </c>
      <c r="Q19" s="290">
        <v>12</v>
      </c>
      <c r="R19" s="456" t="s">
        <v>48</v>
      </c>
      <c r="S19" s="71">
        <v>4</v>
      </c>
      <c r="T19" s="71">
        <v>4</v>
      </c>
      <c r="U19" s="71"/>
      <c r="V19" s="76">
        <f>S19/Q19</f>
        <v>0.33333333333333331</v>
      </c>
      <c r="W19" s="76"/>
      <c r="X19" s="76"/>
    </row>
    <row r="24" spans="1:24">
      <c r="S24" s="664"/>
    </row>
  </sheetData>
  <customSheetViews>
    <customSheetView guid="{1A05CC46-E8C1-47E6-B06E-E341483B0B83}" scale="85" showPageBreaks="1" fitToPage="1" printArea="1">
      <selection activeCell="F26" sqref="F26"/>
      <pageMargins left="0.78749999999999998" right="0.78749999999999998" top="1.0527777777777778" bottom="1.0527777777777778" header="0.78749999999999998" footer="0.78749999999999998"/>
      <printOptions horizontalCentered="1"/>
      <pageSetup paperSize="9" scale="10" firstPageNumber="0" orientation="landscape" horizontalDpi="300" verticalDpi="300" r:id="rId1"/>
      <headerFooter alignWithMargins="0">
        <oddHeader>&amp;C&amp;"Times New Roman,Normal"&amp;12&amp;A</oddHeader>
        <oddFooter>&amp;L&amp;F&amp;C&amp;"Times New Roman,Regular"&amp;12&amp;A&amp;R&amp;D</oddFooter>
      </headerFooter>
    </customSheetView>
    <customSheetView guid="{7665AB54-3FD1-4E19-96C0-77A2754FE0B5}" showPageBreaks="1" fitToPage="1" printArea="1" showRuler="0">
      <selection activeCell="F48" sqref="F48"/>
      <pageMargins left="0.78749999999999998" right="0.78749999999999998" top="1.0527777777777778" bottom="1.0527777777777778" header="0.78749999999999998" footer="0.78749999999999998"/>
      <printOptions horizontalCentered="1"/>
      <pageSetup paperSize="9" scale="41" firstPageNumber="0" orientation="landscape" horizontalDpi="300" verticalDpi="300"/>
      <headerFooter alignWithMargins="0">
        <oddHeader>&amp;C&amp;"Times New Roman,Normal"&amp;12&amp;A</oddHeader>
        <oddFooter>&amp;L&amp;F&amp;C&amp;"Times New Roman,Regular"&amp;12&amp;A&amp;R&amp;D</oddFooter>
      </headerFooter>
    </customSheetView>
    <customSheetView guid="{07C8CEEF-9046-4EF8-9C0B-911B65CC3011}" scale="85" showPageBreaks="1" fitToPage="1" printArea="1">
      <selection activeCell="F49" sqref="F49"/>
      <pageMargins left="0.78749999999999998" right="0.78749999999999998" top="1.0527777777777778" bottom="1.0527777777777778" header="0.78749999999999998" footer="0.78749999999999998"/>
      <printOptions horizontalCentered="1"/>
      <pageSetup paperSize="9" scale="10" firstPageNumber="0" orientation="landscape" horizontalDpi="300" verticalDpi="300" r:id="rId2"/>
      <headerFooter alignWithMargins="0">
        <oddHeader>&amp;C&amp;"Times New Roman,Normal"&amp;12&amp;A</oddHeader>
        <oddFooter>&amp;L&amp;F&amp;C&amp;"Times New Roman,Regular"&amp;12&amp;A&amp;R&amp;D</oddFooter>
      </headerFooter>
    </customSheetView>
  </customSheetViews>
  <mergeCells count="2">
    <mergeCell ref="W1:X1"/>
    <mergeCell ref="W2:X2"/>
  </mergeCells>
  <phoneticPr fontId="47" type="noConversion"/>
  <printOptions horizontalCentered="1"/>
  <pageMargins left="0.78749999999999998" right="0.78749999999999998" top="1.0527777777777778" bottom="1.0527777777777778" header="0.78749999999999998" footer="0.78749999999999998"/>
  <pageSetup paperSize="9" scale="41" firstPageNumber="0" orientation="landscape" horizontalDpi="300" verticalDpi="300" r:id="rId3"/>
  <headerFooter alignWithMargins="0">
    <oddHeader>&amp;C&amp;"Times New Roman,Normal"&amp;12&amp;A</oddHeader>
    <oddFooter>&amp;L&amp;F&amp;C&amp;"Times New Roman,Regular"&amp;12&amp;A&amp;R&amp;D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25</vt:i4>
      </vt:variant>
      <vt:variant>
        <vt:lpstr>Benoemde bereiken</vt:lpstr>
      </vt:variant>
      <vt:variant>
        <vt:i4>39</vt:i4>
      </vt:variant>
    </vt:vector>
  </HeadingPairs>
  <TitlesOfParts>
    <vt:vector size="64" baseType="lpstr">
      <vt:lpstr>II_B_1</vt:lpstr>
      <vt:lpstr>III_A_1</vt:lpstr>
      <vt:lpstr>III_B_1</vt:lpstr>
      <vt:lpstr>III_B_2</vt:lpstr>
      <vt:lpstr>III_B_3</vt:lpstr>
      <vt:lpstr>III_C_1</vt:lpstr>
      <vt:lpstr>III_C_2</vt:lpstr>
      <vt:lpstr>III_C_3</vt:lpstr>
      <vt:lpstr>III_C_4</vt:lpstr>
      <vt:lpstr>III_C_5</vt:lpstr>
      <vt:lpstr>III_C_6</vt:lpstr>
      <vt:lpstr>III_E_1</vt:lpstr>
      <vt:lpstr>III_E_2</vt:lpstr>
      <vt:lpstr>III_E_3</vt:lpstr>
      <vt:lpstr>III_F_1 </vt:lpstr>
      <vt:lpstr>III_F_2</vt:lpstr>
      <vt:lpstr>III_G_1</vt:lpstr>
      <vt:lpstr>IV_A_1</vt:lpstr>
      <vt:lpstr>IV_A_2</vt:lpstr>
      <vt:lpstr>IV_A_3</vt:lpstr>
      <vt:lpstr>IV_B_1</vt:lpstr>
      <vt:lpstr>IV_B_2</vt:lpstr>
      <vt:lpstr>V_1</vt:lpstr>
      <vt:lpstr>VI_1</vt:lpstr>
      <vt:lpstr>Sheet1</vt:lpstr>
      <vt:lpstr>II_B_1!Afdrukbereik</vt:lpstr>
      <vt:lpstr>III_A_1!Afdrukbereik</vt:lpstr>
      <vt:lpstr>III_B_1!Afdrukbereik</vt:lpstr>
      <vt:lpstr>III_B_2!Afdrukbereik</vt:lpstr>
      <vt:lpstr>III_C_1!Afdrukbereik</vt:lpstr>
      <vt:lpstr>III_C_2!Afdrukbereik</vt:lpstr>
      <vt:lpstr>III_C_3!Afdrukbereik</vt:lpstr>
      <vt:lpstr>III_C_4!Afdrukbereik</vt:lpstr>
      <vt:lpstr>III_C_5!Afdrukbereik</vt:lpstr>
      <vt:lpstr>III_C_6!Afdrukbereik</vt:lpstr>
      <vt:lpstr>III_E_1!Afdrukbereik</vt:lpstr>
      <vt:lpstr>III_E_2!Afdrukbereik</vt:lpstr>
      <vt:lpstr>III_E_3!Afdrukbereik</vt:lpstr>
      <vt:lpstr>'III_F_1 '!Afdrukbereik</vt:lpstr>
      <vt:lpstr>III_F_2!Afdrukbereik</vt:lpstr>
      <vt:lpstr>III_G_1!Afdrukbereik</vt:lpstr>
      <vt:lpstr>IV_A_1!Afdrukbereik</vt:lpstr>
      <vt:lpstr>IV_A_2!Afdrukbereik</vt:lpstr>
      <vt:lpstr>IV_B_1!Afdrukbereik</vt:lpstr>
      <vt:lpstr>IV_B_2!Afdrukbereik</vt:lpstr>
      <vt:lpstr>V_1!Afdrukbereik</vt:lpstr>
      <vt:lpstr>VI_1!Afdrukbereik</vt:lpstr>
      <vt:lpstr>III_C_1!Afdruktitels</vt:lpstr>
      <vt:lpstr>III_C_5!Afdruktitels</vt:lpstr>
      <vt:lpstr>III_E_1!Afdruktitels</vt:lpstr>
      <vt:lpstr>III_E_3!Afdruktitels</vt:lpstr>
      <vt:lpstr>III_F_2!Afdruktitels</vt:lpstr>
      <vt:lpstr>Excel_BuiltIn_Print_Area_1_1</vt:lpstr>
      <vt:lpstr>Excel_BuiltIn_Print_Area_1_1_1</vt:lpstr>
      <vt:lpstr>Excel_BuiltIn_Print_Area_10_1</vt:lpstr>
      <vt:lpstr>Excel_BuiltIn_Print_Area_11_1</vt:lpstr>
      <vt:lpstr>Excel_BuiltIn_Print_Area_12_1</vt:lpstr>
      <vt:lpstr>Excel_BuiltIn_Print_Area_12_1_1</vt:lpstr>
      <vt:lpstr>Excel_BuiltIn_Print_Area_14_1</vt:lpstr>
      <vt:lpstr>'III_F_1 '!Excel_BuiltIn_Print_Area_15_1</vt:lpstr>
      <vt:lpstr>Excel_BuiltIn_Print_Area_4_1</vt:lpstr>
      <vt:lpstr>Excel_BuiltIn_Print_Area_7_1</vt:lpstr>
      <vt:lpstr>Excel_BuiltIn_Print_Area_8_1</vt:lpstr>
      <vt:lpstr>Excel_BuiltIn_Print_Area_9_1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Beek, Frans van</dc:creator>
  <cp:lastModifiedBy>Janssen, ir. I.H. (Inge)</cp:lastModifiedBy>
  <cp:lastPrinted>2014-04-29T11:24:42Z</cp:lastPrinted>
  <dcterms:created xsi:type="dcterms:W3CDTF">2010-02-10T15:12:36Z</dcterms:created>
  <dcterms:modified xsi:type="dcterms:W3CDTF">2015-12-07T12:42:07Z</dcterms:modified>
</cp:coreProperties>
</file>